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3.xml" ContentType="application/vnd.openxmlformats-officedocument.drawing+xml"/>
  <Override PartName="/xl/charts/chart16.xml" ContentType="application/vnd.openxmlformats-officedocument.drawingml.chart+xml"/>
  <Override PartName="/xl/charts/style1.xml" ContentType="application/vnd.ms-office.chartstyle+xml"/>
  <Override PartName="/xl/charts/colors1.xml" ContentType="application/vnd.ms-office.chartcolorstyle+xml"/>
  <Override PartName="/xl/charts/chart17.xml" ContentType="application/vnd.openxmlformats-officedocument.drawingml.chart+xml"/>
  <Override PartName="/xl/drawings/drawing4.xml" ContentType="application/vnd.openxmlformats-officedocument.drawing+xml"/>
  <Override PartName="/xl/charts/chart18.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19.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C:\Piglet\"/>
    </mc:Choice>
  </mc:AlternateContent>
  <xr:revisionPtr revIDLastSave="0" documentId="13_ncr:1_{A6524409-CF17-4B2D-8963-25FD386F978C}" xr6:coauthVersionLast="47" xr6:coauthVersionMax="47" xr10:uidLastSave="{00000000-0000-0000-0000-000000000000}"/>
  <bookViews>
    <workbookView xWindow="57480" yWindow="-120" windowWidth="29040" windowHeight="15840" tabRatio="700" activeTab="3" xr2:uid="{986C1F7C-2253-4130-8DA3-EDD0406B29AE}"/>
  </bookViews>
  <sheets>
    <sheet name="Instructions" sheetId="14" r:id="rId1"/>
    <sheet name="Json Input" sheetId="5" r:id="rId2"/>
    <sheet name="MN" sheetId="9" r:id="rId3"/>
    <sheet name="N_Bubble" sheetId="6" r:id="rId4"/>
    <sheet name="N" sheetId="7" r:id="rId5"/>
    <sheet name="V" sheetId="8" r:id="rId6"/>
    <sheet name="VN" sheetId="13" r:id="rId7"/>
    <sheet name="V and M with depth" sheetId="12" r:id="rId8"/>
  </sheets>
  <definedNames>
    <definedName name="Date" comment="{&quot;SkabelonDesign&quot;:{&quot;type&quot;:&quot;Text&quot;,&quot;binding&quot;:&quot;Doc.Prop.Date&quot;}}">#REF!</definedName>
    <definedName name="Job_Number_Initials" comment="{&quot;SkabelonDesign&quot;:{&quot;type&quot;:&quot;Text&quot;,&quot;binding&quot;:&quot;Doc.Prop.JobNo_Initials&quot;}}">#REF!</definedName>
    <definedName name="Job_Title" comment="{&quot;SkabelonDesign&quot;:{&quot;type&quot;:&quot;Text&quot;,&quot;binding&quot;:&quot;Doc.Prop.JobTitle&quo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4" i="5" l="1"/>
  <c r="AA4" i="5"/>
  <c r="Z4" i="5"/>
  <c r="Y4" i="5"/>
  <c r="AH4" i="5" l="1"/>
  <c r="AG4" i="5"/>
  <c r="AF4" i="5"/>
  <c r="AE4" i="5"/>
  <c r="ID40" i="5" l="1"/>
  <c r="IB39" i="5"/>
  <c r="IA40" i="5"/>
  <c r="HY40" i="5"/>
  <c r="HY39" i="5"/>
  <c r="IC39" i="5" l="1"/>
  <c r="ID39" i="5"/>
  <c r="IB40" i="5"/>
  <c r="IC40" i="5"/>
  <c r="HZ39" i="5"/>
  <c r="IA39" i="5"/>
  <c r="HZ40" i="5"/>
  <c r="AE29" i="5"/>
  <c r="AF29" i="5"/>
  <c r="AG29" i="5"/>
  <c r="AH29" i="5"/>
  <c r="AE30" i="5"/>
  <c r="AF30" i="5"/>
  <c r="AG30" i="5"/>
  <c r="AH30" i="5"/>
  <c r="AE31" i="5"/>
  <c r="AF31" i="5"/>
  <c r="AG31" i="5"/>
  <c r="AH31" i="5"/>
  <c r="AE32" i="5"/>
  <c r="AF32" i="5"/>
  <c r="AG32" i="5"/>
  <c r="AH32" i="5"/>
  <c r="AE33" i="5"/>
  <c r="AF33" i="5"/>
  <c r="AG33" i="5"/>
  <c r="AH33" i="5"/>
  <c r="AE34" i="5"/>
  <c r="AF34" i="5"/>
  <c r="AG34" i="5"/>
  <c r="AH34" i="5"/>
  <c r="AA15" i="5" l="1"/>
  <c r="AA8" i="5"/>
  <c r="Z14" i="5"/>
  <c r="Y10" i="5"/>
  <c r="X8" i="5"/>
  <c r="W7" i="5"/>
  <c r="FB42" i="5"/>
  <c r="AL6" i="5" l="1"/>
  <c r="AL5" i="5"/>
  <c r="AK6" i="5"/>
  <c r="AK5" i="5"/>
  <c r="FC42" i="5" l="1"/>
  <c r="JB23" i="5" s="1"/>
  <c r="FD42" i="5"/>
  <c r="JC23" i="5" s="1"/>
  <c r="FE42" i="5"/>
  <c r="JD23" i="5" s="1"/>
  <c r="FF42" i="5"/>
  <c r="JE23" i="5" s="1"/>
  <c r="FG42" i="5"/>
  <c r="JF23" i="5" s="1"/>
  <c r="FH42" i="5"/>
  <c r="JG23" i="5" s="1"/>
  <c r="FI42" i="5"/>
  <c r="JH23" i="5" s="1"/>
  <c r="FJ42" i="5"/>
  <c r="JI23" i="5" s="1"/>
  <c r="FK42" i="5"/>
  <c r="JJ23" i="5" s="1"/>
  <c r="FL42" i="5"/>
  <c r="JK23" i="5" s="1"/>
  <c r="FM42" i="5"/>
  <c r="JL23" i="5" s="1"/>
  <c r="FN42" i="5"/>
  <c r="JM23" i="5" s="1"/>
  <c r="FO42" i="5"/>
  <c r="JN23" i="5" s="1"/>
  <c r="FP42" i="5"/>
  <c r="JO23" i="5" s="1"/>
  <c r="FQ42" i="5"/>
  <c r="JP23" i="5" s="1"/>
  <c r="JA23" i="5"/>
  <c r="W29" i="5"/>
  <c r="X29" i="5"/>
  <c r="Y29" i="5"/>
  <c r="Z29" i="5"/>
  <c r="AA29" i="5"/>
  <c r="AB29" i="5"/>
  <c r="W30" i="5"/>
  <c r="X30" i="5"/>
  <c r="Y30" i="5"/>
  <c r="Z30" i="5"/>
  <c r="AA30" i="5"/>
  <c r="AB30" i="5"/>
  <c r="W31" i="5"/>
  <c r="X31" i="5"/>
  <c r="Y31" i="5"/>
  <c r="Z31" i="5"/>
  <c r="AA31" i="5"/>
  <c r="AB31" i="5"/>
  <c r="W32" i="5"/>
  <c r="X32" i="5"/>
  <c r="Y32" i="5"/>
  <c r="Z32" i="5"/>
  <c r="AA32" i="5"/>
  <c r="AB32" i="5"/>
  <c r="W33" i="5"/>
  <c r="X33" i="5"/>
  <c r="Y33" i="5"/>
  <c r="Z33" i="5"/>
  <c r="AA33" i="5"/>
  <c r="AB33" i="5"/>
  <c r="W34" i="5"/>
  <c r="X34" i="5"/>
  <c r="Y34" i="5"/>
  <c r="Z34" i="5"/>
  <c r="AA34" i="5"/>
  <c r="AB34" i="5"/>
  <c r="IW23" i="5" l="1"/>
  <c r="IO23" i="5"/>
  <c r="IV23" i="5"/>
  <c r="IN23" i="5"/>
  <c r="IU23" i="5"/>
  <c r="IM23" i="5"/>
  <c r="IT23" i="5"/>
  <c r="IL23" i="5"/>
  <c r="IS23" i="5"/>
  <c r="IK23" i="5"/>
  <c r="IR23" i="5"/>
  <c r="IJ23" i="5"/>
  <c r="IQ23" i="5"/>
  <c r="II23" i="5"/>
  <c r="IH23" i="5"/>
  <c r="IP23" i="5"/>
  <c r="AE25" i="5" l="1"/>
  <c r="AF25" i="5"/>
  <c r="AG25" i="5"/>
  <c r="AH25" i="5"/>
  <c r="AE26" i="5"/>
  <c r="AF26" i="5"/>
  <c r="AG26" i="5"/>
  <c r="AH26" i="5"/>
  <c r="AE27" i="5"/>
  <c r="AF27" i="5"/>
  <c r="AG27" i="5"/>
  <c r="AH27" i="5"/>
  <c r="AE28" i="5"/>
  <c r="AF28" i="5"/>
  <c r="AG28" i="5"/>
  <c r="AH28" i="5"/>
  <c r="W28" i="5"/>
  <c r="X28" i="5"/>
  <c r="Y28" i="5"/>
  <c r="Z28" i="5"/>
  <c r="AA28" i="5"/>
  <c r="AB28" i="5"/>
  <c r="X4" i="5" l="1"/>
  <c r="W27" i="5" l="1"/>
  <c r="X27" i="5"/>
  <c r="Y27" i="5"/>
  <c r="Z27" i="5"/>
  <c r="AA27" i="5"/>
  <c r="AB27" i="5"/>
  <c r="W25" i="5"/>
  <c r="X25" i="5"/>
  <c r="Y25" i="5"/>
  <c r="Z25" i="5"/>
  <c r="AA25" i="5"/>
  <c r="AB25" i="5"/>
  <c r="W26" i="5"/>
  <c r="X26" i="5"/>
  <c r="Y26" i="5"/>
  <c r="Z26" i="5"/>
  <c r="AA26" i="5"/>
  <c r="AB26" i="5"/>
  <c r="W4" i="5" l="1"/>
  <c r="AE6" i="5" l="1"/>
  <c r="AF6" i="5"/>
  <c r="AG6" i="5"/>
  <c r="AH6" i="5"/>
  <c r="AE7" i="5"/>
  <c r="AF7" i="5"/>
  <c r="AG7" i="5"/>
  <c r="AH7" i="5"/>
  <c r="AE8" i="5"/>
  <c r="AF8" i="5"/>
  <c r="AG8" i="5"/>
  <c r="AH8" i="5"/>
  <c r="AE9" i="5"/>
  <c r="AF9" i="5"/>
  <c r="AG9" i="5"/>
  <c r="AH9" i="5"/>
  <c r="AE10" i="5"/>
  <c r="AF10" i="5"/>
  <c r="AG10" i="5"/>
  <c r="AH10" i="5"/>
  <c r="AE11" i="5"/>
  <c r="AF11" i="5"/>
  <c r="AG11" i="5"/>
  <c r="AH11" i="5"/>
  <c r="AE12" i="5"/>
  <c r="AF12" i="5"/>
  <c r="AG12" i="5"/>
  <c r="AH12" i="5"/>
  <c r="AE13" i="5"/>
  <c r="AF13" i="5"/>
  <c r="AG13" i="5"/>
  <c r="AH13" i="5"/>
  <c r="AE14" i="5"/>
  <c r="AF14" i="5"/>
  <c r="AG14" i="5"/>
  <c r="AH14" i="5"/>
  <c r="AE15" i="5"/>
  <c r="AF15" i="5"/>
  <c r="AG15" i="5"/>
  <c r="AH15" i="5"/>
  <c r="AE16" i="5"/>
  <c r="AF16" i="5"/>
  <c r="AG16" i="5"/>
  <c r="AH16" i="5"/>
  <c r="AE17" i="5"/>
  <c r="AF17" i="5"/>
  <c r="AG17" i="5"/>
  <c r="AH17" i="5"/>
  <c r="AE18" i="5"/>
  <c r="AF18" i="5"/>
  <c r="AG18" i="5"/>
  <c r="AH18" i="5"/>
  <c r="AE19" i="5"/>
  <c r="AF19" i="5"/>
  <c r="AG19" i="5"/>
  <c r="AH19" i="5"/>
  <c r="AE20" i="5"/>
  <c r="AF20" i="5"/>
  <c r="AG20" i="5"/>
  <c r="AH20" i="5"/>
  <c r="AE21" i="5"/>
  <c r="AF21" i="5"/>
  <c r="AG21" i="5"/>
  <c r="AH21" i="5"/>
  <c r="AE22" i="5"/>
  <c r="AF22" i="5"/>
  <c r="AG22" i="5"/>
  <c r="AH22" i="5"/>
  <c r="AE23" i="5"/>
  <c r="AF23" i="5"/>
  <c r="AG23" i="5"/>
  <c r="AH23" i="5"/>
  <c r="AE24" i="5"/>
  <c r="AF24" i="5"/>
  <c r="AG24" i="5"/>
  <c r="AH24" i="5"/>
  <c r="AH5" i="5"/>
  <c r="AG5" i="5"/>
  <c r="AF5" i="5"/>
  <c r="AE5" i="5"/>
  <c r="AN5" i="5"/>
  <c r="AN6" i="5" s="1"/>
  <c r="AM5" i="5"/>
  <c r="AM6" i="5" s="1"/>
  <c r="AN4" i="5"/>
  <c r="AM4" i="5"/>
  <c r="AL4" i="5"/>
  <c r="AK4" i="5"/>
  <c r="Y6" i="5"/>
  <c r="Z6" i="5"/>
  <c r="AA6" i="5"/>
  <c r="AB6" i="5"/>
  <c r="Y7" i="5"/>
  <c r="Z7" i="5"/>
  <c r="AA7" i="5"/>
  <c r="AB7" i="5"/>
  <c r="Y8" i="5"/>
  <c r="Z8" i="5"/>
  <c r="AB8" i="5"/>
  <c r="Y9" i="5"/>
  <c r="Z9" i="5"/>
  <c r="AA9" i="5"/>
  <c r="AB9" i="5"/>
  <c r="Z10" i="5"/>
  <c r="AA10" i="5"/>
  <c r="AB10" i="5"/>
  <c r="Y11" i="5"/>
  <c r="Z11" i="5"/>
  <c r="AA11" i="5"/>
  <c r="AB11" i="5"/>
  <c r="Y12" i="5"/>
  <c r="Z12" i="5"/>
  <c r="AA12" i="5"/>
  <c r="AB12" i="5"/>
  <c r="Y13" i="5"/>
  <c r="Z13" i="5"/>
  <c r="AA13" i="5"/>
  <c r="AB13" i="5"/>
  <c r="Y14" i="5"/>
  <c r="AA14" i="5"/>
  <c r="AB14" i="5"/>
  <c r="Y15" i="5"/>
  <c r="Z15" i="5"/>
  <c r="AB15" i="5"/>
  <c r="Y16" i="5"/>
  <c r="Z16" i="5"/>
  <c r="AA16" i="5"/>
  <c r="AB16" i="5"/>
  <c r="Y17" i="5"/>
  <c r="Z17" i="5"/>
  <c r="AA17" i="5"/>
  <c r="AB17" i="5"/>
  <c r="Y18" i="5"/>
  <c r="Z18" i="5"/>
  <c r="AA18" i="5"/>
  <c r="AB18" i="5"/>
  <c r="Y19" i="5"/>
  <c r="Z19" i="5"/>
  <c r="AA19" i="5"/>
  <c r="AB19" i="5"/>
  <c r="Y20" i="5"/>
  <c r="Z20" i="5"/>
  <c r="AA20" i="5"/>
  <c r="AB20" i="5"/>
  <c r="Y21" i="5"/>
  <c r="Z21" i="5"/>
  <c r="AA21" i="5"/>
  <c r="AB21" i="5"/>
  <c r="Y22" i="5"/>
  <c r="Z22" i="5"/>
  <c r="AA22" i="5"/>
  <c r="AB22" i="5"/>
  <c r="Y23" i="5"/>
  <c r="Z23" i="5"/>
  <c r="AA23" i="5"/>
  <c r="AB23" i="5"/>
  <c r="Y24" i="5"/>
  <c r="Z24" i="5"/>
  <c r="AA24" i="5"/>
  <c r="AB24" i="5"/>
  <c r="AB5" i="5"/>
  <c r="AA5" i="5"/>
  <c r="Z5" i="5"/>
  <c r="Y5" i="5"/>
  <c r="X6" i="5"/>
  <c r="X7" i="5"/>
  <c r="X9" i="5"/>
  <c r="X10" i="5"/>
  <c r="X11" i="5"/>
  <c r="X12" i="5"/>
  <c r="X13" i="5"/>
  <c r="X14" i="5"/>
  <c r="X15" i="5"/>
  <c r="X16" i="5"/>
  <c r="X17" i="5"/>
  <c r="X18" i="5"/>
  <c r="X19" i="5"/>
  <c r="X20" i="5"/>
  <c r="X21" i="5"/>
  <c r="X22" i="5"/>
  <c r="X23" i="5"/>
  <c r="X24" i="5"/>
  <c r="X5" i="5"/>
  <c r="W16" i="5"/>
  <c r="W17" i="5"/>
  <c r="W18" i="5"/>
  <c r="W19" i="5"/>
  <c r="W20" i="5"/>
  <c r="W21" i="5"/>
  <c r="W22" i="5"/>
  <c r="W23" i="5"/>
  <c r="W24" i="5"/>
  <c r="W6" i="5"/>
  <c r="W8" i="5"/>
  <c r="W9" i="5"/>
  <c r="W10" i="5"/>
  <c r="W11" i="5"/>
  <c r="W12" i="5"/>
  <c r="W13" i="5"/>
  <c r="W14" i="5"/>
  <c r="W15" i="5"/>
  <c r="W5" i="5"/>
  <c r="CV38" i="5" l="1"/>
  <c r="CH38" i="5"/>
  <c r="BT38" i="5"/>
  <c r="BF38" i="5"/>
  <c r="AR38" i="5"/>
  <c r="AD38" i="5"/>
  <c r="P38" i="5"/>
  <c r="B38" i="5"/>
  <c r="FU43" i="5" l="1"/>
  <c r="GN43" i="5" l="1"/>
  <c r="HG43" i="5" l="1"/>
  <c r="FV43" i="5" l="1"/>
  <c r="GO43" i="5" l="1"/>
  <c r="FW43" i="5"/>
  <c r="FX43" i="5" l="1"/>
  <c r="HH43" i="5"/>
  <c r="GP43" i="5" l="1"/>
  <c r="FY43" i="5"/>
  <c r="HI43" i="5" l="1"/>
  <c r="FZ43" i="5"/>
  <c r="GQ43" i="5"/>
  <c r="GA43" i="5" l="1"/>
  <c r="HJ43" i="5"/>
  <c r="GR43" i="5"/>
  <c r="GS43" i="5" l="1"/>
  <c r="GB43" i="5"/>
  <c r="HK43" i="5"/>
  <c r="GT43" i="5" l="1"/>
  <c r="GC43" i="5"/>
  <c r="HL43" i="5"/>
  <c r="GU43" i="5" l="1"/>
  <c r="GD43" i="5"/>
  <c r="HM43" i="5"/>
  <c r="HN43" i="5" l="1"/>
  <c r="GE43" i="5"/>
  <c r="GV43" i="5"/>
  <c r="HO43" i="5" l="1"/>
  <c r="GW43" i="5"/>
  <c r="GF43" i="5"/>
  <c r="GX43" i="5" l="1"/>
  <c r="GG43" i="5"/>
  <c r="HP43" i="5"/>
  <c r="GH43" i="5" l="1"/>
  <c r="HQ43" i="5"/>
  <c r="GY43" i="5"/>
  <c r="GJ43" i="5" l="1"/>
  <c r="HR43" i="5"/>
  <c r="GZ43" i="5"/>
  <c r="GI43" i="5"/>
  <c r="HS43" i="5" l="1"/>
  <c r="HA43" i="5"/>
  <c r="HT43" i="5" l="1"/>
  <c r="HC43" i="5"/>
  <c r="HB43" i="5"/>
  <c r="HV43" i="5" l="1"/>
  <c r="HU43" i="5"/>
  <c r="HF39" i="5" l="1"/>
  <c r="L38" i="5" l="1"/>
  <c r="H38" i="5"/>
  <c r="F38" i="5"/>
  <c r="BU39" i="5"/>
  <c r="BU40" i="5"/>
  <c r="I38" i="5"/>
  <c r="AE39" i="5"/>
  <c r="AE40" i="5"/>
  <c r="G38" i="5"/>
  <c r="D38" i="5"/>
  <c r="C38" i="5"/>
  <c r="C40" i="5"/>
  <c r="C39" i="5"/>
  <c r="Q39" i="5"/>
  <c r="Q40" i="5"/>
  <c r="J38" i="5"/>
  <c r="K38" i="5"/>
  <c r="BG40" i="5"/>
  <c r="BG39" i="5"/>
  <c r="E38" i="5"/>
  <c r="FB40" i="5"/>
  <c r="FB39" i="5"/>
  <c r="HF40" i="5"/>
  <c r="FT39" i="5"/>
  <c r="FT40" i="5"/>
  <c r="GM39" i="5"/>
  <c r="GM40" i="5"/>
  <c r="IH24" i="5" l="1"/>
  <c r="IN26" i="5"/>
  <c r="IU25" i="5"/>
  <c r="IT25" i="5"/>
  <c r="JC25" i="5"/>
  <c r="IO25" i="5"/>
  <c r="JD25" i="5"/>
  <c r="JC26" i="5"/>
  <c r="IN24" i="5"/>
  <c r="JB24" i="5"/>
  <c r="IV25" i="5"/>
  <c r="IL25" i="5"/>
  <c r="IT26" i="5"/>
  <c r="IS24" i="5"/>
  <c r="JB25" i="5"/>
  <c r="IK26" i="5"/>
  <c r="JO25" i="5"/>
  <c r="IM24" i="5"/>
  <c r="IU26" i="5"/>
  <c r="IR25" i="5"/>
  <c r="JI25" i="5"/>
  <c r="IM26" i="5"/>
  <c r="JM25" i="5"/>
  <c r="IU24" i="5"/>
  <c r="JG26" i="5"/>
  <c r="IN25" i="5"/>
  <c r="JC24" i="5"/>
  <c r="JN25" i="5"/>
  <c r="II25" i="5"/>
  <c r="JB26" i="5"/>
  <c r="JG24" i="5"/>
  <c r="IQ25" i="5"/>
  <c r="IM25" i="5"/>
  <c r="IP26" i="5"/>
  <c r="IO26" i="5"/>
  <c r="JK25" i="5"/>
  <c r="IT24" i="5"/>
  <c r="IJ25" i="5"/>
  <c r="JP24" i="5"/>
  <c r="IO24" i="5"/>
  <c r="JG25" i="5"/>
  <c r="IJ26" i="5"/>
  <c r="IS25" i="5"/>
  <c r="JF25" i="5"/>
  <c r="JH25" i="5"/>
  <c r="IK25" i="5"/>
  <c r="IP25" i="5"/>
  <c r="IJ24" i="5"/>
  <c r="IR26" i="5"/>
  <c r="IL26" i="5"/>
  <c r="IR24" i="5"/>
  <c r="JP25" i="5"/>
  <c r="IL24" i="5"/>
  <c r="IQ26" i="5"/>
  <c r="IQ24" i="5"/>
  <c r="CI40" i="5"/>
  <c r="CI39" i="5"/>
  <c r="AS40" i="5"/>
  <c r="AS39" i="5"/>
  <c r="JP26" i="5"/>
  <c r="IP24" i="5"/>
  <c r="JJ25" i="5"/>
  <c r="JJ24" i="5"/>
  <c r="JJ26" i="5"/>
  <c r="JA25" i="5"/>
  <c r="JA24" i="5"/>
  <c r="IZ40" i="5"/>
  <c r="IZ39" i="5"/>
  <c r="JA26" i="5"/>
  <c r="IV24" i="5"/>
  <c r="JE25" i="5"/>
  <c r="JE24" i="5"/>
  <c r="JE26" i="5"/>
  <c r="JH26" i="5"/>
  <c r="JK26" i="5"/>
  <c r="IG40" i="5"/>
  <c r="IG39" i="5"/>
  <c r="IH25" i="5"/>
  <c r="IH26" i="5"/>
  <c r="JO26" i="5"/>
  <c r="JI24" i="5"/>
  <c r="IV26" i="5"/>
  <c r="JM24" i="5"/>
  <c r="JH24" i="5"/>
  <c r="JK24" i="5"/>
  <c r="II26" i="5"/>
  <c r="JL25" i="5"/>
  <c r="JL24" i="5"/>
  <c r="JL26" i="5"/>
  <c r="JO24" i="5"/>
  <c r="JI26" i="5"/>
  <c r="JD26" i="5"/>
  <c r="JF26" i="5"/>
  <c r="JM26" i="5"/>
  <c r="II24" i="5"/>
  <c r="JD24" i="5"/>
  <c r="JN24" i="5"/>
  <c r="JF24" i="5"/>
  <c r="IW25" i="5"/>
  <c r="IW24" i="5"/>
  <c r="IW26" i="5"/>
  <c r="JN26" i="5"/>
  <c r="IS26" i="5"/>
  <c r="IK24" i="5"/>
</calcChain>
</file>

<file path=xl/sharedStrings.xml><?xml version="1.0" encoding="utf-8"?>
<sst xmlns="http://schemas.openxmlformats.org/spreadsheetml/2006/main" count="239" uniqueCount="92">
  <si>
    <t>N</t>
  </si>
  <si>
    <t>Tx</t>
  </si>
  <si>
    <t>Mxz</t>
  </si>
  <si>
    <t>Ty</t>
  </si>
  <si>
    <t>Myz</t>
  </si>
  <si>
    <t>Results on each pile for each load case</t>
  </si>
  <si>
    <t>#Tables</t>
  </si>
  <si>
    <t>Parameter</t>
  </si>
  <si>
    <t>Name</t>
  </si>
  <si>
    <t>#</t>
  </si>
  <si>
    <t>#Piglet Load Case</t>
  </si>
  <si>
    <t>Piglet Depths</t>
  </si>
  <si>
    <t>#Pali</t>
  </si>
  <si>
    <t>Shaft Diameter</t>
  </si>
  <si>
    <t>Base Diameter</t>
  </si>
  <si>
    <t>x</t>
  </si>
  <si>
    <t>y</t>
  </si>
  <si>
    <t>Embedded Length</t>
  </si>
  <si>
    <t>L [m]</t>
  </si>
  <si>
    <t>qult comp [kN]</t>
  </si>
  <si>
    <t>qult tens [kN]</t>
  </si>
  <si>
    <t>ID</t>
  </si>
  <si>
    <t>Axial load</t>
  </si>
  <si>
    <t>Shear load in x direction</t>
  </si>
  <si>
    <t>Shear load in y</t>
  </si>
  <si>
    <t>T</t>
  </si>
  <si>
    <t>Total shear load</t>
  </si>
  <si>
    <t>Mxtoz</t>
  </si>
  <si>
    <t xml:space="preserve">Ratio of tensile to compressive axial capacity </t>
  </si>
  <si>
    <t>Mytoz</t>
  </si>
  <si>
    <t>M</t>
  </si>
  <si>
    <t>Resultant moment for MN plots</t>
  </si>
  <si>
    <t>MN</t>
  </si>
  <si>
    <t>MN Plan</t>
  </si>
  <si>
    <t>Moment with depth (x:z plane)</t>
  </si>
  <si>
    <t>Shear with depth (x:z plane)</t>
  </si>
  <si>
    <t>D</t>
  </si>
  <si>
    <t>Deflection with depth (x:z plane)</t>
  </si>
  <si>
    <t>Moment with depth (y:z plane)</t>
  </si>
  <si>
    <t>Shear with depth (y:z plane)</t>
  </si>
  <si>
    <t>Deflection with depth (y:z plane)</t>
  </si>
  <si>
    <t>Depths</t>
  </si>
  <si>
    <t>Max</t>
  </si>
  <si>
    <t>Min</t>
  </si>
  <si>
    <t>Average</t>
  </si>
  <si>
    <t>TN</t>
  </si>
  <si>
    <t>Total moment with depth</t>
  </si>
  <si>
    <t>Total shear with depth</t>
  </si>
  <si>
    <t>Maximum (kN)</t>
  </si>
  <si>
    <t>Maximum (kNm)</t>
  </si>
  <si>
    <t>Minimum (kN)</t>
  </si>
  <si>
    <t>Minimum (kNm)</t>
  </si>
  <si>
    <t>Load Cases</t>
  </si>
  <si>
    <t>Limite Taglio=20% Azione assiale</t>
  </si>
  <si>
    <t>Pile No</t>
  </si>
  <si>
    <t>D1000mm_25φ24</t>
  </si>
  <si>
    <t>D1000mm_20φ24</t>
  </si>
  <si>
    <r>
      <t>D1000mm_25</t>
    </r>
    <r>
      <rPr>
        <b/>
        <sz val="11"/>
        <color theme="3"/>
        <rFont val="Calibri"/>
        <family val="2"/>
      </rPr>
      <t>φ20</t>
    </r>
  </si>
  <si>
    <t>D1000mm_10φ20</t>
  </si>
  <si>
    <t>D1000mm_25φ16</t>
  </si>
  <si>
    <t>M (kNm)</t>
  </si>
  <si>
    <t>N (kN)</t>
  </si>
  <si>
    <t>Total Deflection</t>
  </si>
  <si>
    <t>Vertical deflection</t>
  </si>
  <si>
    <t>Rotation x to z</t>
  </si>
  <si>
    <t>Horizontal deflection y</t>
  </si>
  <si>
    <t>Rotation y to z</t>
  </si>
  <si>
    <t>Rotation x to y</t>
  </si>
  <si>
    <t>Horizontal deflection x</t>
  </si>
  <si>
    <t>INSERT TITLE HERE</t>
  </si>
  <si>
    <t>Shear Capacity</t>
  </si>
  <si>
    <t>Reinforcements</t>
  </si>
  <si>
    <t>Reinforcement1</t>
  </si>
  <si>
    <t>Reinforcement2</t>
  </si>
  <si>
    <t>Reinforcement3</t>
  </si>
  <si>
    <t>Reinforcement4</t>
  </si>
  <si>
    <t>Depth start (m)</t>
  </si>
  <si>
    <t>Capacity (kN)</t>
  </si>
  <si>
    <t>Depth end (m)</t>
  </si>
  <si>
    <t>Acceptable Tension - Pile chart</t>
  </si>
  <si>
    <r>
      <t>Acceptable Tension - Pile chart -</t>
    </r>
    <r>
      <rPr>
        <b/>
        <sz val="11"/>
        <color rgb="FFFF0000"/>
        <rFont val="Arial"/>
        <family val="2"/>
      </rPr>
      <t xml:space="preserve"> PLOTS</t>
    </r>
  </si>
  <si>
    <r>
      <t xml:space="preserve">Shear Capacity - </t>
    </r>
    <r>
      <rPr>
        <b/>
        <sz val="11"/>
        <color rgb="FFFF0000"/>
        <rFont val="Arial"/>
        <family val="2"/>
      </rPr>
      <t>PLOTS</t>
    </r>
  </si>
  <si>
    <t>Depth (m)</t>
  </si>
  <si>
    <t>Note: positive N is compression</t>
  </si>
  <si>
    <t>INSTRUCTIONS</t>
  </si>
  <si>
    <r>
      <t>5.5 Warning:</t>
    </r>
    <r>
      <rPr>
        <sz val="12"/>
        <rFont val="Segoe UI"/>
        <family val="2"/>
      </rPr>
      <t> Ensure it is not located with the previously used input file to avoid data overwriting issues.</t>
    </r>
  </si>
  <si>
    <r>
      <t>2.5 Tip:</t>
    </r>
    <r>
      <rPr>
        <sz val="12"/>
        <rFont val="Segoe UI"/>
        <family val="2"/>
      </rPr>
      <t> Avoid modifying the default zoom in Excel sheets; scroll vertically or horizontally without zooming.</t>
    </r>
  </si>
  <si>
    <r>
      <rPr>
        <b/>
        <sz val="12"/>
        <color theme="1"/>
        <rFont val="Arial"/>
        <family val="2"/>
      </rPr>
      <t xml:space="preserve">1. </t>
    </r>
    <r>
      <rPr>
        <sz val="12"/>
        <color theme="1"/>
        <rFont val="Arial"/>
        <family val="2"/>
      </rPr>
      <t xml:space="preserve">After having used the interface and turned "Turn ON to Plot Piglet Charts" you will be able to view the results and plots obtained through Piglet in this file. </t>
    </r>
  </si>
  <si>
    <r>
      <rPr>
        <b/>
        <sz val="12"/>
        <color theme="1"/>
        <rFont val="Arial"/>
        <family val="2"/>
      </rPr>
      <t xml:space="preserve">2. </t>
    </r>
    <r>
      <rPr>
        <sz val="12"/>
        <color theme="1"/>
        <rFont val="Arial"/>
        <family val="2"/>
      </rPr>
      <t>If desired, you can review each Excel file, examine the results, and adjust chart filters if needed (default filters show all Load Cases and Piles).</t>
    </r>
  </si>
  <si>
    <r>
      <rPr>
        <b/>
        <sz val="12"/>
        <rFont val="Segoe UI"/>
        <family val="2"/>
      </rPr>
      <t xml:space="preserve">3. </t>
    </r>
    <r>
      <rPr>
        <sz val="12"/>
        <rFont val="Segoe UI"/>
        <family val="2"/>
      </rPr>
      <t>Once satisfied with the charts and ready to export, save and close all modified Excel files. Go back to the Piglet interface and click once on the last toggle "Turn ON to Export Piglet Charts." Wait; this step may take a few minutes depending on the number of iterations. The script will export the diagrams by automatically opening each Excel file and navigating through all pages. Wait until this process finishes, and the toggle turns green. The interface will indicate where the images of each diagram have been saved.</t>
    </r>
  </si>
  <si>
    <r>
      <rPr>
        <b/>
        <sz val="12"/>
        <rFont val="Segoe UI"/>
        <family val="2"/>
      </rPr>
      <t xml:space="preserve">4. </t>
    </r>
    <r>
      <rPr>
        <sz val="12"/>
        <rFont val="Segoe UI"/>
        <family val="2"/>
      </rPr>
      <t>Check the designated folder to ensure the export of all diagrams meets expectations.</t>
    </r>
  </si>
  <si>
    <r>
      <rPr>
        <b/>
        <sz val="12"/>
        <rFont val="Segoe UI"/>
        <family val="2"/>
      </rPr>
      <t>5.</t>
    </r>
    <r>
      <rPr>
        <sz val="12"/>
        <rFont val="Segoe UI"/>
        <family val="2"/>
      </rPr>
      <t xml:space="preserve"> If you want to repeat the analysis or analyze new input Excel files, disable all four toggles in reverse order and select the "Browse" option to locate the path of the new input file.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</si>
</sst>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
  </numFmts>
  <fonts count="19" x14ac:knownFonts="1">
    <font>
      <sz val="11"/>
      <color theme="1"/>
      <name val="Arial"/>
      <family val="2"/>
    </font>
    <font>
      <sz val="11"/>
      <name val="Calibri"/>
      <family val="1"/>
      <scheme val="minor"/>
    </font>
    <font>
      <sz val="10"/>
      <name val="Arial"/>
      <family val="2"/>
    </font>
    <font>
      <b/>
      <sz val="11"/>
      <color theme="1"/>
      <name val="Arial"/>
      <family val="2"/>
    </font>
    <font>
      <b/>
      <sz val="11"/>
      <color theme="3"/>
      <name val="Arial"/>
      <family val="2"/>
    </font>
    <font>
      <i/>
      <sz val="10"/>
      <color theme="0" tint="-0.34998626667073579"/>
      <name val="Arial"/>
      <family val="2"/>
    </font>
    <font>
      <b/>
      <sz val="11"/>
      <color rgb="FFFF0000"/>
      <name val="Arial"/>
      <family val="2"/>
    </font>
    <font>
      <sz val="8"/>
      <name val="Arial"/>
      <family val="2"/>
    </font>
    <font>
      <i/>
      <sz val="11"/>
      <color theme="6"/>
      <name val="Arial"/>
      <family val="2"/>
    </font>
    <font>
      <b/>
      <sz val="11"/>
      <color theme="3"/>
      <name val="Calibri"/>
      <family val="2"/>
    </font>
    <font>
      <sz val="12"/>
      <color theme="1"/>
      <name val="Times New Roman"/>
      <family val="1"/>
    </font>
    <font>
      <b/>
      <sz val="11"/>
      <name val="Arial"/>
      <family val="2"/>
    </font>
    <font>
      <sz val="11"/>
      <name val="Arial"/>
      <family val="2"/>
    </font>
    <font>
      <b/>
      <sz val="11"/>
      <name val="Times New Roman"/>
      <family val="1"/>
    </font>
    <font>
      <sz val="12"/>
      <name val="Segoe UI"/>
      <family val="2"/>
    </font>
    <font>
      <b/>
      <sz val="12"/>
      <name val="Segoe UI"/>
      <family val="2"/>
    </font>
    <font>
      <sz val="12"/>
      <color theme="1"/>
      <name val="Arial"/>
      <family val="2"/>
    </font>
    <font>
      <b/>
      <sz val="14"/>
      <color theme="1"/>
      <name val="Arial"/>
      <family val="2"/>
    </font>
    <font>
      <b/>
      <sz val="12"/>
      <color theme="1"/>
      <name val="Arial"/>
      <family val="2"/>
    </font>
  </fonts>
  <fills count="9">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rgb="FFFFFFCC"/>
        <bgColor indexed="64"/>
      </patternFill>
    </fill>
    <fill>
      <patternFill patternType="solid">
        <fgColor theme="0"/>
        <bgColor indexed="64"/>
      </patternFill>
    </fill>
    <fill>
      <patternFill patternType="solid">
        <fgColor theme="1" tint="0.499984740745262"/>
        <bgColor indexed="64"/>
      </patternFill>
    </fill>
    <fill>
      <patternFill patternType="solid">
        <fgColor rgb="FFFFC000"/>
        <bgColor indexed="64"/>
      </patternFill>
    </fill>
    <fill>
      <patternFill patternType="solid">
        <fgColor theme="0" tint="-0.34998626667073579"/>
        <bgColor indexed="64"/>
      </patternFill>
    </fill>
  </fills>
  <borders count="1">
    <border>
      <left/>
      <right/>
      <top/>
      <bottom/>
      <diagonal/>
    </border>
  </borders>
  <cellStyleXfs count="4">
    <xf numFmtId="0" fontId="0" fillId="0" borderId="0"/>
    <xf numFmtId="0" fontId="1" fillId="0" borderId="0"/>
    <xf numFmtId="0" fontId="2" fillId="0" borderId="0"/>
    <xf numFmtId="0" fontId="10" fillId="0" borderId="0"/>
  </cellStyleXfs>
  <cellXfs count="50">
    <xf numFmtId="0" fontId="0" fillId="0" borderId="0" xfId="0"/>
    <xf numFmtId="0" fontId="0" fillId="0" borderId="0" xfId="0" applyAlignment="1">
      <alignment horizontal="center" vertical="center"/>
    </xf>
    <xf numFmtId="1" fontId="0" fillId="0" borderId="0" xfId="0" applyNumberFormat="1" applyAlignment="1">
      <alignment horizontal="center" vertical="center"/>
    </xf>
    <xf numFmtId="0" fontId="3" fillId="0" borderId="0" xfId="0" applyFont="1" applyAlignment="1">
      <alignment horizontal="center" vertical="center"/>
    </xf>
    <xf numFmtId="0" fontId="3" fillId="2" borderId="0" xfId="0" applyFont="1" applyFill="1" applyAlignment="1">
      <alignment horizontal="center" vertical="center"/>
    </xf>
    <xf numFmtId="0" fontId="0" fillId="0" borderId="0" xfId="0" applyAlignment="1">
      <alignment horizontal="left" vertical="center"/>
    </xf>
    <xf numFmtId="0" fontId="3" fillId="0" borderId="0" xfId="0" applyFont="1" applyAlignment="1">
      <alignment horizontal="left" vertical="center"/>
    </xf>
    <xf numFmtId="0" fontId="0" fillId="2" borderId="0" xfId="0" applyFill="1" applyAlignment="1">
      <alignment horizontal="center" vertical="center"/>
    </xf>
    <xf numFmtId="1" fontId="0" fillId="0" borderId="0" xfId="0" applyNumberFormat="1" applyAlignment="1">
      <alignment horizontal="left"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0" fillId="3" borderId="0" xfId="0" applyFill="1" applyAlignment="1">
      <alignment horizontal="left" vertical="center"/>
    </xf>
    <xf numFmtId="0" fontId="0" fillId="3" borderId="0" xfId="0" applyFill="1" applyAlignment="1">
      <alignment horizontal="center" vertical="center"/>
    </xf>
    <xf numFmtId="0" fontId="3" fillId="2" borderId="0" xfId="0" applyFont="1" applyFill="1" applyAlignment="1">
      <alignment horizontal="left" vertical="center"/>
    </xf>
    <xf numFmtId="0" fontId="0" fillId="4" borderId="0" xfId="0" applyFill="1" applyAlignment="1">
      <alignment horizontal="center" vertical="center"/>
    </xf>
    <xf numFmtId="0" fontId="0" fillId="5" borderId="0" xfId="0" applyFill="1"/>
    <xf numFmtId="0" fontId="5" fillId="0" borderId="0" xfId="0" applyFont="1" applyAlignment="1">
      <alignment horizontal="center" vertical="center"/>
    </xf>
    <xf numFmtId="165" fontId="0" fillId="0" borderId="0" xfId="0" applyNumberFormat="1" applyAlignment="1">
      <alignment horizontal="center" vertical="center"/>
    </xf>
    <xf numFmtId="2" fontId="0" fillId="0" borderId="0" xfId="0" applyNumberFormat="1" applyAlignment="1">
      <alignment horizontal="center" vertical="center"/>
    </xf>
    <xf numFmtId="2" fontId="0" fillId="2" borderId="0" xfId="0" applyNumberFormat="1" applyFill="1" applyAlignment="1">
      <alignment horizontal="center" vertical="center"/>
    </xf>
    <xf numFmtId="0" fontId="5" fillId="2" borderId="0" xfId="0" applyFont="1" applyFill="1" applyAlignment="1">
      <alignment horizontal="center" vertical="center"/>
    </xf>
    <xf numFmtId="164" fontId="0" fillId="0" borderId="0" xfId="0" applyNumberFormat="1" applyAlignment="1">
      <alignment horizontal="center" vertical="center"/>
    </xf>
    <xf numFmtId="0" fontId="0" fillId="0" borderId="0" xfId="0" applyAlignment="1">
      <alignment horizontal="left" vertical="center" wrapText="1"/>
    </xf>
    <xf numFmtId="0" fontId="3" fillId="4" borderId="0" xfId="0" applyFont="1" applyFill="1" applyAlignment="1">
      <alignment horizontal="left" vertical="center"/>
    </xf>
    <xf numFmtId="1" fontId="8" fillId="0" borderId="0" xfId="0" applyNumberFormat="1" applyFont="1" applyAlignment="1">
      <alignment horizontal="center" vertical="center"/>
    </xf>
    <xf numFmtId="2" fontId="5" fillId="2" borderId="0" xfId="0" applyNumberFormat="1" applyFont="1" applyFill="1" applyAlignment="1">
      <alignment horizontal="center" vertical="center"/>
    </xf>
    <xf numFmtId="165" fontId="0" fillId="0" borderId="0" xfId="0" applyNumberFormat="1" applyAlignment="1">
      <alignment horizontal="left" vertical="center"/>
    </xf>
    <xf numFmtId="11" fontId="0" fillId="0" borderId="0" xfId="0" applyNumberForma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1" fontId="12" fillId="0" borderId="0" xfId="0" applyNumberFormat="1" applyFont="1" applyAlignment="1">
      <alignment horizontal="center" vertical="center"/>
    </xf>
    <xf numFmtId="0" fontId="13" fillId="0" borderId="0" xfId="0" applyFont="1"/>
    <xf numFmtId="0" fontId="12" fillId="0" borderId="0" xfId="0" applyFont="1" applyAlignment="1">
      <alignment horizontal="left" vertical="center"/>
    </xf>
    <xf numFmtId="0" fontId="11" fillId="2" borderId="0" xfId="0" applyFont="1" applyFill="1" applyAlignment="1">
      <alignment horizontal="center" vertical="center"/>
    </xf>
    <xf numFmtId="164" fontId="12" fillId="0" borderId="0" xfId="0" applyNumberFormat="1" applyFont="1" applyAlignment="1">
      <alignment horizontal="center" vertical="center"/>
    </xf>
    <xf numFmtId="0" fontId="0" fillId="6" borderId="0" xfId="0" applyFill="1" applyAlignment="1">
      <alignment horizontal="center" vertical="center"/>
    </xf>
    <xf numFmtId="2" fontId="0" fillId="6" borderId="0" xfId="0" applyNumberFormat="1" applyFill="1" applyAlignment="1">
      <alignment horizontal="center" vertical="center"/>
    </xf>
    <xf numFmtId="0" fontId="3" fillId="6" borderId="0" xfId="0" applyFont="1" applyFill="1" applyAlignment="1">
      <alignment horizontal="left" vertical="center"/>
    </xf>
    <xf numFmtId="0" fontId="3" fillId="6" borderId="0" xfId="0" applyFont="1" applyFill="1" applyAlignment="1">
      <alignment horizontal="center" vertical="center"/>
    </xf>
    <xf numFmtId="0" fontId="4" fillId="8" borderId="0" xfId="0" applyFont="1" applyFill="1" applyAlignment="1">
      <alignment horizontal="left" vertical="center"/>
    </xf>
    <xf numFmtId="0" fontId="0" fillId="8" borderId="0" xfId="0" applyFill="1" applyAlignment="1">
      <alignment horizontal="left" vertical="center"/>
    </xf>
    <xf numFmtId="0" fontId="0" fillId="8" borderId="0" xfId="0" applyFill="1" applyAlignment="1">
      <alignment horizontal="center" vertical="center"/>
    </xf>
    <xf numFmtId="0" fontId="14" fillId="0" borderId="0" xfId="0" applyFont="1" applyAlignment="1">
      <alignment vertical="center" wrapText="1"/>
    </xf>
    <xf numFmtId="0" fontId="15" fillId="0" borderId="0" xfId="0" applyFont="1" applyAlignment="1">
      <alignment vertical="center" wrapText="1"/>
    </xf>
    <xf numFmtId="0" fontId="14" fillId="0" borderId="0" xfId="0" applyFont="1" applyAlignment="1">
      <alignment horizontal="left" vertical="center" wrapText="1"/>
    </xf>
    <xf numFmtId="0" fontId="15" fillId="0" borderId="0" xfId="0" applyFont="1" applyAlignment="1">
      <alignment horizontal="left" vertical="center" wrapText="1"/>
    </xf>
    <xf numFmtId="0" fontId="16" fillId="0" borderId="0" xfId="0" applyFont="1" applyAlignment="1">
      <alignment vertical="center"/>
    </xf>
    <xf numFmtId="0" fontId="17" fillId="0" borderId="0" xfId="0" applyFont="1"/>
    <xf numFmtId="0" fontId="4" fillId="7" borderId="0" xfId="0" applyFont="1" applyFill="1" applyAlignment="1">
      <alignment horizontal="left" vertical="center"/>
    </xf>
    <xf numFmtId="0" fontId="3" fillId="0" borderId="0" xfId="0" applyFont="1" applyAlignment="1">
      <alignment horizontal="center" vertical="center"/>
    </xf>
  </cellXfs>
  <cellStyles count="4">
    <cellStyle name="Normal" xfId="0" builtinId="0" customBuiltin="1"/>
    <cellStyle name="Normal 2" xfId="1" xr:uid="{3BC9F2CF-8901-4C70-95BB-124ECC97EC00}"/>
    <cellStyle name="Normal 2 2" xfId="2" xr:uid="{56E6692E-1E4C-4661-A89E-345772A97718}"/>
    <cellStyle name="Normal 3" xfId="3" xr:uid="{5513405A-1B93-4A8B-9900-E0B795FA1C1A}"/>
  </cellStyles>
  <dxfs count="0"/>
  <tableStyles count="0" defaultTableStyle="TableStyleMedium2" defaultPivotStyle="PivotStyleLight16"/>
  <colors>
    <mruColors>
      <color rgb="FFFFFFCC"/>
      <color rgb="FFFFFF85"/>
      <color rgb="FFDAA600"/>
      <color rgb="FFC0C0F8"/>
      <color rgb="FFFFFFC5"/>
      <color rgb="FFECF5AD"/>
      <color rgb="FFE8E39C"/>
      <color rgb="FF7FBEE9"/>
      <color rgb="FFBABED8"/>
      <color rgb="FF9DA3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n-GB" sz="1400"/>
              <a:t>MN domain</a:t>
            </a:r>
          </a:p>
        </c:rich>
      </c:tx>
      <c:layout>
        <c:manualLayout>
          <c:xMode val="edge"/>
          <c:yMode val="edge"/>
          <c:x val="0.32497993827160493"/>
          <c:y val="1.8804513748798986E-2"/>
        </c:manualLayout>
      </c:layout>
      <c:overlay val="0"/>
      <c:spPr>
        <a:noFill/>
        <a:ln>
          <a:noFill/>
        </a:ln>
        <a:effectLst/>
      </c:spPr>
    </c:title>
    <c:autoTitleDeleted val="0"/>
    <c:plotArea>
      <c:layout>
        <c:manualLayout>
          <c:layoutTarget val="inner"/>
          <c:xMode val="edge"/>
          <c:yMode val="edge"/>
          <c:x val="5.1208110917351765E-2"/>
          <c:y val="0.10359315916098207"/>
          <c:w val="0.66221194039661424"/>
          <c:h val="0.74603965543775297"/>
        </c:manualLayout>
      </c:layout>
      <c:scatterChart>
        <c:scatterStyle val="lineMarker"/>
        <c:varyColors val="0"/>
        <c:ser>
          <c:idx val="13"/>
          <c:order val="0"/>
          <c:tx>
            <c:strRef>
              <c:f>MN!$K$3</c:f>
              <c:strCache>
                <c:ptCount val="1"/>
                <c:pt idx="0">
                  <c:v>D1000mm_25φ24</c:v>
                </c:pt>
              </c:strCache>
              <c:extLst xmlns:c15="http://schemas.microsoft.com/office/drawing/2012/chart"/>
            </c:strRef>
          </c:tx>
          <c:spPr>
            <a:ln w="19050" cap="rnd">
              <a:solidFill>
                <a:srgbClr val="FFC000"/>
              </a:solidFill>
              <a:round/>
            </a:ln>
            <a:effectLst/>
          </c:spPr>
          <c:marker>
            <c:symbol val="none"/>
          </c:marker>
          <c:xVal>
            <c:numRef>
              <c:f>MN!$K$5:$K$312</c:f>
              <c:numCache>
                <c:formatCode>0</c:formatCode>
                <c:ptCount val="308"/>
                <c:pt idx="0">
                  <c:v>354</c:v>
                </c:pt>
                <c:pt idx="1">
                  <c:v>219</c:v>
                </c:pt>
                <c:pt idx="2">
                  <c:v>81.401038123148695</c:v>
                </c:pt>
                <c:pt idx="3">
                  <c:v>81.401038123148197</c:v>
                </c:pt>
                <c:pt idx="4">
                  <c:v>51.327697309877102</c:v>
                </c:pt>
                <c:pt idx="5">
                  <c:v>33.834696480160098</c:v>
                </c:pt>
                <c:pt idx="6">
                  <c:v>33.834696480159998</c:v>
                </c:pt>
                <c:pt idx="7">
                  <c:v>32.9170922886154</c:v>
                </c:pt>
                <c:pt idx="8">
                  <c:v>32.212700719507602</c:v>
                </c:pt>
                <c:pt idx="9">
                  <c:v>32.1209901108816</c:v>
                </c:pt>
                <c:pt idx="10">
                  <c:v>31.799357858895501</c:v>
                </c:pt>
                <c:pt idx="11">
                  <c:v>30.599576886338799</c:v>
                </c:pt>
                <c:pt idx="12">
                  <c:v>30.599038202504701</c:v>
                </c:pt>
                <c:pt idx="13">
                  <c:v>30.597656730279699</c:v>
                </c:pt>
                <c:pt idx="14">
                  <c:v>28.987528304487299</c:v>
                </c:pt>
                <c:pt idx="15">
                  <c:v>28.987528304487199</c:v>
                </c:pt>
                <c:pt idx="16">
                  <c:v>27.372023334429802</c:v>
                </c:pt>
                <c:pt idx="17">
                  <c:v>26.390658513940402</c:v>
                </c:pt>
                <c:pt idx="18">
                  <c:v>25.746314426774902</c:v>
                </c:pt>
                <c:pt idx="19">
                  <c:v>24.104035433060599</c:v>
                </c:pt>
                <c:pt idx="20">
                  <c:v>24.104035433060599</c:v>
                </c:pt>
                <c:pt idx="21">
                  <c:v>23.287604481366699</c:v>
                </c:pt>
                <c:pt idx="22">
                  <c:v>22.4385616246166</c:v>
                </c:pt>
                <c:pt idx="23">
                  <c:v>20.8225430275753</c:v>
                </c:pt>
                <c:pt idx="24">
                  <c:v>20.742899721183498</c:v>
                </c:pt>
                <c:pt idx="25">
                  <c:v>20.528454370477402</c:v>
                </c:pt>
                <c:pt idx="26">
                  <c:v>19.0095652542925</c:v>
                </c:pt>
                <c:pt idx="27">
                  <c:v>17.230442512856801</c:v>
                </c:pt>
                <c:pt idx="28">
                  <c:v>17.230442512856801</c:v>
                </c:pt>
                <c:pt idx="29">
                  <c:v>16.722879773559001</c:v>
                </c:pt>
                <c:pt idx="30">
                  <c:v>15.3966212302852</c:v>
                </c:pt>
                <c:pt idx="31">
                  <c:v>14.848062876848999</c:v>
                </c:pt>
                <c:pt idx="32">
                  <c:v>14.8299763921032</c:v>
                </c:pt>
                <c:pt idx="33">
                  <c:v>13.4982026508732</c:v>
                </c:pt>
                <c:pt idx="34">
                  <c:v>11.524065501014499</c:v>
                </c:pt>
                <c:pt idx="35">
                  <c:v>11.5240655010143</c:v>
                </c:pt>
                <c:pt idx="36">
                  <c:v>9.46157945642973</c:v>
                </c:pt>
                <c:pt idx="37">
                  <c:v>8.0642738055961001</c:v>
                </c:pt>
                <c:pt idx="38">
                  <c:v>7.2962495968519798</c:v>
                </c:pt>
                <c:pt idx="39">
                  <c:v>5.0112695603283699</c:v>
                </c:pt>
                <c:pt idx="40">
                  <c:v>5.0112695603281896</c:v>
                </c:pt>
                <c:pt idx="41">
                  <c:v>2.5869528697139201</c:v>
                </c:pt>
                <c:pt idx="42">
                  <c:v>2.03726813197135E-13</c:v>
                </c:pt>
                <c:pt idx="43">
                  <c:v>-2.5876526388720702</c:v>
                </c:pt>
                <c:pt idx="44">
                  <c:v>-5.0138960965715196</c:v>
                </c:pt>
                <c:pt idx="45">
                  <c:v>-5.0138960965717798</c:v>
                </c:pt>
                <c:pt idx="46">
                  <c:v>-7.3018187740452403</c:v>
                </c:pt>
                <c:pt idx="47">
                  <c:v>-8.0710776926650993</c:v>
                </c:pt>
                <c:pt idx="48">
                  <c:v>-9.4709468192672297</c:v>
                </c:pt>
                <c:pt idx="49">
                  <c:v>-11.5379648748041</c:v>
                </c:pt>
                <c:pt idx="50">
                  <c:v>-11.537964874804199</c:v>
                </c:pt>
                <c:pt idx="51">
                  <c:v>-13.517275932749</c:v>
                </c:pt>
                <c:pt idx="52">
                  <c:v>-14.853002206998999</c:v>
                </c:pt>
                <c:pt idx="53">
                  <c:v>-15.4214417406449</c:v>
                </c:pt>
                <c:pt idx="54">
                  <c:v>-17.261533614695001</c:v>
                </c:pt>
                <c:pt idx="55">
                  <c:v>-17.2615336146952</c:v>
                </c:pt>
                <c:pt idx="56">
                  <c:v>-19.047415486117298</c:v>
                </c:pt>
                <c:pt idx="57">
                  <c:v>-20.787975367769199</c:v>
                </c:pt>
                <c:pt idx="58">
                  <c:v>-20.867965857647899</c:v>
                </c:pt>
                <c:pt idx="59">
                  <c:v>-22.491317424556801</c:v>
                </c:pt>
                <c:pt idx="60">
                  <c:v>-24.164923963703799</c:v>
                </c:pt>
                <c:pt idx="61">
                  <c:v>-24.164923963704101</c:v>
                </c:pt>
                <c:pt idx="62">
                  <c:v>-25.705736554141001</c:v>
                </c:pt>
                <c:pt idx="63">
                  <c:v>-25.815794596315001</c:v>
                </c:pt>
                <c:pt idx="64">
                  <c:v>-25.8932404903315</c:v>
                </c:pt>
                <c:pt idx="65">
                  <c:v>-26.463664844176598</c:v>
                </c:pt>
                <c:pt idx="66">
                  <c:v>-27.450568334756198</c:v>
                </c:pt>
                <c:pt idx="67">
                  <c:v>-29.075633328289602</c:v>
                </c:pt>
                <c:pt idx="68">
                  <c:v>-29.075633328289701</c:v>
                </c:pt>
                <c:pt idx="69">
                  <c:v>-30.697228198502401</c:v>
                </c:pt>
                <c:pt idx="70">
                  <c:v>-31.9054157683528</c:v>
                </c:pt>
                <c:pt idx="71">
                  <c:v>-32.321538447121902</c:v>
                </c:pt>
                <c:pt idx="72">
                  <c:v>-33.954791127721997</c:v>
                </c:pt>
                <c:pt idx="73">
                  <c:v>-33.954791127722203</c:v>
                </c:pt>
                <c:pt idx="74">
                  <c:v>-81.401038123151395</c:v>
                </c:pt>
                <c:pt idx="75">
                  <c:v>-81.401038123151395</c:v>
                </c:pt>
                <c:pt idx="76">
                  <c:v>-111.98401519560799</c:v>
                </c:pt>
                <c:pt idx="77">
                  <c:v>-363.019285332023</c:v>
                </c:pt>
                <c:pt idx="78">
                  <c:v>-363.019285332023</c:v>
                </c:pt>
                <c:pt idx="79">
                  <c:v>-384.76522298325</c:v>
                </c:pt>
                <c:pt idx="80">
                  <c:v>-391.02957494327501</c:v>
                </c:pt>
                <c:pt idx="81">
                  <c:v>-391.02957494327501</c:v>
                </c:pt>
                <c:pt idx="82">
                  <c:v>-559.24364401794298</c:v>
                </c:pt>
                <c:pt idx="83">
                  <c:v>-635.58998464248805</c:v>
                </c:pt>
                <c:pt idx="84">
                  <c:v>-635.58998464248896</c:v>
                </c:pt>
                <c:pt idx="85">
                  <c:v>-854.88534833737401</c:v>
                </c:pt>
                <c:pt idx="86">
                  <c:v>-878.27814724515702</c:v>
                </c:pt>
                <c:pt idx="87">
                  <c:v>-1036.1795398726899</c:v>
                </c:pt>
                <c:pt idx="88">
                  <c:v>-1036.1795398726899</c:v>
                </c:pt>
                <c:pt idx="89">
                  <c:v>-1110.23658701975</c:v>
                </c:pt>
                <c:pt idx="90">
                  <c:v>-1194.5524592229499</c:v>
                </c:pt>
                <c:pt idx="91">
                  <c:v>-1300.5603919763601</c:v>
                </c:pt>
                <c:pt idx="92">
                  <c:v>-1327.28508090579</c:v>
                </c:pt>
                <c:pt idx="93">
                  <c:v>-1442.79000067173</c:v>
                </c:pt>
                <c:pt idx="94">
                  <c:v>-1442.79000067173</c:v>
                </c:pt>
                <c:pt idx="95">
                  <c:v>-1521.44836249234</c:v>
                </c:pt>
                <c:pt idx="96">
                  <c:v>-1540.49805074198</c:v>
                </c:pt>
                <c:pt idx="97">
                  <c:v>-1625.6750777801101</c:v>
                </c:pt>
                <c:pt idx="98">
                  <c:v>-1694.6575011851801</c:v>
                </c:pt>
                <c:pt idx="99">
                  <c:v>-1694.6575011851801</c:v>
                </c:pt>
                <c:pt idx="100">
                  <c:v>-1754.56128793935</c:v>
                </c:pt>
                <c:pt idx="101">
                  <c:v>-1760.94093762072</c:v>
                </c:pt>
                <c:pt idx="102">
                  <c:v>-1798.6033202860201</c:v>
                </c:pt>
                <c:pt idx="103">
                  <c:v>-1830.13391917999</c:v>
                </c:pt>
                <c:pt idx="104">
                  <c:v>-1830.13391917999</c:v>
                </c:pt>
                <c:pt idx="105">
                  <c:v>-1844.8212282713801</c:v>
                </c:pt>
                <c:pt idx="106">
                  <c:v>-1842.0358178731601</c:v>
                </c:pt>
                <c:pt idx="107">
                  <c:v>-1842.0358178731601</c:v>
                </c:pt>
                <c:pt idx="108">
                  <c:v>-1839.3319833706</c:v>
                </c:pt>
                <c:pt idx="109">
                  <c:v>-1834.3029764159901</c:v>
                </c:pt>
                <c:pt idx="110">
                  <c:v>-1829.0717745791101</c:v>
                </c:pt>
                <c:pt idx="111">
                  <c:v>-1824.1739609448</c:v>
                </c:pt>
                <c:pt idx="112">
                  <c:v>-1823.1411992698199</c:v>
                </c:pt>
                <c:pt idx="113">
                  <c:v>-1816.0575159734001</c:v>
                </c:pt>
                <c:pt idx="114">
                  <c:v>-1807.41451027263</c:v>
                </c:pt>
                <c:pt idx="115">
                  <c:v>-1807.41451027263</c:v>
                </c:pt>
                <c:pt idx="116">
                  <c:v>-1796.8749848075799</c:v>
                </c:pt>
                <c:pt idx="117">
                  <c:v>-1796.8749848075799</c:v>
                </c:pt>
                <c:pt idx="118">
                  <c:v>-1794.67609700356</c:v>
                </c:pt>
                <c:pt idx="119">
                  <c:v>-1784.0433481673599</c:v>
                </c:pt>
                <c:pt idx="120">
                  <c:v>-1768.4923739926301</c:v>
                </c:pt>
                <c:pt idx="121">
                  <c:v>-1749.82237999222</c:v>
                </c:pt>
                <c:pt idx="122">
                  <c:v>-1749.82237999222</c:v>
                </c:pt>
                <c:pt idx="123">
                  <c:v>-1738.40483122353</c:v>
                </c:pt>
                <c:pt idx="124">
                  <c:v>-1727.6605596135901</c:v>
                </c:pt>
                <c:pt idx="125">
                  <c:v>-1701.5533997453199</c:v>
                </c:pt>
                <c:pt idx="126">
                  <c:v>-1670.84288291967</c:v>
                </c:pt>
                <c:pt idx="127">
                  <c:v>-1639.4074415633099</c:v>
                </c:pt>
                <c:pt idx="128">
                  <c:v>-1639.4074415633099</c:v>
                </c:pt>
                <c:pt idx="129">
                  <c:v>-1634.9570405255499</c:v>
                </c:pt>
                <c:pt idx="130">
                  <c:v>-1593.47931078845</c:v>
                </c:pt>
                <c:pt idx="131">
                  <c:v>-1545.4034766945699</c:v>
                </c:pt>
                <c:pt idx="132">
                  <c:v>-1490.2581471154199</c:v>
                </c:pt>
                <c:pt idx="133">
                  <c:v>-1490.2581471154199</c:v>
                </c:pt>
                <c:pt idx="134">
                  <c:v>-1476.32921034333</c:v>
                </c:pt>
                <c:pt idx="135">
                  <c:v>-1427.23410002535</c:v>
                </c:pt>
                <c:pt idx="136">
                  <c:v>-1384.4782339256401</c:v>
                </c:pt>
                <c:pt idx="137">
                  <c:v>-1356.2288223954699</c:v>
                </c:pt>
                <c:pt idx="138">
                  <c:v>-1301.3773719373701</c:v>
                </c:pt>
                <c:pt idx="139">
                  <c:v>-1276.91658997632</c:v>
                </c:pt>
                <c:pt idx="140">
                  <c:v>-1276.91658997632</c:v>
                </c:pt>
                <c:pt idx="141">
                  <c:v>-1227.3921545651799</c:v>
                </c:pt>
                <c:pt idx="142">
                  <c:v>-1190.80829732389</c:v>
                </c:pt>
                <c:pt idx="143">
                  <c:v>-1144.9471130970101</c:v>
                </c:pt>
                <c:pt idx="144">
                  <c:v>-1104.8185768984899</c:v>
                </c:pt>
                <c:pt idx="145">
                  <c:v>-1083.64139297217</c:v>
                </c:pt>
                <c:pt idx="146">
                  <c:v>-1021.62249718795</c:v>
                </c:pt>
                <c:pt idx="147">
                  <c:v>-946.503653809664</c:v>
                </c:pt>
                <c:pt idx="148">
                  <c:v>-946.503653809664</c:v>
                </c:pt>
                <c:pt idx="149">
                  <c:v>-942.72166786551395</c:v>
                </c:pt>
                <c:pt idx="150">
                  <c:v>-940.95252384683999</c:v>
                </c:pt>
                <c:pt idx="151">
                  <c:v>-906.37699130296505</c:v>
                </c:pt>
                <c:pt idx="152">
                  <c:v>-862.58131674739002</c:v>
                </c:pt>
                <c:pt idx="153">
                  <c:v>-786.32018387831397</c:v>
                </c:pt>
                <c:pt idx="154">
                  <c:v>-712.01895813338899</c:v>
                </c:pt>
                <c:pt idx="155">
                  <c:v>-712.01895813338797</c:v>
                </c:pt>
                <c:pt idx="156">
                  <c:v>-691.61756458741399</c:v>
                </c:pt>
                <c:pt idx="157">
                  <c:v>-639.56742966499996</c:v>
                </c:pt>
                <c:pt idx="158">
                  <c:v>-568.89857748892098</c:v>
                </c:pt>
                <c:pt idx="159">
                  <c:v>-499.99398605617603</c:v>
                </c:pt>
                <c:pt idx="160">
                  <c:v>-499.99398605617603</c:v>
                </c:pt>
                <c:pt idx="161">
                  <c:v>-457.64448931610099</c:v>
                </c:pt>
                <c:pt idx="162">
                  <c:v>-442.49148397486698</c:v>
                </c:pt>
                <c:pt idx="163">
                  <c:v>-432.89202290846401</c:v>
                </c:pt>
                <c:pt idx="164">
                  <c:v>-409.35032101890903</c:v>
                </c:pt>
                <c:pt idx="165">
                  <c:v>-367.69961767585198</c:v>
                </c:pt>
                <c:pt idx="166">
                  <c:v>-304.60885875823499</c:v>
                </c:pt>
                <c:pt idx="167">
                  <c:v>-304.60885875823499</c:v>
                </c:pt>
                <c:pt idx="168">
                  <c:v>-245.301268148248</c:v>
                </c:pt>
                <c:pt idx="169">
                  <c:v>-243.92017089994499</c:v>
                </c:pt>
                <c:pt idx="170">
                  <c:v>-186.07464700218199</c:v>
                </c:pt>
                <c:pt idx="171">
                  <c:v>-131.69932908586901</c:v>
                </c:pt>
                <c:pt idx="172">
                  <c:v>-104.854917976476</c:v>
                </c:pt>
                <c:pt idx="173">
                  <c:v>-81.671108382000895</c:v>
                </c:pt>
                <c:pt idx="174">
                  <c:v>-81.671108382000796</c:v>
                </c:pt>
                <c:pt idx="175">
                  <c:v>-78.130180150053505</c:v>
                </c:pt>
                <c:pt idx="176">
                  <c:v>-66.512828519410107</c:v>
                </c:pt>
                <c:pt idx="177">
                  <c:v>-37.2078468049477</c:v>
                </c:pt>
                <c:pt idx="178">
                  <c:v>-8.2880037906756403</c:v>
                </c:pt>
                <c:pt idx="179">
                  <c:v>-8.3819031715392996E-14</c:v>
                </c:pt>
                <c:pt idx="180">
                  <c:v>20.5128102599008</c:v>
                </c:pt>
                <c:pt idx="181">
                  <c:v>37.2078468049476</c:v>
                </c:pt>
                <c:pt idx="182">
                  <c:v>66.512828519410903</c:v>
                </c:pt>
                <c:pt idx="183">
                  <c:v>73.634490146444605</c:v>
                </c:pt>
                <c:pt idx="184">
                  <c:v>81.671108382001407</c:v>
                </c:pt>
                <c:pt idx="185">
                  <c:v>81.671108382001606</c:v>
                </c:pt>
                <c:pt idx="186">
                  <c:v>94.966476403719298</c:v>
                </c:pt>
                <c:pt idx="187">
                  <c:v>131.69932908586901</c:v>
                </c:pt>
                <c:pt idx="188">
                  <c:v>186.074647002181</c:v>
                </c:pt>
                <c:pt idx="189">
                  <c:v>243.92017089994499</c:v>
                </c:pt>
                <c:pt idx="190">
                  <c:v>245.30126814824899</c:v>
                </c:pt>
                <c:pt idx="191">
                  <c:v>246.55706076659899</c:v>
                </c:pt>
                <c:pt idx="192">
                  <c:v>304.60885875823499</c:v>
                </c:pt>
                <c:pt idx="193">
                  <c:v>304.60885875823601</c:v>
                </c:pt>
                <c:pt idx="194">
                  <c:v>367.69961767585198</c:v>
                </c:pt>
                <c:pt idx="195">
                  <c:v>432.89202290846401</c:v>
                </c:pt>
                <c:pt idx="196">
                  <c:v>453.18492281782397</c:v>
                </c:pt>
                <c:pt idx="197">
                  <c:v>457.64448931610201</c:v>
                </c:pt>
                <c:pt idx="198">
                  <c:v>499.99398605617603</c:v>
                </c:pt>
                <c:pt idx="199">
                  <c:v>499.99398605617699</c:v>
                </c:pt>
                <c:pt idx="200">
                  <c:v>568.89857748892098</c:v>
                </c:pt>
                <c:pt idx="201">
                  <c:v>639.56742966499996</c:v>
                </c:pt>
                <c:pt idx="202">
                  <c:v>691.61756458741399</c:v>
                </c:pt>
                <c:pt idx="203">
                  <c:v>712.01895813338797</c:v>
                </c:pt>
                <c:pt idx="204">
                  <c:v>712.01895813338899</c:v>
                </c:pt>
                <c:pt idx="205">
                  <c:v>745.94004859430697</c:v>
                </c:pt>
                <c:pt idx="206">
                  <c:v>786.32018387831499</c:v>
                </c:pt>
                <c:pt idx="207">
                  <c:v>862.58131674739195</c:v>
                </c:pt>
                <c:pt idx="208">
                  <c:v>876.28839535640998</c:v>
                </c:pt>
                <c:pt idx="209">
                  <c:v>940.95252384683897</c:v>
                </c:pt>
                <c:pt idx="210">
                  <c:v>946.50365380966298</c:v>
                </c:pt>
                <c:pt idx="211">
                  <c:v>946.503653809664</c:v>
                </c:pt>
                <c:pt idx="212">
                  <c:v>1021.62249718795</c:v>
                </c:pt>
                <c:pt idx="213">
                  <c:v>1104.8185768984899</c:v>
                </c:pt>
                <c:pt idx="214">
                  <c:v>1190.80829732389</c:v>
                </c:pt>
                <c:pt idx="215">
                  <c:v>1227.3921545651799</c:v>
                </c:pt>
                <c:pt idx="216">
                  <c:v>1276.91658997632</c:v>
                </c:pt>
                <c:pt idx="217">
                  <c:v>1276.91658997632</c:v>
                </c:pt>
                <c:pt idx="218">
                  <c:v>1324.9436639032499</c:v>
                </c:pt>
                <c:pt idx="219">
                  <c:v>1356.2288223954699</c:v>
                </c:pt>
                <c:pt idx="220">
                  <c:v>1394.00807857209</c:v>
                </c:pt>
                <c:pt idx="221">
                  <c:v>1427.2591354103499</c:v>
                </c:pt>
                <c:pt idx="222">
                  <c:v>1476.2584963895499</c:v>
                </c:pt>
                <c:pt idx="223">
                  <c:v>1490.2164978304299</c:v>
                </c:pt>
                <c:pt idx="224">
                  <c:v>1490.2164978304299</c:v>
                </c:pt>
                <c:pt idx="225">
                  <c:v>1545.43629476401</c:v>
                </c:pt>
                <c:pt idx="226">
                  <c:v>1593.41865560002</c:v>
                </c:pt>
                <c:pt idx="227">
                  <c:v>1635.05534863408</c:v>
                </c:pt>
                <c:pt idx="228">
                  <c:v>1639.5019914291299</c:v>
                </c:pt>
                <c:pt idx="229">
                  <c:v>1639.5019914291299</c:v>
                </c:pt>
                <c:pt idx="230">
                  <c:v>1670.82130217341</c:v>
                </c:pt>
                <c:pt idx="231">
                  <c:v>1701.49516822242</c:v>
                </c:pt>
                <c:pt idx="232">
                  <c:v>1727.71148622381</c:v>
                </c:pt>
                <c:pt idx="233">
                  <c:v>1738.4888191912401</c:v>
                </c:pt>
                <c:pt idx="234">
                  <c:v>1749.8638004473901</c:v>
                </c:pt>
                <c:pt idx="235">
                  <c:v>1749.8638004473901</c:v>
                </c:pt>
                <c:pt idx="236">
                  <c:v>1768.4489791460601</c:v>
                </c:pt>
                <c:pt idx="237">
                  <c:v>1784.00258639854</c:v>
                </c:pt>
                <c:pt idx="238">
                  <c:v>1794.6822819337399</c:v>
                </c:pt>
                <c:pt idx="239">
                  <c:v>1796.89242974738</c:v>
                </c:pt>
                <c:pt idx="240">
                  <c:v>1796.89242974738</c:v>
                </c:pt>
                <c:pt idx="241">
                  <c:v>1807.45275077271</c:v>
                </c:pt>
                <c:pt idx="242">
                  <c:v>1807.45275077271</c:v>
                </c:pt>
                <c:pt idx="243">
                  <c:v>1816.0663023373299</c:v>
                </c:pt>
                <c:pt idx="244">
                  <c:v>1823.12259398271</c:v>
                </c:pt>
                <c:pt idx="245">
                  <c:v>1824.15509951335</c:v>
                </c:pt>
                <c:pt idx="246">
                  <c:v>1825.78987225318</c:v>
                </c:pt>
                <c:pt idx="247">
                  <c:v>1829.0515100611501</c:v>
                </c:pt>
                <c:pt idx="248">
                  <c:v>1833.00155755693</c:v>
                </c:pt>
                <c:pt idx="249">
                  <c:v>1834.28082030513</c:v>
                </c:pt>
                <c:pt idx="250">
                  <c:v>1839.3396945442701</c:v>
                </c:pt>
                <c:pt idx="251">
                  <c:v>1842.06411880307</c:v>
                </c:pt>
                <c:pt idx="252">
                  <c:v>1842.06411880307</c:v>
                </c:pt>
                <c:pt idx="253">
                  <c:v>1844.8512577910301</c:v>
                </c:pt>
                <c:pt idx="254">
                  <c:v>1831.53244670187</c:v>
                </c:pt>
                <c:pt idx="255">
                  <c:v>1831.53244670187</c:v>
                </c:pt>
                <c:pt idx="256">
                  <c:v>1798.6253746805301</c:v>
                </c:pt>
                <c:pt idx="257">
                  <c:v>1759.9369859199701</c:v>
                </c:pt>
                <c:pt idx="258">
                  <c:v>1752.6315067903199</c:v>
                </c:pt>
                <c:pt idx="259">
                  <c:v>1696.9163729525801</c:v>
                </c:pt>
                <c:pt idx="260">
                  <c:v>1696.9163729525801</c:v>
                </c:pt>
                <c:pt idx="261">
                  <c:v>1624.2749865891201</c:v>
                </c:pt>
                <c:pt idx="262">
                  <c:v>1541.3862406016699</c:v>
                </c:pt>
                <c:pt idx="263">
                  <c:v>1521.5794361195301</c:v>
                </c:pt>
                <c:pt idx="264">
                  <c:v>1489.8611747344501</c:v>
                </c:pt>
                <c:pt idx="265">
                  <c:v>1442.06628058401</c:v>
                </c:pt>
                <c:pt idx="266">
                  <c:v>1442.06628058401</c:v>
                </c:pt>
                <c:pt idx="267">
                  <c:v>1328.09501805796</c:v>
                </c:pt>
                <c:pt idx="268">
                  <c:v>1260.59571415301</c:v>
                </c:pt>
                <c:pt idx="269">
                  <c:v>1193.4523867462001</c:v>
                </c:pt>
                <c:pt idx="270">
                  <c:v>1109.82554386061</c:v>
                </c:pt>
                <c:pt idx="271">
                  <c:v>1038.91297215243</c:v>
                </c:pt>
                <c:pt idx="272">
                  <c:v>1038.91297215243</c:v>
                </c:pt>
                <c:pt idx="273">
                  <c:v>853.07619623499897</c:v>
                </c:pt>
                <c:pt idx="274">
                  <c:v>628.59048549484999</c:v>
                </c:pt>
                <c:pt idx="275">
                  <c:v>628.59048549484999</c:v>
                </c:pt>
                <c:pt idx="276">
                  <c:v>559.02168601744995</c:v>
                </c:pt>
                <c:pt idx="277">
                  <c:v>383.12688216939802</c:v>
                </c:pt>
                <c:pt idx="278">
                  <c:v>383.12688216939802</c:v>
                </c:pt>
                <c:pt idx="279">
                  <c:v>372.90969509015002</c:v>
                </c:pt>
                <c:pt idx="280">
                  <c:v>354.13321183814401</c:v>
                </c:pt>
                <c:pt idx="281">
                  <c:v>354.13321183814401</c:v>
                </c:pt>
                <c:pt idx="282">
                  <c:v>354.13321183814401</c:v>
                </c:pt>
              </c:numCache>
              <c:extLst xmlns:c15="http://schemas.microsoft.com/office/drawing/2012/chart"/>
            </c:numRef>
          </c:xVal>
          <c:yVal>
            <c:numRef>
              <c:f>MN!$L$5:$L$312</c:f>
              <c:numCache>
                <c:formatCode>0</c:formatCode>
                <c:ptCount val="308"/>
                <c:pt idx="0">
                  <c:v>-4179.5199476064799</c:v>
                </c:pt>
                <c:pt idx="1">
                  <c:v>-4575.6327186879598</c:v>
                </c:pt>
                <c:pt idx="2">
                  <c:v>-4977.9708544699097</c:v>
                </c:pt>
                <c:pt idx="3">
                  <c:v>-4977.9708544699097</c:v>
                </c:pt>
                <c:pt idx="4">
                  <c:v>-5057.2119160799703</c:v>
                </c:pt>
                <c:pt idx="5">
                  <c:v>-5103.3046985579604</c:v>
                </c:pt>
                <c:pt idx="6">
                  <c:v>-5103.3046985579604</c:v>
                </c:pt>
                <c:pt idx="7">
                  <c:v>-5107.8027583204303</c:v>
                </c:pt>
                <c:pt idx="8">
                  <c:v>-5111.2556581689996</c:v>
                </c:pt>
                <c:pt idx="9">
                  <c:v>-5111.7052199759901</c:v>
                </c:pt>
                <c:pt idx="10">
                  <c:v>-5113.2818486622</c:v>
                </c:pt>
                <c:pt idx="11">
                  <c:v>-5119.1631279394396</c:v>
                </c:pt>
                <c:pt idx="12">
                  <c:v>-5119.1657685464697</c:v>
                </c:pt>
                <c:pt idx="13">
                  <c:v>-5119.1725404691397</c:v>
                </c:pt>
                <c:pt idx="14">
                  <c:v>-5127.0653268700798</c:v>
                </c:pt>
                <c:pt idx="15">
                  <c:v>-5127.0653268700798</c:v>
                </c:pt>
                <c:pt idx="16">
                  <c:v>-5134.9844688801704</c:v>
                </c:pt>
                <c:pt idx="17">
                  <c:v>-5139.7950807453099</c:v>
                </c:pt>
                <c:pt idx="18">
                  <c:v>-5142.9536301921999</c:v>
                </c:pt>
                <c:pt idx="19">
                  <c:v>-5151.0040174162896</c:v>
                </c:pt>
                <c:pt idx="20">
                  <c:v>-5151.0040174162896</c:v>
                </c:pt>
                <c:pt idx="21">
                  <c:v>-5155.0061299245899</c:v>
                </c:pt>
                <c:pt idx="22">
                  <c:v>-5159.1681047125803</c:v>
                </c:pt>
                <c:pt idx="23">
                  <c:v>-5167.0897645020004</c:v>
                </c:pt>
                <c:pt idx="24">
                  <c:v>-5167.4801728666698</c:v>
                </c:pt>
                <c:pt idx="25">
                  <c:v>-5168.53137556621</c:v>
                </c:pt>
                <c:pt idx="26">
                  <c:v>-5175.9769104494699</c:v>
                </c:pt>
                <c:pt idx="27">
                  <c:v>-5184.6981003584697</c:v>
                </c:pt>
                <c:pt idx="28">
                  <c:v>-5184.6981003584697</c:v>
                </c:pt>
                <c:pt idx="29">
                  <c:v>-5187.1861530020797</c:v>
                </c:pt>
                <c:pt idx="30">
                  <c:v>-5193.6874203710704</c:v>
                </c:pt>
                <c:pt idx="31">
                  <c:v>-5196.3764319075199</c:v>
                </c:pt>
                <c:pt idx="32">
                  <c:v>-5196.4650911464696</c:v>
                </c:pt>
                <c:pt idx="33">
                  <c:v>-5202.9933937995602</c:v>
                </c:pt>
                <c:pt idx="34">
                  <c:v>-5212.6705366910301</c:v>
                </c:pt>
                <c:pt idx="35">
                  <c:v>-5212.6705366910301</c:v>
                </c:pt>
                <c:pt idx="36">
                  <c:v>-5222.7807623997796</c:v>
                </c:pt>
                <c:pt idx="37">
                  <c:v>-5229.6302999038599</c:v>
                </c:pt>
                <c:pt idx="38">
                  <c:v>-5233.3951244565296</c:v>
                </c:pt>
                <c:pt idx="39">
                  <c:v>-5244.5960069885105</c:v>
                </c:pt>
                <c:pt idx="40">
                  <c:v>-5244.5960069885105</c:v>
                </c:pt>
                <c:pt idx="41">
                  <c:v>-5256.4799123346602</c:v>
                </c:pt>
                <c:pt idx="42">
                  <c:v>-5269.1610538528603</c:v>
                </c:pt>
                <c:pt idx="43">
                  <c:v>-5256.5765037307001</c:v>
                </c:pt>
                <c:pt idx="44">
                  <c:v>-5244.77693606721</c:v>
                </c:pt>
                <c:pt idx="45">
                  <c:v>-5244.77693606721</c:v>
                </c:pt>
                <c:pt idx="46">
                  <c:v>-5233.6500648721503</c:v>
                </c:pt>
                <c:pt idx="47">
                  <c:v>-5229.9089223119599</c:v>
                </c:pt>
                <c:pt idx="48">
                  <c:v>-5223.1009284863803</c:v>
                </c:pt>
                <c:pt idx="49">
                  <c:v>-5213.0483843648999</c:v>
                </c:pt>
                <c:pt idx="50">
                  <c:v>-5213.0483843648999</c:v>
                </c:pt>
                <c:pt idx="51">
                  <c:v>-5203.4223863302896</c:v>
                </c:pt>
                <c:pt idx="52">
                  <c:v>-5196.92633891061</c:v>
                </c:pt>
                <c:pt idx="53">
                  <c:v>-5194.1618427432604</c:v>
                </c:pt>
                <c:pt idx="54">
                  <c:v>-5185.2129103902498</c:v>
                </c:pt>
                <c:pt idx="55">
                  <c:v>-5185.2129103902498</c:v>
                </c:pt>
                <c:pt idx="56">
                  <c:v>-5176.5276179419698</c:v>
                </c:pt>
                <c:pt idx="57">
                  <c:v>-5168.0627402600803</c:v>
                </c:pt>
                <c:pt idx="58">
                  <c:v>-5167.6737219219704</c:v>
                </c:pt>
                <c:pt idx="59">
                  <c:v>-5159.7788642997602</c:v>
                </c:pt>
                <c:pt idx="60">
                  <c:v>-5151.63960130121</c:v>
                </c:pt>
                <c:pt idx="61">
                  <c:v>-5151.63960130121</c:v>
                </c:pt>
                <c:pt idx="62">
                  <c:v>-5144.1461560907001</c:v>
                </c:pt>
                <c:pt idx="63">
                  <c:v>-5143.6109100042404</c:v>
                </c:pt>
                <c:pt idx="64">
                  <c:v>-5143.2342668179099</c:v>
                </c:pt>
                <c:pt idx="65">
                  <c:v>-5140.4601178598896</c:v>
                </c:pt>
                <c:pt idx="66">
                  <c:v>-5135.6605028511503</c:v>
                </c:pt>
                <c:pt idx="67">
                  <c:v>-5127.7573123086204</c:v>
                </c:pt>
                <c:pt idx="68">
                  <c:v>-5127.7573123086204</c:v>
                </c:pt>
                <c:pt idx="69">
                  <c:v>-5119.87099804237</c:v>
                </c:pt>
                <c:pt idx="70">
                  <c:v>-5113.9952105423999</c:v>
                </c:pt>
                <c:pt idx="71">
                  <c:v>-5111.9714780563399</c:v>
                </c:pt>
                <c:pt idx="72">
                  <c:v>-5104.0284682750398</c:v>
                </c:pt>
                <c:pt idx="73">
                  <c:v>-5104.0284682750398</c:v>
                </c:pt>
                <c:pt idx="74">
                  <c:v>-4977.9708544699097</c:v>
                </c:pt>
                <c:pt idx="75">
                  <c:v>-4977.9708544699097</c:v>
                </c:pt>
                <c:pt idx="76">
                  <c:v>-4888.3334481212696</c:v>
                </c:pt>
                <c:pt idx="77">
                  <c:v>-4152.5597376762098</c:v>
                </c:pt>
                <c:pt idx="78">
                  <c:v>-4152.5597376762098</c:v>
                </c:pt>
                <c:pt idx="79">
                  <c:v>-4092.6987358688102</c:v>
                </c:pt>
                <c:pt idx="80">
                  <c:v>-4075.4545779016698</c:v>
                </c:pt>
                <c:pt idx="81">
                  <c:v>-4075.4545779016698</c:v>
                </c:pt>
                <c:pt idx="82">
                  <c:v>-3585.8072133763999</c:v>
                </c:pt>
                <c:pt idx="83">
                  <c:v>-3386.5116396501999</c:v>
                </c:pt>
                <c:pt idx="84">
                  <c:v>-3386.5116396501899</c:v>
                </c:pt>
                <c:pt idx="85">
                  <c:v>-2734.1256312331702</c:v>
                </c:pt>
                <c:pt idx="86">
                  <c:v>-2660.54790823238</c:v>
                </c:pt>
                <c:pt idx="87">
                  <c:v>-2163.8982779770099</c:v>
                </c:pt>
                <c:pt idx="88">
                  <c:v>-2163.8982779770099</c:v>
                </c:pt>
                <c:pt idx="89">
                  <c:v>-1901.2176884409901</c:v>
                </c:pt>
                <c:pt idx="90">
                  <c:v>-1602.51709181509</c:v>
                </c:pt>
                <c:pt idx="91">
                  <c:v>-1195.98736117047</c:v>
                </c:pt>
                <c:pt idx="92">
                  <c:v>-1093.50087445333</c:v>
                </c:pt>
                <c:pt idx="93">
                  <c:v>-607.16203639643402</c:v>
                </c:pt>
                <c:pt idx="94">
                  <c:v>-607.16203639643402</c:v>
                </c:pt>
                <c:pt idx="95">
                  <c:v>-231.977549088182</c:v>
                </c:pt>
                <c:pt idx="96">
                  <c:v>-132.3627976331</c:v>
                </c:pt>
                <c:pt idx="97">
                  <c:v>315.59723891527398</c:v>
                </c:pt>
                <c:pt idx="98">
                  <c:v>770.11194934178297</c:v>
                </c:pt>
                <c:pt idx="99">
                  <c:v>770.11194934178297</c:v>
                </c:pt>
                <c:pt idx="100">
                  <c:v>1203.1918696310599</c:v>
                </c:pt>
                <c:pt idx="101">
                  <c:v>1267.1080681180499</c:v>
                </c:pt>
                <c:pt idx="102">
                  <c:v>1646.27059380322</c:v>
                </c:pt>
                <c:pt idx="103">
                  <c:v>2088.3268017310902</c:v>
                </c:pt>
                <c:pt idx="104">
                  <c:v>2088.3268017310902</c:v>
                </c:pt>
                <c:pt idx="105">
                  <c:v>2545.2449016109699</c:v>
                </c:pt>
                <c:pt idx="106">
                  <c:v>2783.5401635772</c:v>
                </c:pt>
                <c:pt idx="107">
                  <c:v>2783.54016357721</c:v>
                </c:pt>
                <c:pt idx="108">
                  <c:v>3026.3622458659602</c:v>
                </c:pt>
                <c:pt idx="109">
                  <c:v>3483.30250055541</c:v>
                </c:pt>
                <c:pt idx="110">
                  <c:v>3920.0371055350502</c:v>
                </c:pt>
                <c:pt idx="111">
                  <c:v>4273.9704790935002</c:v>
                </c:pt>
                <c:pt idx="112">
                  <c:v>4341.73314365235</c:v>
                </c:pt>
                <c:pt idx="113">
                  <c:v>4751.5714648323101</c:v>
                </c:pt>
                <c:pt idx="114">
                  <c:v>5152.3015644832803</c:v>
                </c:pt>
                <c:pt idx="115">
                  <c:v>5152.3015644832803</c:v>
                </c:pt>
                <c:pt idx="116">
                  <c:v>5545.7721212770302</c:v>
                </c:pt>
                <c:pt idx="117">
                  <c:v>5545.7721212770302</c:v>
                </c:pt>
                <c:pt idx="118">
                  <c:v>5618.3349458337898</c:v>
                </c:pt>
                <c:pt idx="119">
                  <c:v>5934.3998339787004</c:v>
                </c:pt>
                <c:pt idx="120">
                  <c:v>6320.7135847486097</c:v>
                </c:pt>
                <c:pt idx="121">
                  <c:v>6706.4885600950302</c:v>
                </c:pt>
                <c:pt idx="122">
                  <c:v>6706.4885600950302</c:v>
                </c:pt>
                <c:pt idx="123">
                  <c:v>6913.21684465831</c:v>
                </c:pt>
                <c:pt idx="124">
                  <c:v>7093.0724107648202</c:v>
                </c:pt>
                <c:pt idx="125">
                  <c:v>7481.94289662754</c:v>
                </c:pt>
                <c:pt idx="126">
                  <c:v>7875.3911763690003</c:v>
                </c:pt>
                <c:pt idx="127">
                  <c:v>8228.0736287581803</c:v>
                </c:pt>
                <c:pt idx="128">
                  <c:v>8228.0736287581803</c:v>
                </c:pt>
                <c:pt idx="129">
                  <c:v>8274.8435635515798</c:v>
                </c:pt>
                <c:pt idx="130">
                  <c:v>8680.8300948975993</c:v>
                </c:pt>
                <c:pt idx="131">
                  <c:v>9095.8224206852192</c:v>
                </c:pt>
                <c:pt idx="132">
                  <c:v>9520.1389688632698</c:v>
                </c:pt>
                <c:pt idx="133">
                  <c:v>9520.1389688632698</c:v>
                </c:pt>
                <c:pt idx="134">
                  <c:v>9620.2892741822598</c:v>
                </c:pt>
                <c:pt idx="135">
                  <c:v>9954.9035126882009</c:v>
                </c:pt>
                <c:pt idx="136">
                  <c:v>10222.4361801055</c:v>
                </c:pt>
                <c:pt idx="137">
                  <c:v>10399.198835363401</c:v>
                </c:pt>
                <c:pt idx="138">
                  <c:v>10712.8229323783</c:v>
                </c:pt>
                <c:pt idx="139">
                  <c:v>10852.682326992999</c:v>
                </c:pt>
                <c:pt idx="140">
                  <c:v>10852.682326992999</c:v>
                </c:pt>
                <c:pt idx="141">
                  <c:v>11119.2623442161</c:v>
                </c:pt>
                <c:pt idx="142">
                  <c:v>11311.114136744</c:v>
                </c:pt>
                <c:pt idx="143">
                  <c:v>11550.582699194299</c:v>
                </c:pt>
                <c:pt idx="144">
                  <c:v>11760.117691338401</c:v>
                </c:pt>
                <c:pt idx="145">
                  <c:v>11870.849295869701</c:v>
                </c:pt>
                <c:pt idx="146">
                  <c:v>12195.1347091397</c:v>
                </c:pt>
                <c:pt idx="147">
                  <c:v>12588.4840588563</c:v>
                </c:pt>
                <c:pt idx="148">
                  <c:v>12588.4840588563</c:v>
                </c:pt>
                <c:pt idx="149">
                  <c:v>12608.303613627801</c:v>
                </c:pt>
                <c:pt idx="150">
                  <c:v>12617.5748397229</c:v>
                </c:pt>
                <c:pt idx="151">
                  <c:v>12798.930451161001</c:v>
                </c:pt>
                <c:pt idx="152">
                  <c:v>13028.647558982701</c:v>
                </c:pt>
                <c:pt idx="153">
                  <c:v>13429.371011225699</c:v>
                </c:pt>
                <c:pt idx="154">
                  <c:v>13820.57379794</c:v>
                </c:pt>
                <c:pt idx="155">
                  <c:v>13820.57379794</c:v>
                </c:pt>
                <c:pt idx="156">
                  <c:v>13928.1382847972</c:v>
                </c:pt>
                <c:pt idx="157">
                  <c:v>14202.8890893607</c:v>
                </c:pt>
                <c:pt idx="158">
                  <c:v>14576.739885545199</c:v>
                </c:pt>
                <c:pt idx="159">
                  <c:v>14942.3135519557</c:v>
                </c:pt>
                <c:pt idx="160">
                  <c:v>14942.3135519557</c:v>
                </c:pt>
                <c:pt idx="161">
                  <c:v>15167.6034050256</c:v>
                </c:pt>
                <c:pt idx="162">
                  <c:v>15248.3620447346</c:v>
                </c:pt>
                <c:pt idx="163">
                  <c:v>15299.522814509701</c:v>
                </c:pt>
                <c:pt idx="164">
                  <c:v>15425.3434157796</c:v>
                </c:pt>
                <c:pt idx="165">
                  <c:v>15647.949094949399</c:v>
                </c:pt>
                <c:pt idx="166">
                  <c:v>15986.762209824699</c:v>
                </c:pt>
                <c:pt idx="167">
                  <c:v>15986.762209824699</c:v>
                </c:pt>
                <c:pt idx="168">
                  <c:v>16307.1217131306</c:v>
                </c:pt>
                <c:pt idx="169">
                  <c:v>16314.6077534745</c:v>
                </c:pt>
                <c:pt idx="170">
                  <c:v>16629.449478140501</c:v>
                </c:pt>
                <c:pt idx="171">
                  <c:v>16928.3479368878</c:v>
                </c:pt>
                <c:pt idx="172">
                  <c:v>17077.9476297074</c:v>
                </c:pt>
                <c:pt idx="173">
                  <c:v>17207.147364415199</c:v>
                </c:pt>
                <c:pt idx="174">
                  <c:v>17207.147364415199</c:v>
                </c:pt>
                <c:pt idx="175">
                  <c:v>17227.124329066501</c:v>
                </c:pt>
                <c:pt idx="176">
                  <c:v>17292.666302149501</c:v>
                </c:pt>
                <c:pt idx="177">
                  <c:v>17460.0282295406</c:v>
                </c:pt>
                <c:pt idx="178">
                  <c:v>17630.1152302706</c:v>
                </c:pt>
                <c:pt idx="179">
                  <c:v>17678.8596756017</c:v>
                </c:pt>
                <c:pt idx="180">
                  <c:v>17558.2171682435</c:v>
                </c:pt>
                <c:pt idx="181">
                  <c:v>17460.0282295406</c:v>
                </c:pt>
                <c:pt idx="182">
                  <c:v>17292.666302149501</c:v>
                </c:pt>
                <c:pt idx="183">
                  <c:v>17252.487802823201</c:v>
                </c:pt>
                <c:pt idx="184">
                  <c:v>17207.147364415199</c:v>
                </c:pt>
                <c:pt idx="185">
                  <c:v>17207.147364415199</c:v>
                </c:pt>
                <c:pt idx="186">
                  <c:v>17133.054363683401</c:v>
                </c:pt>
                <c:pt idx="187">
                  <c:v>16928.3479368878</c:v>
                </c:pt>
                <c:pt idx="188">
                  <c:v>16629.449478140599</c:v>
                </c:pt>
                <c:pt idx="189">
                  <c:v>16314.6077534745</c:v>
                </c:pt>
                <c:pt idx="190">
                  <c:v>16307.1217131306</c:v>
                </c:pt>
                <c:pt idx="191">
                  <c:v>16300.338347033099</c:v>
                </c:pt>
                <c:pt idx="192">
                  <c:v>15986.762209824699</c:v>
                </c:pt>
                <c:pt idx="193">
                  <c:v>15986.762209824699</c:v>
                </c:pt>
                <c:pt idx="194">
                  <c:v>15647.949094949399</c:v>
                </c:pt>
                <c:pt idx="195">
                  <c:v>15299.522814509701</c:v>
                </c:pt>
                <c:pt idx="196">
                  <c:v>15191.370870025599</c:v>
                </c:pt>
                <c:pt idx="197">
                  <c:v>15167.6034050256</c:v>
                </c:pt>
                <c:pt idx="198">
                  <c:v>14942.3135519557</c:v>
                </c:pt>
                <c:pt idx="199">
                  <c:v>14942.3135519557</c:v>
                </c:pt>
                <c:pt idx="200">
                  <c:v>14576.739885545199</c:v>
                </c:pt>
                <c:pt idx="201">
                  <c:v>14202.8890893607</c:v>
                </c:pt>
                <c:pt idx="202">
                  <c:v>13928.1382847972</c:v>
                </c:pt>
                <c:pt idx="203">
                  <c:v>13820.57379794</c:v>
                </c:pt>
                <c:pt idx="204">
                  <c:v>13820.57379794</c:v>
                </c:pt>
                <c:pt idx="205">
                  <c:v>13641.976137085099</c:v>
                </c:pt>
                <c:pt idx="206">
                  <c:v>13429.371011225699</c:v>
                </c:pt>
                <c:pt idx="207">
                  <c:v>13028.647558982701</c:v>
                </c:pt>
                <c:pt idx="208">
                  <c:v>12956.751179107199</c:v>
                </c:pt>
                <c:pt idx="209">
                  <c:v>12617.5748397229</c:v>
                </c:pt>
                <c:pt idx="210">
                  <c:v>12588.4840588563</c:v>
                </c:pt>
                <c:pt idx="211">
                  <c:v>12588.4840588563</c:v>
                </c:pt>
                <c:pt idx="212">
                  <c:v>12195.1347091397</c:v>
                </c:pt>
                <c:pt idx="213">
                  <c:v>11760.117691338401</c:v>
                </c:pt>
                <c:pt idx="214">
                  <c:v>11311.114136744</c:v>
                </c:pt>
                <c:pt idx="215">
                  <c:v>11119.2623442161</c:v>
                </c:pt>
                <c:pt idx="216">
                  <c:v>10852.682326992999</c:v>
                </c:pt>
                <c:pt idx="217">
                  <c:v>10852.682326992999</c:v>
                </c:pt>
                <c:pt idx="218">
                  <c:v>10578.077962535899</c:v>
                </c:pt>
                <c:pt idx="219">
                  <c:v>10399.198835363401</c:v>
                </c:pt>
                <c:pt idx="220">
                  <c:v>10162.8535038441</c:v>
                </c:pt>
                <c:pt idx="221">
                  <c:v>9954.8363842092895</c:v>
                </c:pt>
                <c:pt idx="222">
                  <c:v>9620.4862332019693</c:v>
                </c:pt>
                <c:pt idx="223">
                  <c:v>9520.2498384182509</c:v>
                </c:pt>
                <c:pt idx="224">
                  <c:v>9520.2498384182509</c:v>
                </c:pt>
                <c:pt idx="225">
                  <c:v>9095.7340929972197</c:v>
                </c:pt>
                <c:pt idx="226">
                  <c:v>8681.0227248989795</c:v>
                </c:pt>
                <c:pt idx="227">
                  <c:v>8274.4663243139294</c:v>
                </c:pt>
                <c:pt idx="228">
                  <c:v>8227.7158213414896</c:v>
                </c:pt>
                <c:pt idx="229">
                  <c:v>8227.7158213414896</c:v>
                </c:pt>
                <c:pt idx="230">
                  <c:v>7875.51902538166</c:v>
                </c:pt>
                <c:pt idx="231">
                  <c:v>7482.1834323998301</c:v>
                </c:pt>
                <c:pt idx="232">
                  <c:v>7092.7545521891798</c:v>
                </c:pt>
                <c:pt idx="233">
                  <c:v>6912.7430723237603</c:v>
                </c:pt>
                <c:pt idx="234">
                  <c:v>6706.3009894052302</c:v>
                </c:pt>
                <c:pt idx="235">
                  <c:v>6706.3009894052302</c:v>
                </c:pt>
                <c:pt idx="236">
                  <c:v>6321.0962677924399</c:v>
                </c:pt>
                <c:pt idx="237">
                  <c:v>5934.6498228771297</c:v>
                </c:pt>
                <c:pt idx="238">
                  <c:v>5618.1135942015399</c:v>
                </c:pt>
                <c:pt idx="239">
                  <c:v>5545.43772016408</c:v>
                </c:pt>
                <c:pt idx="240">
                  <c:v>5545.43772016408</c:v>
                </c:pt>
                <c:pt idx="241">
                  <c:v>5151.8906141647203</c:v>
                </c:pt>
                <c:pt idx="242">
                  <c:v>5151.8906141647203</c:v>
                </c:pt>
                <c:pt idx="243">
                  <c:v>4751.7631543568004</c:v>
                </c:pt>
                <c:pt idx="244">
                  <c:v>4342.3810588264896</c:v>
                </c:pt>
                <c:pt idx="245">
                  <c:v>4274.5214864052105</c:v>
                </c:pt>
                <c:pt idx="246">
                  <c:v>4156.1759333877199</c:v>
                </c:pt>
                <c:pt idx="247">
                  <c:v>3920.0572847693702</c:v>
                </c:pt>
                <c:pt idx="248">
                  <c:v>3589.6218882757198</c:v>
                </c:pt>
                <c:pt idx="249">
                  <c:v>3482.6070501326399</c:v>
                </c:pt>
                <c:pt idx="250">
                  <c:v>3026.09357444745</c:v>
                </c:pt>
                <c:pt idx="251">
                  <c:v>2783.65185211994</c:v>
                </c:pt>
                <c:pt idx="252">
                  <c:v>2783.65185211994</c:v>
                </c:pt>
                <c:pt idx="253">
                  <c:v>2545.79747810051</c:v>
                </c:pt>
                <c:pt idx="254">
                  <c:v>2084.9992244752698</c:v>
                </c:pt>
                <c:pt idx="255">
                  <c:v>2084.9992244752698</c:v>
                </c:pt>
                <c:pt idx="256">
                  <c:v>1645.26867842295</c:v>
                </c:pt>
                <c:pt idx="257">
                  <c:v>1270.1327072673901</c:v>
                </c:pt>
                <c:pt idx="258">
                  <c:v>1209.7205512987</c:v>
                </c:pt>
                <c:pt idx="259">
                  <c:v>760.67162834668</c:v>
                </c:pt>
                <c:pt idx="260">
                  <c:v>760.67162834667795</c:v>
                </c:pt>
                <c:pt idx="261">
                  <c:v>324.25326139005801</c:v>
                </c:pt>
                <c:pt idx="262">
                  <c:v>-139.1882797602</c:v>
                </c:pt>
                <c:pt idx="263">
                  <c:v>-232.20585044756999</c:v>
                </c:pt>
                <c:pt idx="264">
                  <c:v>-380.29469892725501</c:v>
                </c:pt>
                <c:pt idx="265">
                  <c:v>-603.443463357214</c:v>
                </c:pt>
                <c:pt idx="266">
                  <c:v>-603.443463357214</c:v>
                </c:pt>
                <c:pt idx="267">
                  <c:v>-1092.7092357481199</c:v>
                </c:pt>
                <c:pt idx="268">
                  <c:v>-1351.8978672743699</c:v>
                </c:pt>
                <c:pt idx="269">
                  <c:v>-1609.71959490575</c:v>
                </c:pt>
                <c:pt idx="270">
                  <c:v>-1909.53595170019</c:v>
                </c:pt>
                <c:pt idx="271">
                  <c:v>-2143.96253274423</c:v>
                </c:pt>
                <c:pt idx="272">
                  <c:v>-2143.96253274423</c:v>
                </c:pt>
                <c:pt idx="273">
                  <c:v>-2745.87094057792</c:v>
                </c:pt>
                <c:pt idx="274">
                  <c:v>-3413.16821042117</c:v>
                </c:pt>
                <c:pt idx="275">
                  <c:v>-3413.16821042117</c:v>
                </c:pt>
                <c:pt idx="276">
                  <c:v>-3581.3944361806498</c:v>
                </c:pt>
                <c:pt idx="277">
                  <c:v>-4098.7276984863302</c:v>
                </c:pt>
                <c:pt idx="278">
                  <c:v>-4098.7276984863302</c:v>
                </c:pt>
                <c:pt idx="279">
                  <c:v>-4127.1983789618498</c:v>
                </c:pt>
                <c:pt idx="280">
                  <c:v>-4179.5199476064799</c:v>
                </c:pt>
                <c:pt idx="281">
                  <c:v>-4179.5199476064799</c:v>
                </c:pt>
                <c:pt idx="282">
                  <c:v>-4179.5199476064799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3B-1C77-4EE6-AC8F-47B7CF7DE122}"/>
            </c:ext>
          </c:extLst>
        </c:ser>
        <c:ser>
          <c:idx val="14"/>
          <c:order val="1"/>
          <c:tx>
            <c:strRef>
              <c:f>MN!$N$3</c:f>
              <c:strCache>
                <c:ptCount val="1"/>
                <c:pt idx="0">
                  <c:v>D1000mm_20φ24</c:v>
                </c:pt>
              </c:strCache>
              <c:extLst xmlns:c15="http://schemas.microsoft.com/office/drawing/2012/chart"/>
            </c:strRef>
          </c:tx>
          <c:spPr>
            <a:ln w="19050" cap="rnd">
              <a:solidFill>
                <a:srgbClr val="FF0000"/>
              </a:solidFill>
              <a:round/>
            </a:ln>
            <a:effectLst/>
          </c:spPr>
          <c:marker>
            <c:symbol val="none"/>
          </c:marker>
          <c:xVal>
            <c:numRef>
              <c:f>MN!$N$5:$N$321</c:f>
              <c:numCache>
                <c:formatCode>0</c:formatCode>
                <c:ptCount val="317"/>
                <c:pt idx="0">
                  <c:v>-331.27538564633898</c:v>
                </c:pt>
                <c:pt idx="1">
                  <c:v>-482.75881896724599</c:v>
                </c:pt>
                <c:pt idx="2">
                  <c:v>-549.67988671944295</c:v>
                </c:pt>
                <c:pt idx="3">
                  <c:v>-549.67988671944295</c:v>
                </c:pt>
                <c:pt idx="4">
                  <c:v>-746.41974386670597</c:v>
                </c:pt>
                <c:pt idx="5">
                  <c:v>-767.00559006594995</c:v>
                </c:pt>
                <c:pt idx="6">
                  <c:v>-906.98934422081197</c:v>
                </c:pt>
                <c:pt idx="7">
                  <c:v>-906.989344220813</c:v>
                </c:pt>
                <c:pt idx="8">
                  <c:v>-973.28621499282099</c:v>
                </c:pt>
                <c:pt idx="9">
                  <c:v>-973.81117037427896</c:v>
                </c:pt>
                <c:pt idx="10">
                  <c:v>-974.06117903134202</c:v>
                </c:pt>
                <c:pt idx="11">
                  <c:v>-1050.8286430793801</c:v>
                </c:pt>
                <c:pt idx="12">
                  <c:v>-1126.09664220027</c:v>
                </c:pt>
                <c:pt idx="13">
                  <c:v>-1172.83564165437</c:v>
                </c:pt>
                <c:pt idx="14">
                  <c:v>-1278.9046992179301</c:v>
                </c:pt>
                <c:pt idx="15">
                  <c:v>-1278.9046992179301</c:v>
                </c:pt>
                <c:pt idx="16">
                  <c:v>-1353.5931208914101</c:v>
                </c:pt>
                <c:pt idx="17">
                  <c:v>-1372.25782881486</c:v>
                </c:pt>
                <c:pt idx="18">
                  <c:v>-1450.3141916960201</c:v>
                </c:pt>
                <c:pt idx="19">
                  <c:v>-1519.18467447997</c:v>
                </c:pt>
                <c:pt idx="20">
                  <c:v>-1519.18467447997</c:v>
                </c:pt>
                <c:pt idx="21">
                  <c:v>-1575.8356849260499</c:v>
                </c:pt>
                <c:pt idx="22">
                  <c:v>-1582.57005706718</c:v>
                </c:pt>
                <c:pt idx="23">
                  <c:v>-1622.2639274524399</c:v>
                </c:pt>
                <c:pt idx="24">
                  <c:v>-1655.8676527631501</c:v>
                </c:pt>
                <c:pt idx="25">
                  <c:v>-1655.8676527631501</c:v>
                </c:pt>
                <c:pt idx="26">
                  <c:v>-1675.99893650887</c:v>
                </c:pt>
                <c:pt idx="27">
                  <c:v>-1675.99893650887</c:v>
                </c:pt>
                <c:pt idx="28">
                  <c:v>-1677.4706026267199</c:v>
                </c:pt>
                <c:pt idx="29">
                  <c:v>-1678.9700538949801</c:v>
                </c:pt>
                <c:pt idx="30">
                  <c:v>-1681.5495258917299</c:v>
                </c:pt>
                <c:pt idx="31">
                  <c:v>-1683.2594637171301</c:v>
                </c:pt>
                <c:pt idx="32">
                  <c:v>-1683.71928799793</c:v>
                </c:pt>
                <c:pt idx="33">
                  <c:v>-1683.68559627434</c:v>
                </c:pt>
                <c:pt idx="34">
                  <c:v>-1682.4664314893701</c:v>
                </c:pt>
                <c:pt idx="35">
                  <c:v>-1679.2707425219</c:v>
                </c:pt>
                <c:pt idx="36">
                  <c:v>-1679.2707425219</c:v>
                </c:pt>
                <c:pt idx="37">
                  <c:v>-1673.7757507313099</c:v>
                </c:pt>
                <c:pt idx="38">
                  <c:v>-1673.7757507313099</c:v>
                </c:pt>
                <c:pt idx="39">
                  <c:v>-1672.4733283051701</c:v>
                </c:pt>
                <c:pt idx="40">
                  <c:v>-1665.6495830502599</c:v>
                </c:pt>
                <c:pt idx="41">
                  <c:v>-1654.6008113590101</c:v>
                </c:pt>
                <c:pt idx="42">
                  <c:v>-1640.2980312146999</c:v>
                </c:pt>
                <c:pt idx="43">
                  <c:v>-1640.2980312146999</c:v>
                </c:pt>
                <c:pt idx="44">
                  <c:v>-1631.1333498547799</c:v>
                </c:pt>
                <c:pt idx="45">
                  <c:v>-1622.23694964578</c:v>
                </c:pt>
                <c:pt idx="46">
                  <c:v>-1599.94783708106</c:v>
                </c:pt>
                <c:pt idx="47">
                  <c:v>-1572.92275271265</c:v>
                </c:pt>
                <c:pt idx="48">
                  <c:v>-1544.8233492378999</c:v>
                </c:pt>
                <c:pt idx="49">
                  <c:v>-1544.8233492378999</c:v>
                </c:pt>
                <c:pt idx="50">
                  <c:v>-1540.80184809155</c:v>
                </c:pt>
                <c:pt idx="51">
                  <c:v>-1502.76716207342</c:v>
                </c:pt>
                <c:pt idx="52">
                  <c:v>-1458.05855327214</c:v>
                </c:pt>
                <c:pt idx="53">
                  <c:v>-1406.21954605868</c:v>
                </c:pt>
                <c:pt idx="54">
                  <c:v>-1406.21954605868</c:v>
                </c:pt>
                <c:pt idx="55">
                  <c:v>-1393.0522947853699</c:v>
                </c:pt>
                <c:pt idx="56">
                  <c:v>-1346.38207329173</c:v>
                </c:pt>
                <c:pt idx="57">
                  <c:v>-1308.6424492000399</c:v>
                </c:pt>
                <c:pt idx="58">
                  <c:v>-1278.4507499266899</c:v>
                </c:pt>
                <c:pt idx="59">
                  <c:v>-1227.5685681953701</c:v>
                </c:pt>
                <c:pt idx="60">
                  <c:v>-1202.12747732972</c:v>
                </c:pt>
                <c:pt idx="61">
                  <c:v>-1154.3404457112599</c:v>
                </c:pt>
                <c:pt idx="62">
                  <c:v>-1154.3404457112599</c:v>
                </c:pt>
                <c:pt idx="63">
                  <c:v>-1119.0089324763901</c:v>
                </c:pt>
                <c:pt idx="64">
                  <c:v>-1105.9055902755299</c:v>
                </c:pt>
                <c:pt idx="65">
                  <c:v>-1036.02109853762</c:v>
                </c:pt>
                <c:pt idx="66">
                  <c:v>-968.50908323034696</c:v>
                </c:pt>
                <c:pt idx="67">
                  <c:v>-955.85058036023202</c:v>
                </c:pt>
                <c:pt idx="68">
                  <c:v>-883.57789569108797</c:v>
                </c:pt>
                <c:pt idx="69">
                  <c:v>-883.57789569108797</c:v>
                </c:pt>
                <c:pt idx="70">
                  <c:v>-883.20211471028301</c:v>
                </c:pt>
                <c:pt idx="71">
                  <c:v>-878.24174415640005</c:v>
                </c:pt>
                <c:pt idx="72">
                  <c:v>-802.97970508764104</c:v>
                </c:pt>
                <c:pt idx="73">
                  <c:v>-773.743419166232</c:v>
                </c:pt>
                <c:pt idx="74">
                  <c:v>-729.88899028411902</c:v>
                </c:pt>
                <c:pt idx="75">
                  <c:v>-658.83365102882601</c:v>
                </c:pt>
                <c:pt idx="76">
                  <c:v>-658.83365102882499</c:v>
                </c:pt>
                <c:pt idx="77">
                  <c:v>-639.35361963171704</c:v>
                </c:pt>
                <c:pt idx="78">
                  <c:v>-589.718966050164</c:v>
                </c:pt>
                <c:pt idx="79">
                  <c:v>-522.49499110522004</c:v>
                </c:pt>
                <c:pt idx="80">
                  <c:v>-457.162355158639</c:v>
                </c:pt>
                <c:pt idx="81">
                  <c:v>-457.162355158639</c:v>
                </c:pt>
                <c:pt idx="82">
                  <c:v>-417.13015802297798</c:v>
                </c:pt>
                <c:pt idx="83">
                  <c:v>-403.15477702362301</c:v>
                </c:pt>
                <c:pt idx="84">
                  <c:v>-393.78089814239502</c:v>
                </c:pt>
                <c:pt idx="85">
                  <c:v>-332.48201536214702</c:v>
                </c:pt>
                <c:pt idx="86">
                  <c:v>-328.45955690526</c:v>
                </c:pt>
                <c:pt idx="87">
                  <c:v>-273.48595799447099</c:v>
                </c:pt>
                <c:pt idx="88">
                  <c:v>-273.48595799447003</c:v>
                </c:pt>
                <c:pt idx="89">
                  <c:v>-219.128109625516</c:v>
                </c:pt>
                <c:pt idx="90">
                  <c:v>-218.403396985558</c:v>
                </c:pt>
                <c:pt idx="91">
                  <c:v>-218.316614020901</c:v>
                </c:pt>
                <c:pt idx="92">
                  <c:v>-217.12589768819001</c:v>
                </c:pt>
                <c:pt idx="93">
                  <c:v>-163.881390116631</c:v>
                </c:pt>
                <c:pt idx="94">
                  <c:v>-128.272874227524</c:v>
                </c:pt>
                <c:pt idx="95">
                  <c:v>-114.425118048427</c:v>
                </c:pt>
                <c:pt idx="96">
                  <c:v>-69.688705036412799</c:v>
                </c:pt>
                <c:pt idx="97">
                  <c:v>-69.6887050364126</c:v>
                </c:pt>
                <c:pt idx="98">
                  <c:v>-63.587799719634802</c:v>
                </c:pt>
                <c:pt idx="99">
                  <c:v>-56.344493201891801</c:v>
                </c:pt>
                <c:pt idx="100">
                  <c:v>-30.956376065175</c:v>
                </c:pt>
                <c:pt idx="101">
                  <c:v>-5.9640724529236504</c:v>
                </c:pt>
                <c:pt idx="102">
                  <c:v>-1.6460363127168998E-14</c:v>
                </c:pt>
                <c:pt idx="103">
                  <c:v>13.5374806874364</c:v>
                </c:pt>
                <c:pt idx="104">
                  <c:v>30.9563760651751</c:v>
                </c:pt>
                <c:pt idx="105">
                  <c:v>54.863700741796997</c:v>
                </c:pt>
                <c:pt idx="106">
                  <c:v>56.344493201892703</c:v>
                </c:pt>
                <c:pt idx="107">
                  <c:v>69.688705036413296</c:v>
                </c:pt>
                <c:pt idx="108">
                  <c:v>69.688705036413495</c:v>
                </c:pt>
                <c:pt idx="109">
                  <c:v>85.0924610769232</c:v>
                </c:pt>
                <c:pt idx="110">
                  <c:v>114.425118048427</c:v>
                </c:pt>
                <c:pt idx="111">
                  <c:v>163.881390116631</c:v>
                </c:pt>
                <c:pt idx="112">
                  <c:v>217.12589768819001</c:v>
                </c:pt>
                <c:pt idx="113">
                  <c:v>217.665212000027</c:v>
                </c:pt>
                <c:pt idx="114">
                  <c:v>218.403396985559</c:v>
                </c:pt>
                <c:pt idx="115">
                  <c:v>273.48595799447099</c:v>
                </c:pt>
                <c:pt idx="116">
                  <c:v>273.48595799447099</c:v>
                </c:pt>
                <c:pt idx="117">
                  <c:v>331.30940386726098</c:v>
                </c:pt>
                <c:pt idx="118">
                  <c:v>332.48201536214702</c:v>
                </c:pt>
                <c:pt idx="119">
                  <c:v>333.36324217267099</c:v>
                </c:pt>
                <c:pt idx="120">
                  <c:v>393.78089814239502</c:v>
                </c:pt>
                <c:pt idx="121">
                  <c:v>407.73457010457298</c:v>
                </c:pt>
                <c:pt idx="122">
                  <c:v>417.130158022979</c:v>
                </c:pt>
                <c:pt idx="123">
                  <c:v>457.16235515864003</c:v>
                </c:pt>
                <c:pt idx="124">
                  <c:v>457.16235515864003</c:v>
                </c:pt>
                <c:pt idx="125">
                  <c:v>522.49499110522004</c:v>
                </c:pt>
                <c:pt idx="126">
                  <c:v>589.718966050164</c:v>
                </c:pt>
                <c:pt idx="127">
                  <c:v>639.35361963171704</c:v>
                </c:pt>
                <c:pt idx="128">
                  <c:v>658.83365102882601</c:v>
                </c:pt>
                <c:pt idx="129">
                  <c:v>658.83365102882601</c:v>
                </c:pt>
                <c:pt idx="130">
                  <c:v>695.01786588524396</c:v>
                </c:pt>
                <c:pt idx="131">
                  <c:v>729.88899028412004</c:v>
                </c:pt>
                <c:pt idx="132">
                  <c:v>802.97970508764195</c:v>
                </c:pt>
                <c:pt idx="133">
                  <c:v>827.94200272707405</c:v>
                </c:pt>
                <c:pt idx="134">
                  <c:v>878.24174415640005</c:v>
                </c:pt>
                <c:pt idx="135">
                  <c:v>883.57789569108695</c:v>
                </c:pt>
                <c:pt idx="136">
                  <c:v>883.57789569108797</c:v>
                </c:pt>
                <c:pt idx="137">
                  <c:v>955.85058036023202</c:v>
                </c:pt>
                <c:pt idx="138">
                  <c:v>1036.02109853763</c:v>
                </c:pt>
                <c:pt idx="139">
                  <c:v>1119.0089324763901</c:v>
                </c:pt>
                <c:pt idx="140">
                  <c:v>1154.3404457112599</c:v>
                </c:pt>
                <c:pt idx="141">
                  <c:v>1154.3404457112599</c:v>
                </c:pt>
                <c:pt idx="142">
                  <c:v>1202.12747732972</c:v>
                </c:pt>
                <c:pt idx="143">
                  <c:v>1241.2270361774099</c:v>
                </c:pt>
                <c:pt idx="144">
                  <c:v>1278.4507499266799</c:v>
                </c:pt>
                <c:pt idx="145">
                  <c:v>1340.6161512281701</c:v>
                </c:pt>
                <c:pt idx="146">
                  <c:v>1346.38207329173</c:v>
                </c:pt>
                <c:pt idx="147">
                  <c:v>1393.0522947853699</c:v>
                </c:pt>
                <c:pt idx="148">
                  <c:v>1406.21954605868</c:v>
                </c:pt>
                <c:pt idx="149">
                  <c:v>1406.21954605868</c:v>
                </c:pt>
                <c:pt idx="150">
                  <c:v>1458.05855327214</c:v>
                </c:pt>
                <c:pt idx="151">
                  <c:v>1502.76716207342</c:v>
                </c:pt>
                <c:pt idx="152">
                  <c:v>1540.80184809155</c:v>
                </c:pt>
                <c:pt idx="153">
                  <c:v>1544.8233492378999</c:v>
                </c:pt>
                <c:pt idx="154">
                  <c:v>1544.8233492378999</c:v>
                </c:pt>
                <c:pt idx="155">
                  <c:v>1572.92275271265</c:v>
                </c:pt>
                <c:pt idx="156">
                  <c:v>1599.94783708106</c:v>
                </c:pt>
                <c:pt idx="157">
                  <c:v>1622.23694964578</c:v>
                </c:pt>
                <c:pt idx="158">
                  <c:v>1631.1333498547799</c:v>
                </c:pt>
                <c:pt idx="159">
                  <c:v>1640.2980312146999</c:v>
                </c:pt>
                <c:pt idx="160">
                  <c:v>1640.2980312146999</c:v>
                </c:pt>
                <c:pt idx="161">
                  <c:v>1654.6008113590101</c:v>
                </c:pt>
                <c:pt idx="162">
                  <c:v>1665.6495830502599</c:v>
                </c:pt>
                <c:pt idx="163">
                  <c:v>1672.4733283051701</c:v>
                </c:pt>
                <c:pt idx="164">
                  <c:v>1673.7757507313099</c:v>
                </c:pt>
                <c:pt idx="165">
                  <c:v>1673.7757507313099</c:v>
                </c:pt>
                <c:pt idx="166">
                  <c:v>1679.2707425219</c:v>
                </c:pt>
                <c:pt idx="167">
                  <c:v>1679.2707425219</c:v>
                </c:pt>
                <c:pt idx="168">
                  <c:v>1682.4664314893701</c:v>
                </c:pt>
                <c:pt idx="169">
                  <c:v>1683.68559627434</c:v>
                </c:pt>
                <c:pt idx="170">
                  <c:v>1683.71928799793</c:v>
                </c:pt>
                <c:pt idx="171">
                  <c:v>1683.5605764998299</c:v>
                </c:pt>
                <c:pt idx="172">
                  <c:v>1683.2594637171301</c:v>
                </c:pt>
                <c:pt idx="173">
                  <c:v>1681.7666631885199</c:v>
                </c:pt>
                <c:pt idx="174">
                  <c:v>1681.5495258917199</c:v>
                </c:pt>
                <c:pt idx="175">
                  <c:v>1678.9700538949801</c:v>
                </c:pt>
                <c:pt idx="176">
                  <c:v>1677.4706026267199</c:v>
                </c:pt>
                <c:pt idx="177">
                  <c:v>1675.99893650887</c:v>
                </c:pt>
                <c:pt idx="178">
                  <c:v>1675.99893650887</c:v>
                </c:pt>
                <c:pt idx="179">
                  <c:v>1655.8676527631501</c:v>
                </c:pt>
                <c:pt idx="180">
                  <c:v>1655.8676527631501</c:v>
                </c:pt>
                <c:pt idx="181">
                  <c:v>1622.2639274524399</c:v>
                </c:pt>
                <c:pt idx="182">
                  <c:v>1582.57005706718</c:v>
                </c:pt>
                <c:pt idx="183">
                  <c:v>1575.8356849260499</c:v>
                </c:pt>
                <c:pt idx="184">
                  <c:v>1519.18467447997</c:v>
                </c:pt>
                <c:pt idx="185">
                  <c:v>1519.18467447997</c:v>
                </c:pt>
                <c:pt idx="186">
                  <c:v>1450.3141916960201</c:v>
                </c:pt>
                <c:pt idx="187">
                  <c:v>1372.25782881486</c:v>
                </c:pt>
                <c:pt idx="188">
                  <c:v>1353.5931208914101</c:v>
                </c:pt>
                <c:pt idx="189">
                  <c:v>1278.9046992179301</c:v>
                </c:pt>
                <c:pt idx="190">
                  <c:v>1278.9046992179301</c:v>
                </c:pt>
                <c:pt idx="191">
                  <c:v>1184.7085128087199</c:v>
                </c:pt>
                <c:pt idx="192">
                  <c:v>1172.83564165437</c:v>
                </c:pt>
                <c:pt idx="193">
                  <c:v>1074.9265493539001</c:v>
                </c:pt>
                <c:pt idx="194">
                  <c:v>1050.8286430793901</c:v>
                </c:pt>
                <c:pt idx="195">
                  <c:v>973.81117037427896</c:v>
                </c:pt>
                <c:pt idx="196">
                  <c:v>906.989344220813</c:v>
                </c:pt>
                <c:pt idx="197">
                  <c:v>906.989344220813</c:v>
                </c:pt>
                <c:pt idx="198">
                  <c:v>746.41974386670597</c:v>
                </c:pt>
                <c:pt idx="199">
                  <c:v>614.811435867618</c:v>
                </c:pt>
                <c:pt idx="200">
                  <c:v>549.67988671944295</c:v>
                </c:pt>
                <c:pt idx="201">
                  <c:v>549.67988671944295</c:v>
                </c:pt>
                <c:pt idx="202">
                  <c:v>482.75881896724502</c:v>
                </c:pt>
                <c:pt idx="203">
                  <c:v>331.27538564633898</c:v>
                </c:pt>
                <c:pt idx="204">
                  <c:v>331.27538564633898</c:v>
                </c:pt>
                <c:pt idx="205">
                  <c:v>306.25076578255801</c:v>
                </c:pt>
                <c:pt idx="206">
                  <c:v>306.25076578255801</c:v>
                </c:pt>
                <c:pt idx="207">
                  <c:v>74.882732434893597</c:v>
                </c:pt>
                <c:pt idx="208">
                  <c:v>74.882732434892503</c:v>
                </c:pt>
                <c:pt idx="209">
                  <c:v>32.342191736053501</c:v>
                </c:pt>
                <c:pt idx="210">
                  <c:v>27.067757184127899</c:v>
                </c:pt>
                <c:pt idx="211">
                  <c:v>27.067757184127899</c:v>
                </c:pt>
                <c:pt idx="212">
                  <c:v>25.7701605756059</c:v>
                </c:pt>
                <c:pt idx="213">
                  <c:v>25.439486287116299</c:v>
                </c:pt>
                <c:pt idx="214">
                  <c:v>24.874998971732801</c:v>
                </c:pt>
                <c:pt idx="215">
                  <c:v>24.4792305620036</c:v>
                </c:pt>
                <c:pt idx="216">
                  <c:v>24.089549773979002</c:v>
                </c:pt>
                <c:pt idx="217">
                  <c:v>23.1900226435896</c:v>
                </c:pt>
                <c:pt idx="218">
                  <c:v>23.190022643589501</c:v>
                </c:pt>
                <c:pt idx="219">
                  <c:v>21.8976186675437</c:v>
                </c:pt>
                <c:pt idx="220">
                  <c:v>21.112526811152101</c:v>
                </c:pt>
                <c:pt idx="221">
                  <c:v>20.597051541419798</c:v>
                </c:pt>
                <c:pt idx="222">
                  <c:v>19.2832283464484</c:v>
                </c:pt>
                <c:pt idx="223">
                  <c:v>19.283228346448301</c:v>
                </c:pt>
                <c:pt idx="224">
                  <c:v>17.9508492996931</c:v>
                </c:pt>
                <c:pt idx="225">
                  <c:v>16.658034422060101</c:v>
                </c:pt>
                <c:pt idx="226">
                  <c:v>16.594319776946701</c:v>
                </c:pt>
                <c:pt idx="227">
                  <c:v>15.2076522034339</c:v>
                </c:pt>
                <c:pt idx="228">
                  <c:v>13.7843540102853</c:v>
                </c:pt>
                <c:pt idx="229">
                  <c:v>13.7843540102853</c:v>
                </c:pt>
                <c:pt idx="230">
                  <c:v>12.317296984228101</c:v>
                </c:pt>
                <c:pt idx="231">
                  <c:v>11.8730401823753</c:v>
                </c:pt>
                <c:pt idx="232">
                  <c:v>11.863981113682501</c:v>
                </c:pt>
                <c:pt idx="233">
                  <c:v>11.849326755602601</c:v>
                </c:pt>
                <c:pt idx="234">
                  <c:v>10.798562120698399</c:v>
                </c:pt>
                <c:pt idx="235">
                  <c:v>9.21925240081152</c:v>
                </c:pt>
                <c:pt idx="236">
                  <c:v>9.2192524008115004</c:v>
                </c:pt>
                <c:pt idx="237">
                  <c:v>7.56926356514359</c:v>
                </c:pt>
                <c:pt idx="238">
                  <c:v>6.8267876200719799</c:v>
                </c:pt>
                <c:pt idx="239">
                  <c:v>6.4514190444768396</c:v>
                </c:pt>
                <c:pt idx="240">
                  <c:v>5.8369996774813204</c:v>
                </c:pt>
                <c:pt idx="241">
                  <c:v>4.0090156482625297</c:v>
                </c:pt>
                <c:pt idx="242">
                  <c:v>4.0090156482624604</c:v>
                </c:pt>
                <c:pt idx="243">
                  <c:v>3.41748047774671</c:v>
                </c:pt>
                <c:pt idx="244">
                  <c:v>2.0695622957710098</c:v>
                </c:pt>
                <c:pt idx="245">
                  <c:v>0.74967631869123996</c:v>
                </c:pt>
                <c:pt idx="246">
                  <c:v>5.8207660913467396E-14</c:v>
                </c:pt>
                <c:pt idx="247">
                  <c:v>-7.2759576141833099E-14</c:v>
                </c:pt>
                <c:pt idx="248">
                  <c:v>-2.0695622957711</c:v>
                </c:pt>
                <c:pt idx="249">
                  <c:v>-3.1778213543377398</c:v>
                </c:pt>
                <c:pt idx="250">
                  <c:v>-4.00901564826271</c:v>
                </c:pt>
                <c:pt idx="251">
                  <c:v>-4.0090156482627197</c:v>
                </c:pt>
                <c:pt idx="252">
                  <c:v>-5.8369996774814696</c:v>
                </c:pt>
                <c:pt idx="253">
                  <c:v>-6.1552987173406297</c:v>
                </c:pt>
                <c:pt idx="254">
                  <c:v>-6.4514190444769097</c:v>
                </c:pt>
                <c:pt idx="255">
                  <c:v>-7.0230706816669297</c:v>
                </c:pt>
                <c:pt idx="256">
                  <c:v>-7.5692635651437596</c:v>
                </c:pt>
                <c:pt idx="257">
                  <c:v>-8.2461820618280104</c:v>
                </c:pt>
                <c:pt idx="258">
                  <c:v>-9.2192524008115697</c:v>
                </c:pt>
                <c:pt idx="259">
                  <c:v>-9.2192524008116497</c:v>
                </c:pt>
                <c:pt idx="260">
                  <c:v>-10.287608976029199</c:v>
                </c:pt>
                <c:pt idx="261">
                  <c:v>-10.798562120698501</c:v>
                </c:pt>
                <c:pt idx="262">
                  <c:v>-11.863981113682501</c:v>
                </c:pt>
                <c:pt idx="263">
                  <c:v>-11.9559092275033</c:v>
                </c:pt>
                <c:pt idx="264">
                  <c:v>-12.3172969842282</c:v>
                </c:pt>
                <c:pt idx="265">
                  <c:v>-13.2708840511653</c:v>
                </c:pt>
                <c:pt idx="266">
                  <c:v>-13.7843540102853</c:v>
                </c:pt>
                <c:pt idx="267">
                  <c:v>-13.7843540102853</c:v>
                </c:pt>
                <c:pt idx="268">
                  <c:v>-15.207652203434099</c:v>
                </c:pt>
                <c:pt idx="269">
                  <c:v>-16.074319436879499</c:v>
                </c:pt>
                <c:pt idx="270">
                  <c:v>-16.594319776946801</c:v>
                </c:pt>
                <c:pt idx="271">
                  <c:v>-16.6010645793442</c:v>
                </c:pt>
                <c:pt idx="272">
                  <c:v>-16.658034422060101</c:v>
                </c:pt>
                <c:pt idx="273">
                  <c:v>-17.9508492996932</c:v>
                </c:pt>
                <c:pt idx="274">
                  <c:v>-18.1346257199353</c:v>
                </c:pt>
                <c:pt idx="275">
                  <c:v>-19.2832283464484</c:v>
                </c:pt>
                <c:pt idx="276">
                  <c:v>-19.2832283464484</c:v>
                </c:pt>
                <c:pt idx="277">
                  <c:v>-20.378081008924699</c:v>
                </c:pt>
                <c:pt idx="278">
                  <c:v>-20.597051541420001</c:v>
                </c:pt>
                <c:pt idx="279">
                  <c:v>-21.1125268111523</c:v>
                </c:pt>
                <c:pt idx="280">
                  <c:v>-21.897618667543799</c:v>
                </c:pt>
                <c:pt idx="281">
                  <c:v>-22.414580257962101</c:v>
                </c:pt>
                <c:pt idx="282">
                  <c:v>-23.1900226435897</c:v>
                </c:pt>
                <c:pt idx="283">
                  <c:v>-23.1900226435897</c:v>
                </c:pt>
                <c:pt idx="284">
                  <c:v>-23.5312835631699</c:v>
                </c:pt>
                <c:pt idx="285">
                  <c:v>-24.4792305620037</c:v>
                </c:pt>
                <c:pt idx="286">
                  <c:v>-25.439486287116299</c:v>
                </c:pt>
                <c:pt idx="287">
                  <c:v>-25.770160575606099</c:v>
                </c:pt>
                <c:pt idx="288">
                  <c:v>-26.310825829156901</c:v>
                </c:pt>
                <c:pt idx="289">
                  <c:v>-27.067757184127998</c:v>
                </c:pt>
                <c:pt idx="290">
                  <c:v>-27.067757184128101</c:v>
                </c:pt>
                <c:pt idx="291">
                  <c:v>-32.342191736054097</c:v>
                </c:pt>
                <c:pt idx="292">
                  <c:v>-74.882732434896496</c:v>
                </c:pt>
                <c:pt idx="293">
                  <c:v>-74.882732434896695</c:v>
                </c:pt>
                <c:pt idx="294">
                  <c:v>-306.25076578255698</c:v>
                </c:pt>
                <c:pt idx="295">
                  <c:v>-306.25076578255801</c:v>
                </c:pt>
                <c:pt idx="296">
                  <c:v>-329.54645102183599</c:v>
                </c:pt>
                <c:pt idx="297">
                  <c:v>-331.27538564633898</c:v>
                </c:pt>
                <c:pt idx="298">
                  <c:v>-331.27538564633898</c:v>
                </c:pt>
              </c:numCache>
              <c:extLst xmlns:c15="http://schemas.microsoft.com/office/drawing/2012/chart"/>
            </c:numRef>
          </c:xVal>
          <c:yVal>
            <c:numRef>
              <c:f>MN!$O$5:$O$321</c:f>
              <c:numCache>
                <c:formatCode>0</c:formatCode>
                <c:ptCount val="317"/>
                <c:pt idx="0">
                  <c:v>-3227.3835028284898</c:v>
                </c:pt>
                <c:pt idx="1">
                  <c:v>-2788.0506597573199</c:v>
                </c:pt>
                <c:pt idx="2">
                  <c:v>-2622.7675861150101</c:v>
                </c:pt>
                <c:pt idx="3">
                  <c:v>-2622.7675861150101</c:v>
                </c:pt>
                <c:pt idx="4">
                  <c:v>-2039.3968460516601</c:v>
                </c:pt>
                <c:pt idx="5">
                  <c:v>-1976.41859585411</c:v>
                </c:pt>
                <c:pt idx="6">
                  <c:v>-1548.16649451077</c:v>
                </c:pt>
                <c:pt idx="7">
                  <c:v>-1548.16649451077</c:v>
                </c:pt>
                <c:pt idx="8">
                  <c:v>-1314.5295650175501</c:v>
                </c:pt>
                <c:pt idx="9">
                  <c:v>-1312.6795687505</c:v>
                </c:pt>
                <c:pt idx="10">
                  <c:v>-1311.7994239151501</c:v>
                </c:pt>
                <c:pt idx="11">
                  <c:v>-1041.5428344081499</c:v>
                </c:pt>
                <c:pt idx="12">
                  <c:v>-773.97283234000304</c:v>
                </c:pt>
                <c:pt idx="13">
                  <c:v>-607.82049234607302</c:v>
                </c:pt>
                <c:pt idx="14">
                  <c:v>-146.38971176298301</c:v>
                </c:pt>
                <c:pt idx="15">
                  <c:v>-146.38971176298099</c:v>
                </c:pt>
                <c:pt idx="16">
                  <c:v>181.57901716868199</c:v>
                </c:pt>
                <c:pt idx="17">
                  <c:v>264.35922508559798</c:v>
                </c:pt>
                <c:pt idx="18">
                  <c:v>684.50658868743096</c:v>
                </c:pt>
                <c:pt idx="19">
                  <c:v>1086.41016645284</c:v>
                </c:pt>
                <c:pt idx="20">
                  <c:v>1086.41016645284</c:v>
                </c:pt>
                <c:pt idx="21">
                  <c:v>1486.0960506793699</c:v>
                </c:pt>
                <c:pt idx="22">
                  <c:v>1543.0396314009699</c:v>
                </c:pt>
                <c:pt idx="23">
                  <c:v>1882.1837046662599</c:v>
                </c:pt>
                <c:pt idx="24">
                  <c:v>2283.2484838013302</c:v>
                </c:pt>
                <c:pt idx="25">
                  <c:v>2283.2484838013302</c:v>
                </c:pt>
                <c:pt idx="26">
                  <c:v>2694.2197742192802</c:v>
                </c:pt>
                <c:pt idx="27">
                  <c:v>2694.2197742192802</c:v>
                </c:pt>
                <c:pt idx="28">
                  <c:v>2907.3461792216799</c:v>
                </c:pt>
                <c:pt idx="29">
                  <c:v>3125.2403061862501</c:v>
                </c:pt>
                <c:pt idx="30">
                  <c:v>3537.30573003583</c:v>
                </c:pt>
                <c:pt idx="31">
                  <c:v>3934.3124735480401</c:v>
                </c:pt>
                <c:pt idx="32">
                  <c:v>4256.4534512825703</c:v>
                </c:pt>
                <c:pt idx="33">
                  <c:v>4318.28566194007</c:v>
                </c:pt>
                <c:pt idx="34">
                  <c:v>4693.30003687507</c:v>
                </c:pt>
                <c:pt idx="35">
                  <c:v>5061.6646957822604</c:v>
                </c:pt>
                <c:pt idx="36">
                  <c:v>5061.6646957822604</c:v>
                </c:pt>
                <c:pt idx="37">
                  <c:v>5425.4840235935499</c:v>
                </c:pt>
                <c:pt idx="38">
                  <c:v>5425.4840235935499</c:v>
                </c:pt>
                <c:pt idx="39">
                  <c:v>5492.8293290454303</c:v>
                </c:pt>
                <c:pt idx="40">
                  <c:v>5786.7107054595399</c:v>
                </c:pt>
                <c:pt idx="41">
                  <c:v>6146.6673570726398</c:v>
                </c:pt>
                <c:pt idx="42">
                  <c:v>6506.6677410248203</c:v>
                </c:pt>
                <c:pt idx="43">
                  <c:v>6506.6677410248203</c:v>
                </c:pt>
                <c:pt idx="44">
                  <c:v>6700.0923579974396</c:v>
                </c:pt>
                <c:pt idx="45">
                  <c:v>6869.0215515558302</c:v>
                </c:pt>
                <c:pt idx="46">
                  <c:v>7235.2980098190401</c:v>
                </c:pt>
                <c:pt idx="47">
                  <c:v>7606.9224870260196</c:v>
                </c:pt>
                <c:pt idx="48">
                  <c:v>7940.1424323771498</c:v>
                </c:pt>
                <c:pt idx="49">
                  <c:v>7940.1424323771498</c:v>
                </c:pt>
                <c:pt idx="50">
                  <c:v>7984.3993640607896</c:v>
                </c:pt>
                <c:pt idx="51">
                  <c:v>8369.8175319428301</c:v>
                </c:pt>
                <c:pt idx="52">
                  <c:v>8764.6878226864192</c:v>
                </c:pt>
                <c:pt idx="53">
                  <c:v>9169.2399509905408</c:v>
                </c:pt>
                <c:pt idx="54">
                  <c:v>9169.2399509905408</c:v>
                </c:pt>
                <c:pt idx="55">
                  <c:v>9264.8361920381103</c:v>
                </c:pt>
                <c:pt idx="56">
                  <c:v>9584.7066120250092</c:v>
                </c:pt>
                <c:pt idx="57">
                  <c:v>9821.04351351062</c:v>
                </c:pt>
                <c:pt idx="58">
                  <c:v>10010.113034699099</c:v>
                </c:pt>
                <c:pt idx="59">
                  <c:v>10300.0266053179</c:v>
                </c:pt>
                <c:pt idx="60">
                  <c:v>10444.9833906273</c:v>
                </c:pt>
                <c:pt idx="61">
                  <c:v>10700.756489911801</c:v>
                </c:pt>
                <c:pt idx="62">
                  <c:v>10700.756489911801</c:v>
                </c:pt>
                <c:pt idx="63">
                  <c:v>10884.8241227293</c:v>
                </c:pt>
                <c:pt idx="64">
                  <c:v>10952.7763015768</c:v>
                </c:pt>
                <c:pt idx="65">
                  <c:v>11315.1879220967</c:v>
                </c:pt>
                <c:pt idx="66">
                  <c:v>11665.720220954399</c:v>
                </c:pt>
                <c:pt idx="67">
                  <c:v>11731.445026990301</c:v>
                </c:pt>
                <c:pt idx="68">
                  <c:v>12107.1711604514</c:v>
                </c:pt>
                <c:pt idx="69">
                  <c:v>12107.1711604514</c:v>
                </c:pt>
                <c:pt idx="70">
                  <c:v>12109.1261096525</c:v>
                </c:pt>
                <c:pt idx="71">
                  <c:v>12134.9317596115</c:v>
                </c:pt>
                <c:pt idx="72">
                  <c:v>12526.781257684201</c:v>
                </c:pt>
                <c:pt idx="73">
                  <c:v>12679.241175576</c:v>
                </c:pt>
                <c:pt idx="74">
                  <c:v>12907.9310524137</c:v>
                </c:pt>
                <c:pt idx="75">
                  <c:v>13279.1234467961</c:v>
                </c:pt>
                <c:pt idx="76">
                  <c:v>13279.1234467961</c:v>
                </c:pt>
                <c:pt idx="77">
                  <c:v>13381.0132087618</c:v>
                </c:pt>
                <c:pt idx="78">
                  <c:v>13640.898015926299</c:v>
                </c:pt>
                <c:pt idx="79">
                  <c:v>13993.574989065401</c:v>
                </c:pt>
                <c:pt idx="80">
                  <c:v>14337.2275540927</c:v>
                </c:pt>
                <c:pt idx="81">
                  <c:v>14337.2275540927</c:v>
                </c:pt>
                <c:pt idx="82">
                  <c:v>14548.314323344601</c:v>
                </c:pt>
                <c:pt idx="83">
                  <c:v>14622.1293210765</c:v>
                </c:pt>
                <c:pt idx="84">
                  <c:v>14671.6401607731</c:v>
                </c:pt>
                <c:pt idx="85">
                  <c:v>14996.248561652599</c:v>
                </c:pt>
                <c:pt idx="86">
                  <c:v>15017.6444841579</c:v>
                </c:pt>
                <c:pt idx="87">
                  <c:v>15310.0554250641</c:v>
                </c:pt>
                <c:pt idx="88">
                  <c:v>15310.0554250641</c:v>
                </c:pt>
                <c:pt idx="89">
                  <c:v>15600.7815182426</c:v>
                </c:pt>
                <c:pt idx="90">
                  <c:v>15604.6575523539</c:v>
                </c:pt>
                <c:pt idx="91">
                  <c:v>15605.1232278679</c:v>
                </c:pt>
                <c:pt idx="92">
                  <c:v>15611.512585992699</c:v>
                </c:pt>
                <c:pt idx="93">
                  <c:v>15898.356899565701</c:v>
                </c:pt>
                <c:pt idx="94">
                  <c:v>16092.0538769786</c:v>
                </c:pt>
                <c:pt idx="95">
                  <c:v>16167.380479305801</c:v>
                </c:pt>
                <c:pt idx="96">
                  <c:v>16414.106613816199</c:v>
                </c:pt>
                <c:pt idx="97">
                  <c:v>16414.106613816199</c:v>
                </c:pt>
                <c:pt idx="98">
                  <c:v>16448.185643704699</c:v>
                </c:pt>
                <c:pt idx="99">
                  <c:v>16488.646009255801</c:v>
                </c:pt>
                <c:pt idx="100">
                  <c:v>16632.327819819198</c:v>
                </c:pt>
                <c:pt idx="101">
                  <c:v>16778.545879595898</c:v>
                </c:pt>
                <c:pt idx="102">
                  <c:v>16813.438825678899</c:v>
                </c:pt>
                <c:pt idx="103">
                  <c:v>16734.237476692</c:v>
                </c:pt>
                <c:pt idx="104">
                  <c:v>16632.327819819198</c:v>
                </c:pt>
                <c:pt idx="105">
                  <c:v>16497.0264236279</c:v>
                </c:pt>
                <c:pt idx="106">
                  <c:v>16488.646009255801</c:v>
                </c:pt>
                <c:pt idx="107">
                  <c:v>16414.106613816199</c:v>
                </c:pt>
                <c:pt idx="108">
                  <c:v>16414.106613816199</c:v>
                </c:pt>
                <c:pt idx="109">
                  <c:v>16329.1532407374</c:v>
                </c:pt>
                <c:pt idx="110">
                  <c:v>16167.380479305801</c:v>
                </c:pt>
                <c:pt idx="111">
                  <c:v>15898.356899565701</c:v>
                </c:pt>
                <c:pt idx="112">
                  <c:v>15611.512585992699</c:v>
                </c:pt>
                <c:pt idx="113">
                  <c:v>15608.618637043201</c:v>
                </c:pt>
                <c:pt idx="114">
                  <c:v>15604.657552353799</c:v>
                </c:pt>
                <c:pt idx="115">
                  <c:v>15310.055425064</c:v>
                </c:pt>
                <c:pt idx="116">
                  <c:v>15310.055425064</c:v>
                </c:pt>
                <c:pt idx="117">
                  <c:v>15002.485818032599</c:v>
                </c:pt>
                <c:pt idx="118">
                  <c:v>14996.248561652599</c:v>
                </c:pt>
                <c:pt idx="119">
                  <c:v>14991.582022675</c:v>
                </c:pt>
                <c:pt idx="120">
                  <c:v>14671.6401607731</c:v>
                </c:pt>
                <c:pt idx="121">
                  <c:v>14597.9398255702</c:v>
                </c:pt>
                <c:pt idx="122">
                  <c:v>14548.314323344501</c:v>
                </c:pt>
                <c:pt idx="123">
                  <c:v>14337.2275540927</c:v>
                </c:pt>
                <c:pt idx="124">
                  <c:v>14337.2275540927</c:v>
                </c:pt>
                <c:pt idx="125">
                  <c:v>13993.574989065401</c:v>
                </c:pt>
                <c:pt idx="126">
                  <c:v>13640.898015926199</c:v>
                </c:pt>
                <c:pt idx="127">
                  <c:v>13381.0132087618</c:v>
                </c:pt>
                <c:pt idx="128">
                  <c:v>13279.1234467961</c:v>
                </c:pt>
                <c:pt idx="129">
                  <c:v>13279.1234467961</c:v>
                </c:pt>
                <c:pt idx="130">
                  <c:v>13090.0974637783</c:v>
                </c:pt>
                <c:pt idx="131">
                  <c:v>12907.9310524137</c:v>
                </c:pt>
                <c:pt idx="132">
                  <c:v>12526.781257684201</c:v>
                </c:pt>
                <c:pt idx="133">
                  <c:v>12396.8158206354</c:v>
                </c:pt>
                <c:pt idx="134">
                  <c:v>12134.9317596115</c:v>
                </c:pt>
                <c:pt idx="135">
                  <c:v>12107.1711604514</c:v>
                </c:pt>
                <c:pt idx="136">
                  <c:v>12107.1711604514</c:v>
                </c:pt>
                <c:pt idx="137">
                  <c:v>11731.445026990301</c:v>
                </c:pt>
                <c:pt idx="138">
                  <c:v>11315.1879220967</c:v>
                </c:pt>
                <c:pt idx="139">
                  <c:v>10884.8241227293</c:v>
                </c:pt>
                <c:pt idx="140">
                  <c:v>10700.756489911801</c:v>
                </c:pt>
                <c:pt idx="141">
                  <c:v>10700.756489911801</c:v>
                </c:pt>
                <c:pt idx="142">
                  <c:v>10444.9833906273</c:v>
                </c:pt>
                <c:pt idx="143">
                  <c:v>10222.2041714693</c:v>
                </c:pt>
                <c:pt idx="144">
                  <c:v>10010.113034699099</c:v>
                </c:pt>
                <c:pt idx="145">
                  <c:v>9620.8145539429697</c:v>
                </c:pt>
                <c:pt idx="146">
                  <c:v>9584.7066120250201</c:v>
                </c:pt>
                <c:pt idx="147">
                  <c:v>9264.8361920381103</c:v>
                </c:pt>
                <c:pt idx="148">
                  <c:v>9169.2399509905299</c:v>
                </c:pt>
                <c:pt idx="149">
                  <c:v>9169.2399509905299</c:v>
                </c:pt>
                <c:pt idx="150">
                  <c:v>8764.6878226864192</c:v>
                </c:pt>
                <c:pt idx="151">
                  <c:v>8369.8175319428301</c:v>
                </c:pt>
                <c:pt idx="152">
                  <c:v>7984.3993640607896</c:v>
                </c:pt>
                <c:pt idx="153">
                  <c:v>7940.1424323771398</c:v>
                </c:pt>
                <c:pt idx="154">
                  <c:v>7940.1424323771398</c:v>
                </c:pt>
                <c:pt idx="155">
                  <c:v>7606.9224870260095</c:v>
                </c:pt>
                <c:pt idx="156">
                  <c:v>7235.2980098190401</c:v>
                </c:pt>
                <c:pt idx="157">
                  <c:v>6869.0215515558302</c:v>
                </c:pt>
                <c:pt idx="158">
                  <c:v>6700.0923579974296</c:v>
                </c:pt>
                <c:pt idx="159">
                  <c:v>6506.6677410248103</c:v>
                </c:pt>
                <c:pt idx="160">
                  <c:v>6506.6677410248103</c:v>
                </c:pt>
                <c:pt idx="161">
                  <c:v>6146.6673570726398</c:v>
                </c:pt>
                <c:pt idx="162">
                  <c:v>5786.7107054595399</c:v>
                </c:pt>
                <c:pt idx="163">
                  <c:v>5492.8293290454303</c:v>
                </c:pt>
                <c:pt idx="164">
                  <c:v>5425.4840235935499</c:v>
                </c:pt>
                <c:pt idx="165">
                  <c:v>5425.4840235935499</c:v>
                </c:pt>
                <c:pt idx="166">
                  <c:v>5061.6646957822604</c:v>
                </c:pt>
                <c:pt idx="167">
                  <c:v>5061.6646957822504</c:v>
                </c:pt>
                <c:pt idx="168">
                  <c:v>4693.30003687506</c:v>
                </c:pt>
                <c:pt idx="169">
                  <c:v>4318.28566194006</c:v>
                </c:pt>
                <c:pt idx="170">
                  <c:v>4256.4534512825703</c:v>
                </c:pt>
                <c:pt idx="171">
                  <c:v>4145.2642877042499</c:v>
                </c:pt>
                <c:pt idx="172">
                  <c:v>3934.3124735480401</c:v>
                </c:pt>
                <c:pt idx="173">
                  <c:v>3587.7198268601901</c:v>
                </c:pt>
                <c:pt idx="174">
                  <c:v>3537.30573003583</c:v>
                </c:pt>
                <c:pt idx="175">
                  <c:v>3125.2403061862501</c:v>
                </c:pt>
                <c:pt idx="176">
                  <c:v>2907.3461792216699</c:v>
                </c:pt>
                <c:pt idx="177">
                  <c:v>2694.2197742192802</c:v>
                </c:pt>
                <c:pt idx="178">
                  <c:v>2694.2197742192802</c:v>
                </c:pt>
                <c:pt idx="179">
                  <c:v>2283.2484838013202</c:v>
                </c:pt>
                <c:pt idx="180">
                  <c:v>2283.2484838013202</c:v>
                </c:pt>
                <c:pt idx="181">
                  <c:v>1882.1837046662499</c:v>
                </c:pt>
                <c:pt idx="182">
                  <c:v>1543.0396314009599</c:v>
                </c:pt>
                <c:pt idx="183">
                  <c:v>1486.0960506793699</c:v>
                </c:pt>
                <c:pt idx="184">
                  <c:v>1086.41016645284</c:v>
                </c:pt>
                <c:pt idx="185">
                  <c:v>1086.41016645284</c:v>
                </c:pt>
                <c:pt idx="186">
                  <c:v>684.50658868742403</c:v>
                </c:pt>
                <c:pt idx="187">
                  <c:v>264.35922508559901</c:v>
                </c:pt>
                <c:pt idx="188">
                  <c:v>181.579017168679</c:v>
                </c:pt>
                <c:pt idx="189">
                  <c:v>-146.38971176297599</c:v>
                </c:pt>
                <c:pt idx="190">
                  <c:v>-146.38971176297699</c:v>
                </c:pt>
                <c:pt idx="191">
                  <c:v>-556.17010221010298</c:v>
                </c:pt>
                <c:pt idx="192">
                  <c:v>-607.82049234607996</c:v>
                </c:pt>
                <c:pt idx="193">
                  <c:v>-955.87725398859504</c:v>
                </c:pt>
                <c:pt idx="194">
                  <c:v>-1041.5428344081499</c:v>
                </c:pt>
                <c:pt idx="195">
                  <c:v>-1312.67956875051</c:v>
                </c:pt>
                <c:pt idx="196">
                  <c:v>-1548.16649451077</c:v>
                </c:pt>
                <c:pt idx="197">
                  <c:v>-1548.16649451077</c:v>
                </c:pt>
                <c:pt idx="198">
                  <c:v>-2039.3968460516601</c:v>
                </c:pt>
                <c:pt idx="199">
                  <c:v>-2429.6402728243302</c:v>
                </c:pt>
                <c:pt idx="200">
                  <c:v>-2622.7675861150101</c:v>
                </c:pt>
                <c:pt idx="201">
                  <c:v>-2622.7675861150101</c:v>
                </c:pt>
                <c:pt idx="202">
                  <c:v>-2788.0506597573199</c:v>
                </c:pt>
                <c:pt idx="203">
                  <c:v>-3227.3835028284898</c:v>
                </c:pt>
                <c:pt idx="204">
                  <c:v>-3227.3835028284898</c:v>
                </c:pt>
                <c:pt idx="205">
                  <c:v>-3296.5721979981299</c:v>
                </c:pt>
                <c:pt idx="206">
                  <c:v>-3296.5721979981299</c:v>
                </c:pt>
                <c:pt idx="207">
                  <c:v>-3962.09515940339</c:v>
                </c:pt>
                <c:pt idx="208">
                  <c:v>-3962.0951594034</c:v>
                </c:pt>
                <c:pt idx="209">
                  <c:v>-4065.4204952814098</c:v>
                </c:pt>
                <c:pt idx="210">
                  <c:v>-4082.64375884637</c:v>
                </c:pt>
                <c:pt idx="211">
                  <c:v>-4082.64375884637</c:v>
                </c:pt>
                <c:pt idx="212">
                  <c:v>-4089.0045265352001</c:v>
                </c:pt>
                <c:pt idx="213">
                  <c:v>-4090.62547892976</c:v>
                </c:pt>
                <c:pt idx="214">
                  <c:v>-4093.39257361301</c:v>
                </c:pt>
                <c:pt idx="215">
                  <c:v>-4095.3326148371698</c:v>
                </c:pt>
                <c:pt idx="216">
                  <c:v>-4097.2428147784703</c:v>
                </c:pt>
                <c:pt idx="217">
                  <c:v>-4101.6522614960604</c:v>
                </c:pt>
                <c:pt idx="218">
                  <c:v>-4101.6522614960604</c:v>
                </c:pt>
                <c:pt idx="219">
                  <c:v>-4107.98757510413</c:v>
                </c:pt>
                <c:pt idx="220">
                  <c:v>-4111.8360645962503</c:v>
                </c:pt>
                <c:pt idx="221">
                  <c:v>-4114.3629041537597</c:v>
                </c:pt>
                <c:pt idx="222">
                  <c:v>-4120.8032139330298</c:v>
                </c:pt>
                <c:pt idx="223">
                  <c:v>-4120.8032139330298</c:v>
                </c:pt>
                <c:pt idx="224">
                  <c:v>-4127.3344837700697</c:v>
                </c:pt>
                <c:pt idx="225">
                  <c:v>-4133.6718116016</c:v>
                </c:pt>
                <c:pt idx="226">
                  <c:v>-4133.98413829333</c:v>
                </c:pt>
                <c:pt idx="227">
                  <c:v>-4140.7815283595701</c:v>
                </c:pt>
                <c:pt idx="228">
                  <c:v>-4147.7584802867696</c:v>
                </c:pt>
                <c:pt idx="229">
                  <c:v>-4147.7584802867696</c:v>
                </c:pt>
                <c:pt idx="230">
                  <c:v>-4154.94993629686</c:v>
                </c:pt>
                <c:pt idx="231">
                  <c:v>-4157.1276657177004</c:v>
                </c:pt>
                <c:pt idx="232">
                  <c:v>-4157.1720729171802</c:v>
                </c:pt>
                <c:pt idx="233">
                  <c:v>-4157.2439080058002</c:v>
                </c:pt>
                <c:pt idx="234">
                  <c:v>-4162.3947150396498</c:v>
                </c:pt>
                <c:pt idx="235">
                  <c:v>-4170.1364293528204</c:v>
                </c:pt>
                <c:pt idx="236">
                  <c:v>-4170.1364293528204</c:v>
                </c:pt>
                <c:pt idx="237">
                  <c:v>-4178.2246099198201</c:v>
                </c:pt>
                <c:pt idx="238">
                  <c:v>-4181.8641978858604</c:v>
                </c:pt>
                <c:pt idx="239">
                  <c:v>-4183.7042399230904</c:v>
                </c:pt>
                <c:pt idx="240">
                  <c:v>-4186.7160995652202</c:v>
                </c:pt>
                <c:pt idx="241">
                  <c:v>-4195.6768055908096</c:v>
                </c:pt>
                <c:pt idx="242">
                  <c:v>-4195.6768055908096</c:v>
                </c:pt>
                <c:pt idx="243">
                  <c:v>-4198.5764877992196</c:v>
                </c:pt>
                <c:pt idx="244">
                  <c:v>-4205.1839298677196</c:v>
                </c:pt>
                <c:pt idx="245">
                  <c:v>-4211.6539591671399</c:v>
                </c:pt>
                <c:pt idx="246">
                  <c:v>-4215.3288430822904</c:v>
                </c:pt>
                <c:pt idx="247">
                  <c:v>-4215.3288430822904</c:v>
                </c:pt>
                <c:pt idx="248">
                  <c:v>-4205.1839298677196</c:v>
                </c:pt>
                <c:pt idx="249">
                  <c:v>-4199.75128742377</c:v>
                </c:pt>
                <c:pt idx="250">
                  <c:v>-4195.6768055908096</c:v>
                </c:pt>
                <c:pt idx="251">
                  <c:v>-4195.6768055908096</c:v>
                </c:pt>
                <c:pt idx="252">
                  <c:v>-4186.7160995652202</c:v>
                </c:pt>
                <c:pt idx="253">
                  <c:v>-4185.1558101541495</c:v>
                </c:pt>
                <c:pt idx="254">
                  <c:v>-4183.7042399230904</c:v>
                </c:pt>
                <c:pt idx="255">
                  <c:v>-4180.9020260152902</c:v>
                </c:pt>
                <c:pt idx="256">
                  <c:v>-4178.2246099198201</c:v>
                </c:pt>
                <c:pt idx="257">
                  <c:v>-4174.9063819948997</c:v>
                </c:pt>
                <c:pt idx="258">
                  <c:v>-4170.1364293528204</c:v>
                </c:pt>
                <c:pt idx="259">
                  <c:v>-4170.1364293528204</c:v>
                </c:pt>
                <c:pt idx="260">
                  <c:v>-4164.8993873174404</c:v>
                </c:pt>
                <c:pt idx="261">
                  <c:v>-4162.3947150396498</c:v>
                </c:pt>
                <c:pt idx="262">
                  <c:v>-4157.1720729171802</c:v>
                </c:pt>
                <c:pt idx="263">
                  <c:v>-4156.7214449082503</c:v>
                </c:pt>
                <c:pt idx="264">
                  <c:v>-4154.94993629686</c:v>
                </c:pt>
                <c:pt idx="265">
                  <c:v>-4150.2754898903004</c:v>
                </c:pt>
                <c:pt idx="266">
                  <c:v>-4147.7584802867696</c:v>
                </c:pt>
                <c:pt idx="267">
                  <c:v>-4147.7584802867696</c:v>
                </c:pt>
                <c:pt idx="268">
                  <c:v>-4140.7815283595701</c:v>
                </c:pt>
                <c:pt idx="269">
                  <c:v>-4136.53315956817</c:v>
                </c:pt>
                <c:pt idx="270">
                  <c:v>-4133.98413829333</c:v>
                </c:pt>
                <c:pt idx="271">
                  <c:v>-4133.9510755364799</c:v>
                </c:pt>
                <c:pt idx="272">
                  <c:v>-4133.6718116016</c:v>
                </c:pt>
                <c:pt idx="273">
                  <c:v>-4127.3344837700697</c:v>
                </c:pt>
                <c:pt idx="274">
                  <c:v>-4126.4336189649603</c:v>
                </c:pt>
                <c:pt idx="275">
                  <c:v>-4120.8032139330298</c:v>
                </c:pt>
                <c:pt idx="276">
                  <c:v>-4120.8032139330298</c:v>
                </c:pt>
                <c:pt idx="277">
                  <c:v>-4115.4362891169703</c:v>
                </c:pt>
                <c:pt idx="278">
                  <c:v>-4114.3629041537597</c:v>
                </c:pt>
                <c:pt idx="279">
                  <c:v>-4111.8360645962503</c:v>
                </c:pt>
                <c:pt idx="280">
                  <c:v>-4107.98757510413</c:v>
                </c:pt>
                <c:pt idx="281">
                  <c:v>-4105.4534496609003</c:v>
                </c:pt>
                <c:pt idx="282">
                  <c:v>-4101.6522614960604</c:v>
                </c:pt>
                <c:pt idx="283">
                  <c:v>-4101.6522614960604</c:v>
                </c:pt>
                <c:pt idx="284">
                  <c:v>-4099.9794138510597</c:v>
                </c:pt>
                <c:pt idx="285">
                  <c:v>-4095.3326148371698</c:v>
                </c:pt>
                <c:pt idx="286">
                  <c:v>-4090.62547892976</c:v>
                </c:pt>
                <c:pt idx="287">
                  <c:v>-4089.0045265352001</c:v>
                </c:pt>
                <c:pt idx="288">
                  <c:v>-4086.3542066648502</c:v>
                </c:pt>
                <c:pt idx="289">
                  <c:v>-4082.64375884637</c:v>
                </c:pt>
                <c:pt idx="290">
                  <c:v>-4082.64375884637</c:v>
                </c:pt>
                <c:pt idx="291">
                  <c:v>-4065.4204952814098</c:v>
                </c:pt>
                <c:pt idx="292">
                  <c:v>-3962.09515940339</c:v>
                </c:pt>
                <c:pt idx="293">
                  <c:v>-3962.09515940339</c:v>
                </c:pt>
                <c:pt idx="294">
                  <c:v>-3296.5721979981299</c:v>
                </c:pt>
                <c:pt idx="295">
                  <c:v>-3296.5721979981299</c:v>
                </c:pt>
                <c:pt idx="296">
                  <c:v>-3232.1637045400098</c:v>
                </c:pt>
                <c:pt idx="297">
                  <c:v>-3227.3835028284898</c:v>
                </c:pt>
                <c:pt idx="298">
                  <c:v>-3227.3835028284898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3C-1C77-4EE6-AC8F-47B7CF7DE122}"/>
            </c:ext>
          </c:extLst>
        </c:ser>
        <c:ser>
          <c:idx val="15"/>
          <c:order val="2"/>
          <c:tx>
            <c:strRef>
              <c:f>MN!$Q$3</c:f>
              <c:strCache>
                <c:ptCount val="1"/>
                <c:pt idx="0">
                  <c:v>D1000mm_25φ20</c:v>
                </c:pt>
              </c:strCache>
              <c:extLst xmlns:c15="http://schemas.microsoft.com/office/drawing/2012/chart"/>
            </c:strRef>
          </c:tx>
          <c:spPr>
            <a:ln w="19050" cap="rnd">
              <a:solidFill>
                <a:schemeClr val="accent3"/>
              </a:solidFill>
              <a:round/>
            </a:ln>
            <a:effectLst/>
          </c:spPr>
          <c:marker>
            <c:symbol val="none"/>
          </c:marker>
          <c:xVal>
            <c:numRef>
              <c:f>MN!$Q$5:$Q$312</c:f>
              <c:numCache>
                <c:formatCode>General</c:formatCode>
                <c:ptCount val="308"/>
                <c:pt idx="0">
                  <c:v>287.51292417077798</c:v>
                </c:pt>
                <c:pt idx="1">
                  <c:v>71.664951611670105</c:v>
                </c:pt>
                <c:pt idx="2">
                  <c:v>71.664951611668997</c:v>
                </c:pt>
                <c:pt idx="3">
                  <c:v>29.1740586707677</c:v>
                </c:pt>
                <c:pt idx="4">
                  <c:v>23.6751820301482</c:v>
                </c:pt>
                <c:pt idx="5">
                  <c:v>23.6751820301482</c:v>
                </c:pt>
                <c:pt idx="6">
                  <c:v>22.542592396646999</c:v>
                </c:pt>
                <c:pt idx="7">
                  <c:v>22.253929723918901</c:v>
                </c:pt>
                <c:pt idx="8">
                  <c:v>21.415585155823099</c:v>
                </c:pt>
                <c:pt idx="9">
                  <c:v>20.2898458901401</c:v>
                </c:pt>
                <c:pt idx="10">
                  <c:v>20.2898458901401</c:v>
                </c:pt>
                <c:pt idx="11">
                  <c:v>19.6043642677941</c:v>
                </c:pt>
                <c:pt idx="12">
                  <c:v>19.161079579261799</c:v>
                </c:pt>
                <c:pt idx="13">
                  <c:v>18.988482636515698</c:v>
                </c:pt>
                <c:pt idx="14">
                  <c:v>18.475276572680698</c:v>
                </c:pt>
                <c:pt idx="15">
                  <c:v>18.0249448413308</c:v>
                </c:pt>
                <c:pt idx="16">
                  <c:v>17.274985739165601</c:v>
                </c:pt>
                <c:pt idx="17">
                  <c:v>16.876986657939302</c:v>
                </c:pt>
                <c:pt idx="18">
                  <c:v>16.876986657939302</c:v>
                </c:pt>
                <c:pt idx="19">
                  <c:v>16.3762432168907</c:v>
                </c:pt>
                <c:pt idx="20">
                  <c:v>15.712565347423601</c:v>
                </c:pt>
                <c:pt idx="21">
                  <c:v>14.5824801946286</c:v>
                </c:pt>
                <c:pt idx="22">
                  <c:v>14.5267793366041</c:v>
                </c:pt>
                <c:pt idx="23">
                  <c:v>13.314378918800699</c:v>
                </c:pt>
                <c:pt idx="24">
                  <c:v>12.069667643052201</c:v>
                </c:pt>
                <c:pt idx="25">
                  <c:v>12.069667643052201</c:v>
                </c:pt>
                <c:pt idx="26">
                  <c:v>10.786387204944701</c:v>
                </c:pt>
                <c:pt idx="27">
                  <c:v>10.389795908363199</c:v>
                </c:pt>
                <c:pt idx="28">
                  <c:v>9.4575806271779808</c:v>
                </c:pt>
                <c:pt idx="29">
                  <c:v>8.0754270157992192</c:v>
                </c:pt>
                <c:pt idx="30">
                  <c:v>8.0754270157991499</c:v>
                </c:pt>
                <c:pt idx="31">
                  <c:v>6.6310390906795202</c:v>
                </c:pt>
                <c:pt idx="32">
                  <c:v>5.6522664347982499</c:v>
                </c:pt>
                <c:pt idx="33">
                  <c:v>5.1142117712596296</c:v>
                </c:pt>
                <c:pt idx="34">
                  <c:v>3.51310598347118</c:v>
                </c:pt>
                <c:pt idx="35">
                  <c:v>3.5131059834710001</c:v>
                </c:pt>
                <c:pt idx="36">
                  <c:v>1.8138459828071101</c:v>
                </c:pt>
                <c:pt idx="37">
                  <c:v>1.3096723705529701E-13</c:v>
                </c:pt>
                <c:pt idx="38" formatCode="0.00E+00">
                  <c:v>-1.81433894990447</c:v>
                </c:pt>
                <c:pt idx="39">
                  <c:v>-3.5149557214453999</c:v>
                </c:pt>
                <c:pt idx="40">
                  <c:v>-3.5149557214454599</c:v>
                </c:pt>
                <c:pt idx="41">
                  <c:v>-5.11813270363354</c:v>
                </c:pt>
                <c:pt idx="42">
                  <c:v>-5.6570561778833497</c:v>
                </c:pt>
                <c:pt idx="43">
                  <c:v>-6.5284302915435202</c:v>
                </c:pt>
                <c:pt idx="44">
                  <c:v>-6.6376322546681203</c:v>
                </c:pt>
                <c:pt idx="45">
                  <c:v>-7.0899994865137801</c:v>
                </c:pt>
                <c:pt idx="46">
                  <c:v>-8.0852073965741802</c:v>
                </c:pt>
                <c:pt idx="47">
                  <c:v>-8.0852073965742406</c:v>
                </c:pt>
                <c:pt idx="48">
                  <c:v>-9.4709982293207098</c:v>
                </c:pt>
                <c:pt idx="49">
                  <c:v>-10.283272739898401</c:v>
                </c:pt>
                <c:pt idx="50">
                  <c:v>-10.4059912298857</c:v>
                </c:pt>
                <c:pt idx="51">
                  <c:v>-10.587361528585101</c:v>
                </c:pt>
                <c:pt idx="52">
                  <c:v>-10.8038435531098</c:v>
                </c:pt>
                <c:pt idx="53">
                  <c:v>-12.0915289253651</c:v>
                </c:pt>
                <c:pt idx="54">
                  <c:v>-12.0915289253651</c:v>
                </c:pt>
                <c:pt idx="55">
                  <c:v>-13.3409866573594</c:v>
                </c:pt>
                <c:pt idx="56">
                  <c:v>-14.5584592405961</c:v>
                </c:pt>
                <c:pt idx="57">
                  <c:v>-14.614403775454299</c:v>
                </c:pt>
                <c:pt idx="58">
                  <c:v>-15.749634844012601</c:v>
                </c:pt>
                <c:pt idx="59">
                  <c:v>-16.865962557427</c:v>
                </c:pt>
                <c:pt idx="60">
                  <c:v>-16.9197614833747</c:v>
                </c:pt>
                <c:pt idx="61">
                  <c:v>-16.9197614833747</c:v>
                </c:pt>
                <c:pt idx="62">
                  <c:v>-16.966387079838402</c:v>
                </c:pt>
                <c:pt idx="63">
                  <c:v>-18.073744995850902</c:v>
                </c:pt>
                <c:pt idx="64">
                  <c:v>-18.526549083108499</c:v>
                </c:pt>
                <c:pt idx="65">
                  <c:v>-19.216234895075601</c:v>
                </c:pt>
                <c:pt idx="66">
                  <c:v>-20.351701425955</c:v>
                </c:pt>
                <c:pt idx="67">
                  <c:v>-20.351701425955099</c:v>
                </c:pt>
                <c:pt idx="68">
                  <c:v>-21.484506610043599</c:v>
                </c:pt>
                <c:pt idx="69">
                  <c:v>-22.3283622372183</c:v>
                </c:pt>
                <c:pt idx="70">
                  <c:v>-22.618971722057001</c:v>
                </c:pt>
                <c:pt idx="71">
                  <c:v>-23.7594434343236</c:v>
                </c:pt>
                <c:pt idx="72">
                  <c:v>-23.7594434343237</c:v>
                </c:pt>
                <c:pt idx="73">
                  <c:v>-29.083190375247302</c:v>
                </c:pt>
                <c:pt idx="74">
                  <c:v>-71.664951611672606</c:v>
                </c:pt>
                <c:pt idx="75">
                  <c:v>-71.664951611673104</c:v>
                </c:pt>
                <c:pt idx="76">
                  <c:v>-298.07218759951502</c:v>
                </c:pt>
                <c:pt idx="77">
                  <c:v>-298.07218759951598</c:v>
                </c:pt>
                <c:pt idx="78">
                  <c:v>-313.39967758915998</c:v>
                </c:pt>
                <c:pt idx="79">
                  <c:v>-319.81790777226797</c:v>
                </c:pt>
                <c:pt idx="80">
                  <c:v>-319.81790777226797</c:v>
                </c:pt>
                <c:pt idx="81">
                  <c:v>-452.87619389429398</c:v>
                </c:pt>
                <c:pt idx="82">
                  <c:v>-514.04058404602699</c:v>
                </c:pt>
                <c:pt idx="83">
                  <c:v>-514.04058404602699</c:v>
                </c:pt>
                <c:pt idx="84">
                  <c:v>-693.29745495139696</c:v>
                </c:pt>
                <c:pt idx="85">
                  <c:v>-844.31232929048394</c:v>
                </c:pt>
                <c:pt idx="86">
                  <c:v>-845.439305964656</c:v>
                </c:pt>
                <c:pt idx="87">
                  <c:v>-845.439305964656</c:v>
                </c:pt>
                <c:pt idx="88">
                  <c:v>-908.07050879653195</c:v>
                </c:pt>
                <c:pt idx="89">
                  <c:v>-980.35419777321897</c:v>
                </c:pt>
                <c:pt idx="90">
                  <c:v>-1048.7981660287801</c:v>
                </c:pt>
                <c:pt idx="91">
                  <c:v>-1096.1050264407099</c:v>
                </c:pt>
                <c:pt idx="92">
                  <c:v>-1198.3718956131499</c:v>
                </c:pt>
                <c:pt idx="93">
                  <c:v>-1198.3718956131499</c:v>
                </c:pt>
                <c:pt idx="94">
                  <c:v>-1269.33983218205</c:v>
                </c:pt>
                <c:pt idx="95">
                  <c:v>-1286.7322345765101</c:v>
                </c:pt>
                <c:pt idx="96">
                  <c:v>-1364.8810762232999</c:v>
                </c:pt>
                <c:pt idx="97">
                  <c:v>-1430.4262430379699</c:v>
                </c:pt>
                <c:pt idx="98">
                  <c:v>-1430.4262430379699</c:v>
                </c:pt>
                <c:pt idx="99">
                  <c:v>-1488.38586729189</c:v>
                </c:pt>
                <c:pt idx="100">
                  <c:v>-1494.95368894905</c:v>
                </c:pt>
                <c:pt idx="101">
                  <c:v>-1533.7306212830899</c:v>
                </c:pt>
                <c:pt idx="102">
                  <c:v>-1569.4336041863401</c:v>
                </c:pt>
                <c:pt idx="103">
                  <c:v>-1569.4336041863401</c:v>
                </c:pt>
                <c:pt idx="104">
                  <c:v>-1592.7201834820601</c:v>
                </c:pt>
                <c:pt idx="105">
                  <c:v>-1592.7201834820601</c:v>
                </c:pt>
                <c:pt idx="106">
                  <c:v>-1596.2765378215599</c:v>
                </c:pt>
                <c:pt idx="107">
                  <c:v>-1599.86291907749</c:v>
                </c:pt>
                <c:pt idx="108">
                  <c:v>-1606.2118440393599</c:v>
                </c:pt>
                <c:pt idx="109">
                  <c:v>-1611.3270027470401</c:v>
                </c:pt>
                <c:pt idx="110">
                  <c:v>-1614.4158463951701</c:v>
                </c:pt>
                <c:pt idx="111">
                  <c:v>-1614.8724650909501</c:v>
                </c:pt>
                <c:pt idx="112">
                  <c:v>-1616.53180413011</c:v>
                </c:pt>
                <c:pt idx="113">
                  <c:v>-1616.01044377622</c:v>
                </c:pt>
                <c:pt idx="114">
                  <c:v>-1616.01044377622</c:v>
                </c:pt>
                <c:pt idx="115">
                  <c:v>-1613.04774726603</c:v>
                </c:pt>
                <c:pt idx="116">
                  <c:v>-1613.04774726603</c:v>
                </c:pt>
                <c:pt idx="117">
                  <c:v>-1612.2045015025999</c:v>
                </c:pt>
                <c:pt idx="118">
                  <c:v>-1607.3304343110899</c:v>
                </c:pt>
                <c:pt idx="119">
                  <c:v>-1598.5072515193999</c:v>
                </c:pt>
                <c:pt idx="120">
                  <c:v>-1586.2328780164801</c:v>
                </c:pt>
                <c:pt idx="121">
                  <c:v>-1586.2328780164801</c:v>
                </c:pt>
                <c:pt idx="122">
                  <c:v>-1578.11635038135</c:v>
                </c:pt>
                <c:pt idx="123">
                  <c:v>-1570.15588663369</c:v>
                </c:pt>
                <c:pt idx="124">
                  <c:v>-1549.8594038664801</c:v>
                </c:pt>
                <c:pt idx="125">
                  <c:v>-1524.7539609215701</c:v>
                </c:pt>
                <c:pt idx="126">
                  <c:v>-1498.1256113137999</c:v>
                </c:pt>
                <c:pt idx="127">
                  <c:v>-1498.1256113137999</c:v>
                </c:pt>
                <c:pt idx="128">
                  <c:v>-1494.28758890878</c:v>
                </c:pt>
                <c:pt idx="129">
                  <c:v>-1458.00751304704</c:v>
                </c:pt>
                <c:pt idx="130">
                  <c:v>-1415.0143992164101</c:v>
                </c:pt>
                <c:pt idx="131">
                  <c:v>-1364.7696919710099</c:v>
                </c:pt>
                <c:pt idx="132">
                  <c:v>-1364.7696919710099</c:v>
                </c:pt>
                <c:pt idx="133">
                  <c:v>-1351.9642280121</c:v>
                </c:pt>
                <c:pt idx="134">
                  <c:v>-1306.51506836249</c:v>
                </c:pt>
                <c:pt idx="135">
                  <c:v>-1254.8686802340801</c:v>
                </c:pt>
                <c:pt idx="136">
                  <c:v>-1240.0553751119801</c:v>
                </c:pt>
                <c:pt idx="137">
                  <c:v>-1199.91961772949</c:v>
                </c:pt>
                <c:pt idx="138">
                  <c:v>-1165.2076113446401</c:v>
                </c:pt>
                <c:pt idx="139">
                  <c:v>-1118.2782542314301</c:v>
                </c:pt>
                <c:pt idx="140">
                  <c:v>-1118.2782542314301</c:v>
                </c:pt>
                <c:pt idx="141">
                  <c:v>-1091.57825346708</c:v>
                </c:pt>
                <c:pt idx="142">
                  <c:v>-1083.5649643080701</c:v>
                </c:pt>
                <c:pt idx="143">
                  <c:v>-1011.3739854933</c:v>
                </c:pt>
                <c:pt idx="144">
                  <c:v>-1002.05902048494</c:v>
                </c:pt>
                <c:pt idx="145">
                  <c:v>-923.382079679718</c:v>
                </c:pt>
                <c:pt idx="146">
                  <c:v>-852.51440964967696</c:v>
                </c:pt>
                <c:pt idx="147">
                  <c:v>-852.51440964967605</c:v>
                </c:pt>
                <c:pt idx="148">
                  <c:v>-850.87182369287598</c:v>
                </c:pt>
                <c:pt idx="149">
                  <c:v>-847.28438284993399</c:v>
                </c:pt>
                <c:pt idx="150">
                  <c:v>-785.738207599107</c:v>
                </c:pt>
                <c:pt idx="151">
                  <c:v>-773.55719374738101</c:v>
                </c:pt>
                <c:pt idx="152">
                  <c:v>-702.03156517038099</c:v>
                </c:pt>
                <c:pt idx="153">
                  <c:v>-632.578567351684</c:v>
                </c:pt>
                <c:pt idx="154">
                  <c:v>-632.578567351684</c:v>
                </c:pt>
                <c:pt idx="155">
                  <c:v>-613.55336909613902</c:v>
                </c:pt>
                <c:pt idx="156">
                  <c:v>-565.11112500091701</c:v>
                </c:pt>
                <c:pt idx="157">
                  <c:v>-499.58772385886698</c:v>
                </c:pt>
                <c:pt idx="158">
                  <c:v>-436.018394270486</c:v>
                </c:pt>
                <c:pt idx="159">
                  <c:v>-436.018394270486</c:v>
                </c:pt>
                <c:pt idx="160">
                  <c:v>-397.13013891745402</c:v>
                </c:pt>
                <c:pt idx="161">
                  <c:v>-384.95068188513898</c:v>
                </c:pt>
                <c:pt idx="162">
                  <c:v>-374.473576076521</c:v>
                </c:pt>
                <c:pt idx="163">
                  <c:v>-327.91674037278602</c:v>
                </c:pt>
                <c:pt idx="164">
                  <c:v>-315.09674213552501</c:v>
                </c:pt>
                <c:pt idx="165">
                  <c:v>-258.12204626182802</c:v>
                </c:pt>
                <c:pt idx="166">
                  <c:v>-258.12204626182699</c:v>
                </c:pt>
                <c:pt idx="167">
                  <c:v>-205.12518357362899</c:v>
                </c:pt>
                <c:pt idx="168">
                  <c:v>-203.898825710214</c:v>
                </c:pt>
                <c:pt idx="169">
                  <c:v>-152.92562341488301</c:v>
                </c:pt>
                <c:pt idx="170">
                  <c:v>-148.3878367799</c:v>
                </c:pt>
                <c:pt idx="171">
                  <c:v>-105.89765283415301</c:v>
                </c:pt>
                <c:pt idx="172">
                  <c:v>-63.773556292922898</c:v>
                </c:pt>
                <c:pt idx="173">
                  <c:v>-63.773556292922599</c:v>
                </c:pt>
                <c:pt idx="174">
                  <c:v>-57.227165247531403</c:v>
                </c:pt>
                <c:pt idx="175">
                  <c:v>-51.324864489514503</c:v>
                </c:pt>
                <c:pt idx="176">
                  <c:v>-27.870319101073299</c:v>
                </c:pt>
                <c:pt idx="177">
                  <c:v>-4.4891789156091404</c:v>
                </c:pt>
                <c:pt idx="178">
                  <c:v>-6.6356733441352801E-15</c:v>
                </c:pt>
                <c:pt idx="179">
                  <c:v>10.5128926492677</c:v>
                </c:pt>
                <c:pt idx="180">
                  <c:v>27.870319101073001</c:v>
                </c:pt>
                <c:pt idx="181">
                  <c:v>51.324864489515001</c:v>
                </c:pt>
                <c:pt idx="182">
                  <c:v>58.497056883062903</c:v>
                </c:pt>
                <c:pt idx="183">
                  <c:v>63.773556292923303</c:v>
                </c:pt>
                <c:pt idx="184">
                  <c:v>63.773556292923502</c:v>
                </c:pt>
                <c:pt idx="185">
                  <c:v>76.077497659917597</c:v>
                </c:pt>
                <c:pt idx="186">
                  <c:v>105.897652834154</c:v>
                </c:pt>
                <c:pt idx="187" formatCode="0.00E+00">
                  <c:v>152.92562341488201</c:v>
                </c:pt>
                <c:pt idx="188" formatCode="0.00E+00">
                  <c:v>203.89882571021499</c:v>
                </c:pt>
                <c:pt idx="189">
                  <c:v>204.673316653375</c:v>
                </c:pt>
                <c:pt idx="190">
                  <c:v>205.12518357363001</c:v>
                </c:pt>
                <c:pt idx="191">
                  <c:v>258.12204626182802</c:v>
                </c:pt>
                <c:pt idx="192">
                  <c:v>258.12204626182802</c:v>
                </c:pt>
                <c:pt idx="193">
                  <c:v>315.09674213552501</c:v>
                </c:pt>
                <c:pt idx="194">
                  <c:v>374.473576076521</c:v>
                </c:pt>
                <c:pt idx="195">
                  <c:v>394.83844006404303</c:v>
                </c:pt>
                <c:pt idx="196">
                  <c:v>397.13013891745499</c:v>
                </c:pt>
                <c:pt idx="197">
                  <c:v>436.01839427048702</c:v>
                </c:pt>
                <c:pt idx="198">
                  <c:v>436.01839427048702</c:v>
                </c:pt>
                <c:pt idx="199">
                  <c:v>499.58772385886698</c:v>
                </c:pt>
                <c:pt idx="200">
                  <c:v>565.11112500091701</c:v>
                </c:pt>
                <c:pt idx="201">
                  <c:v>613.55336909613902</c:v>
                </c:pt>
                <c:pt idx="202">
                  <c:v>632.578567351684</c:v>
                </c:pt>
                <c:pt idx="203">
                  <c:v>632.578567351684</c:v>
                </c:pt>
                <c:pt idx="204">
                  <c:v>667.37371782248101</c:v>
                </c:pt>
                <c:pt idx="205">
                  <c:v>702.03156517038099</c:v>
                </c:pt>
                <c:pt idx="206">
                  <c:v>773.55719374738101</c:v>
                </c:pt>
                <c:pt idx="207">
                  <c:v>795.59824921201903</c:v>
                </c:pt>
                <c:pt idx="208">
                  <c:v>847.28438284993399</c:v>
                </c:pt>
                <c:pt idx="209">
                  <c:v>852.51440964967605</c:v>
                </c:pt>
                <c:pt idx="210">
                  <c:v>852.51440964967605</c:v>
                </c:pt>
                <c:pt idx="211">
                  <c:v>923.382079679718</c:v>
                </c:pt>
                <c:pt idx="212">
                  <c:v>1002.05902048495</c:v>
                </c:pt>
                <c:pt idx="213">
                  <c:v>1083.5649643080701</c:v>
                </c:pt>
                <c:pt idx="214">
                  <c:v>1118.2782542314301</c:v>
                </c:pt>
                <c:pt idx="215">
                  <c:v>1118.2782542314301</c:v>
                </c:pt>
                <c:pt idx="216">
                  <c:v>1165.2076113446401</c:v>
                </c:pt>
                <c:pt idx="217">
                  <c:v>1208.9249905428901</c:v>
                </c:pt>
                <c:pt idx="218">
                  <c:v>1240.0553751119801</c:v>
                </c:pt>
                <c:pt idx="219">
                  <c:v>1272.1556705181199</c:v>
                </c:pt>
                <c:pt idx="220">
                  <c:v>1306.5415444227599</c:v>
                </c:pt>
                <c:pt idx="221">
                  <c:v>1351.9101082724601</c:v>
                </c:pt>
                <c:pt idx="222">
                  <c:v>1364.7479042165701</c:v>
                </c:pt>
                <c:pt idx="223">
                  <c:v>1364.7479042165701</c:v>
                </c:pt>
                <c:pt idx="224">
                  <c:v>1415.0310098254699</c:v>
                </c:pt>
                <c:pt idx="225">
                  <c:v>1457.97028840245</c:v>
                </c:pt>
                <c:pt idx="226">
                  <c:v>1494.36006356859</c:v>
                </c:pt>
                <c:pt idx="227">
                  <c:v>1498.18773461815</c:v>
                </c:pt>
                <c:pt idx="228">
                  <c:v>1498.18773461815</c:v>
                </c:pt>
                <c:pt idx="229">
                  <c:v>1524.7347869801299</c:v>
                </c:pt>
                <c:pt idx="230">
                  <c:v>1549.82154102905</c:v>
                </c:pt>
                <c:pt idx="231">
                  <c:v>1570.1944076633299</c:v>
                </c:pt>
                <c:pt idx="232">
                  <c:v>1578.1733085072401</c:v>
                </c:pt>
                <c:pt idx="233">
                  <c:v>1586.26006488599</c:v>
                </c:pt>
                <c:pt idx="234">
                  <c:v>1586.26006488599</c:v>
                </c:pt>
                <c:pt idx="235">
                  <c:v>1598.47511948533</c:v>
                </c:pt>
                <c:pt idx="236">
                  <c:v>1607.3027915984701</c:v>
                </c:pt>
                <c:pt idx="237">
                  <c:v>1612.2096713599201</c:v>
                </c:pt>
                <c:pt idx="238">
                  <c:v>1613.06078710925</c:v>
                </c:pt>
                <c:pt idx="239">
                  <c:v>1613.06078710925</c:v>
                </c:pt>
                <c:pt idx="240">
                  <c:v>1616.03696280279</c:v>
                </c:pt>
                <c:pt idx="241">
                  <c:v>1616.03696280279</c:v>
                </c:pt>
                <c:pt idx="242">
                  <c:v>1616.5377547934299</c:v>
                </c:pt>
                <c:pt idx="243">
                  <c:v>1614.85941777222</c:v>
                </c:pt>
                <c:pt idx="244">
                  <c:v>1614.4026194502601</c:v>
                </c:pt>
                <c:pt idx="245">
                  <c:v>1611.31279186048</c:v>
                </c:pt>
                <c:pt idx="246">
                  <c:v>1606.1963066365499</c:v>
                </c:pt>
                <c:pt idx="247">
                  <c:v>1599.86806033888</c:v>
                </c:pt>
                <c:pt idx="248">
                  <c:v>1596.2960353103699</c:v>
                </c:pt>
                <c:pt idx="249">
                  <c:v>1592.5053986719399</c:v>
                </c:pt>
                <c:pt idx="250">
                  <c:v>1592.5053986719399</c:v>
                </c:pt>
                <c:pt idx="251">
                  <c:v>1570.6146719672499</c:v>
                </c:pt>
                <c:pt idx="252">
                  <c:v>1570.6146719672499</c:v>
                </c:pt>
                <c:pt idx="253">
                  <c:v>1533.9035640980101</c:v>
                </c:pt>
                <c:pt idx="254">
                  <c:v>1494.1203842140801</c:v>
                </c:pt>
                <c:pt idx="255">
                  <c:v>1486.90526562934</c:v>
                </c:pt>
                <c:pt idx="256">
                  <c:v>1431.9303924517101</c:v>
                </c:pt>
                <c:pt idx="257">
                  <c:v>1431.9303924517101</c:v>
                </c:pt>
                <c:pt idx="258">
                  <c:v>1363.9527777487599</c:v>
                </c:pt>
                <c:pt idx="259">
                  <c:v>1287.33889594057</c:v>
                </c:pt>
                <c:pt idx="260">
                  <c:v>1269.4180323348701</c:v>
                </c:pt>
                <c:pt idx="261">
                  <c:v>1253.0692275762401</c:v>
                </c:pt>
                <c:pt idx="262">
                  <c:v>1197.8602784664799</c:v>
                </c:pt>
                <c:pt idx="263">
                  <c:v>1197.8602784664799</c:v>
                </c:pt>
                <c:pt idx="264">
                  <c:v>1096.6826437581501</c:v>
                </c:pt>
                <c:pt idx="265">
                  <c:v>979.61264007901002</c:v>
                </c:pt>
                <c:pt idx="266">
                  <c:v>970.51226125232301</c:v>
                </c:pt>
                <c:pt idx="267">
                  <c:v>907.72750774367501</c:v>
                </c:pt>
                <c:pt idx="268">
                  <c:v>847.28450837140804</c:v>
                </c:pt>
                <c:pt idx="269">
                  <c:v>847.28450837140701</c:v>
                </c:pt>
                <c:pt idx="270">
                  <c:v>705.40923884241897</c:v>
                </c:pt>
                <c:pt idx="271">
                  <c:v>691.921423501341</c:v>
                </c:pt>
                <c:pt idx="272">
                  <c:v>663.163181674832</c:v>
                </c:pt>
                <c:pt idx="273">
                  <c:v>509.52394703113902</c:v>
                </c:pt>
                <c:pt idx="274">
                  <c:v>509.52394703113902</c:v>
                </c:pt>
                <c:pt idx="275">
                  <c:v>453.163801926063</c:v>
                </c:pt>
                <c:pt idx="276">
                  <c:v>315.027409117243</c:v>
                </c:pt>
                <c:pt idx="277">
                  <c:v>315.027409117243</c:v>
                </c:pt>
                <c:pt idx="278">
                  <c:v>294.07854164346901</c:v>
                </c:pt>
                <c:pt idx="279">
                  <c:v>290.962951383546</c:v>
                </c:pt>
                <c:pt idx="280">
                  <c:v>290.962951383546</c:v>
                </c:pt>
                <c:pt idx="281">
                  <c:v>287.51292417077798</c:v>
                </c:pt>
              </c:numCache>
              <c:extLst xmlns:c15="http://schemas.microsoft.com/office/drawing/2012/chart"/>
            </c:numRef>
          </c:xVal>
          <c:yVal>
            <c:numRef>
              <c:f>MN!$R$5:$R$312</c:f>
              <c:numCache>
                <c:formatCode>General</c:formatCode>
                <c:ptCount val="308"/>
                <c:pt idx="0">
                  <c:v>-2815.0191943780301</c:v>
                </c:pt>
                <c:pt idx="1">
                  <c:v>-3425.9385425627302</c:v>
                </c:pt>
                <c:pt idx="2">
                  <c:v>-3425.9385425627302</c:v>
                </c:pt>
                <c:pt idx="3">
                  <c:v>-3527.0594623137499</c:v>
                </c:pt>
                <c:pt idx="4">
                  <c:v>-3543.6509279011598</c:v>
                </c:pt>
                <c:pt idx="5">
                  <c:v>-3543.6509279011598</c:v>
                </c:pt>
                <c:pt idx="6">
                  <c:v>-3549.1757553816601</c:v>
                </c:pt>
                <c:pt idx="7">
                  <c:v>-3550.5838659803298</c:v>
                </c:pt>
                <c:pt idx="8">
                  <c:v>-3554.6733516783602</c:v>
                </c:pt>
                <c:pt idx="9">
                  <c:v>-3560.1647627304701</c:v>
                </c:pt>
                <c:pt idx="10">
                  <c:v>-3560.1647627304701</c:v>
                </c:pt>
                <c:pt idx="11">
                  <c:v>-3563.5085755224</c:v>
                </c:pt>
                <c:pt idx="12">
                  <c:v>-3565.67093985671</c:v>
                </c:pt>
                <c:pt idx="13">
                  <c:v>-3566.5128761627798</c:v>
                </c:pt>
                <c:pt idx="14">
                  <c:v>-3569.0163203766101</c:v>
                </c:pt>
                <c:pt idx="15">
                  <c:v>-3571.2130605295401</c:v>
                </c:pt>
                <c:pt idx="16">
                  <c:v>-3574.8713976132699</c:v>
                </c:pt>
                <c:pt idx="17">
                  <c:v>-3576.8128565460802</c:v>
                </c:pt>
                <c:pt idx="18">
                  <c:v>-3576.8128565460802</c:v>
                </c:pt>
                <c:pt idx="19">
                  <c:v>-3579.2555074780298</c:v>
                </c:pt>
                <c:pt idx="20">
                  <c:v>-3582.4929604998201</c:v>
                </c:pt>
                <c:pt idx="21">
                  <c:v>-3588.0055710012598</c:v>
                </c:pt>
                <c:pt idx="22">
                  <c:v>-3588.2772825038201</c:v>
                </c:pt>
                <c:pt idx="23">
                  <c:v>-3594.1914308833402</c:v>
                </c:pt>
                <c:pt idx="24">
                  <c:v>-3600.2631932040699</c:v>
                </c:pt>
                <c:pt idx="25">
                  <c:v>-3600.2631932040699</c:v>
                </c:pt>
                <c:pt idx="26">
                  <c:v>-3606.5230977801998</c:v>
                </c:pt>
                <c:pt idx="27">
                  <c:v>-3608.4576894708398</c:v>
                </c:pt>
                <c:pt idx="28">
                  <c:v>-3613.00508108638</c:v>
                </c:pt>
                <c:pt idx="29">
                  <c:v>-3619.7472938248102</c:v>
                </c:pt>
                <c:pt idx="30">
                  <c:v>-3619.7472938248202</c:v>
                </c:pt>
                <c:pt idx="31">
                  <c:v>-3626.7930885814999</c:v>
                </c:pt>
                <c:pt idx="32">
                  <c:v>-3631.5675893418902</c:v>
                </c:pt>
                <c:pt idx="33">
                  <c:v>-3634.1922462371999</c:v>
                </c:pt>
                <c:pt idx="34">
                  <c:v>-3642.0025183727598</c:v>
                </c:pt>
                <c:pt idx="35">
                  <c:v>-3642.0025183727598</c:v>
                </c:pt>
                <c:pt idx="36">
                  <c:v>-3650.2915915467302</c:v>
                </c:pt>
                <c:pt idx="37">
                  <c:v>-3659.13962073115</c:v>
                </c:pt>
                <c:pt idx="38">
                  <c:v>-3650.3589751439899</c:v>
                </c:pt>
                <c:pt idx="39">
                  <c:v>-3642.12869758132</c:v>
                </c:pt>
                <c:pt idx="40">
                  <c:v>-3642.12869758132</c:v>
                </c:pt>
                <c:pt idx="41">
                  <c:v>-3634.3699880552799</c:v>
                </c:pt>
                <c:pt idx="42">
                  <c:v>-3631.7618226812001</c:v>
                </c:pt>
                <c:pt idx="43">
                  <c:v>-3627.5447345421398</c:v>
                </c:pt>
                <c:pt idx="44">
                  <c:v>-3627.0162424785899</c:v>
                </c:pt>
                <c:pt idx="45">
                  <c:v>-3624.8269733024599</c:v>
                </c:pt>
                <c:pt idx="46">
                  <c:v>-3620.0105811149701</c:v>
                </c:pt>
                <c:pt idx="47">
                  <c:v>-3620.0105811149701</c:v>
                </c:pt>
                <c:pt idx="48">
                  <c:v>-3613.3039300997698</c:v>
                </c:pt>
                <c:pt idx="49">
                  <c:v>-3609.3728594488098</c:v>
                </c:pt>
                <c:pt idx="50">
                  <c:v>-3608.77895301935</c:v>
                </c:pt>
                <c:pt idx="51">
                  <c:v>-3607.9011962402201</c:v>
                </c:pt>
                <c:pt idx="52">
                  <c:v>-3606.8535133177802</c:v>
                </c:pt>
                <c:pt idx="53">
                  <c:v>-3600.6216519105501</c:v>
                </c:pt>
                <c:pt idx="54">
                  <c:v>-3600.6216519105501</c:v>
                </c:pt>
                <c:pt idx="55">
                  <c:v>-3594.574796376</c:v>
                </c:pt>
                <c:pt idx="56">
                  <c:v>-3588.6827356527001</c:v>
                </c:pt>
                <c:pt idx="57">
                  <c:v>-3588.41198738201</c:v>
                </c:pt>
                <c:pt idx="58">
                  <c:v>-3582.9179413697898</c:v>
                </c:pt>
                <c:pt idx="59">
                  <c:v>-3577.5153797309399</c:v>
                </c:pt>
                <c:pt idx="60">
                  <c:v>-3577.2550153146099</c:v>
                </c:pt>
                <c:pt idx="61">
                  <c:v>-3577.2550153146099</c:v>
                </c:pt>
                <c:pt idx="62">
                  <c:v>-3577.0293668282302</c:v>
                </c:pt>
                <c:pt idx="63">
                  <c:v>-3571.6702152765502</c:v>
                </c:pt>
                <c:pt idx="64">
                  <c:v>-3569.4788319019999</c:v>
                </c:pt>
                <c:pt idx="65">
                  <c:v>-3566.1410395442399</c:v>
                </c:pt>
                <c:pt idx="66">
                  <c:v>-3560.6458539923601</c:v>
                </c:pt>
                <c:pt idx="67">
                  <c:v>-3560.6458539923601</c:v>
                </c:pt>
                <c:pt idx="68">
                  <c:v>-3555.1635482515799</c:v>
                </c:pt>
                <c:pt idx="69">
                  <c:v>-3551.07963813691</c:v>
                </c:pt>
                <c:pt idx="70">
                  <c:v>-3549.67320915033</c:v>
                </c:pt>
                <c:pt idx="71">
                  <c:v>-3544.1538006031401</c:v>
                </c:pt>
                <c:pt idx="72">
                  <c:v>-3544.1538006031401</c:v>
                </c:pt>
                <c:pt idx="73">
                  <c:v>-3526.6519544031798</c:v>
                </c:pt>
                <c:pt idx="74">
                  <c:v>-3425.9385425627202</c:v>
                </c:pt>
                <c:pt idx="75">
                  <c:v>-3425.9385425627202</c:v>
                </c:pt>
                <c:pt idx="76">
                  <c:v>-2783.9099234887099</c:v>
                </c:pt>
                <c:pt idx="77">
                  <c:v>-2783.9099234886999</c:v>
                </c:pt>
                <c:pt idx="78">
                  <c:v>-2742.6281349309902</c:v>
                </c:pt>
                <c:pt idx="79">
                  <c:v>-2725.3418068033702</c:v>
                </c:pt>
                <c:pt idx="80">
                  <c:v>-2725.3418068033702</c:v>
                </c:pt>
                <c:pt idx="81">
                  <c:v>-2345.7793401523199</c:v>
                </c:pt>
                <c:pt idx="82">
                  <c:v>-2190.02108799386</c:v>
                </c:pt>
                <c:pt idx="83">
                  <c:v>-2190.02108799386</c:v>
                </c:pt>
                <c:pt idx="84">
                  <c:v>-1669.73425972583</c:v>
                </c:pt>
                <c:pt idx="85">
                  <c:v>-1207.2157283547699</c:v>
                </c:pt>
                <c:pt idx="86">
                  <c:v>-1203.76409752364</c:v>
                </c:pt>
                <c:pt idx="87">
                  <c:v>-1203.76409752364</c:v>
                </c:pt>
                <c:pt idx="88">
                  <c:v>-990.23751712152898</c:v>
                </c:pt>
                <c:pt idx="89">
                  <c:v>-743.31535983252297</c:v>
                </c:pt>
                <c:pt idx="90">
                  <c:v>-491.86423977964699</c:v>
                </c:pt>
                <c:pt idx="91">
                  <c:v>-318.06714209604098</c:v>
                </c:pt>
                <c:pt idx="92">
                  <c:v>91.520513504628894</c:v>
                </c:pt>
                <c:pt idx="93">
                  <c:v>91.520513504630003</c:v>
                </c:pt>
                <c:pt idx="94">
                  <c:v>408.38997259559102</c:v>
                </c:pt>
                <c:pt idx="95">
                  <c:v>492.56822081239397</c:v>
                </c:pt>
                <c:pt idx="96">
                  <c:v>875.17169132038305</c:v>
                </c:pt>
                <c:pt idx="97">
                  <c:v>1261.41467718187</c:v>
                </c:pt>
                <c:pt idx="98">
                  <c:v>1261.41467718187</c:v>
                </c:pt>
                <c:pt idx="99">
                  <c:v>1632.2373741819999</c:v>
                </c:pt>
                <c:pt idx="100">
                  <c:v>1686.50619990573</c:v>
                </c:pt>
                <c:pt idx="101">
                  <c:v>2010.6206157216</c:v>
                </c:pt>
                <c:pt idx="102">
                  <c:v>2387.1966007397</c:v>
                </c:pt>
                <c:pt idx="103">
                  <c:v>2387.19660073971</c:v>
                </c:pt>
                <c:pt idx="104">
                  <c:v>2772.8795766522699</c:v>
                </c:pt>
                <c:pt idx="105">
                  <c:v>2772.8795766522699</c:v>
                </c:pt>
                <c:pt idx="106">
                  <c:v>2972.9031284462098</c:v>
                </c:pt>
                <c:pt idx="107">
                  <c:v>3177.7449050804198</c:v>
                </c:pt>
                <c:pt idx="108">
                  <c:v>3566.0125646153401</c:v>
                </c:pt>
                <c:pt idx="109">
                  <c:v>3940.6306450034999</c:v>
                </c:pt>
                <c:pt idx="110">
                  <c:v>4246.5643671743801</c:v>
                </c:pt>
                <c:pt idx="111">
                  <c:v>4305.3710518697899</c:v>
                </c:pt>
                <c:pt idx="112">
                  <c:v>4662.6049430989297</c:v>
                </c:pt>
                <c:pt idx="113">
                  <c:v>5014.4222788565003</c:v>
                </c:pt>
                <c:pt idx="114">
                  <c:v>5014.4222788565003</c:v>
                </c:pt>
                <c:pt idx="115">
                  <c:v>5362.33032472372</c:v>
                </c:pt>
                <c:pt idx="116">
                  <c:v>5362.33032472372</c:v>
                </c:pt>
                <c:pt idx="117">
                  <c:v>5426.7517493838895</c:v>
                </c:pt>
                <c:pt idx="118">
                  <c:v>5708.2155824659803</c:v>
                </c:pt>
                <c:pt idx="119">
                  <c:v>6054.0707046207799</c:v>
                </c:pt>
                <c:pt idx="120">
                  <c:v>6401.3499480077699</c:v>
                </c:pt>
                <c:pt idx="121">
                  <c:v>6401.3499480077799</c:v>
                </c:pt>
                <c:pt idx="122">
                  <c:v>6588.1959054439603</c:v>
                </c:pt>
                <c:pt idx="123">
                  <c:v>6751.2717335787402</c:v>
                </c:pt>
                <c:pt idx="124">
                  <c:v>7105.0971972956404</c:v>
                </c:pt>
                <c:pt idx="125">
                  <c:v>7464.7139067444896</c:v>
                </c:pt>
                <c:pt idx="126">
                  <c:v>7788.3605400617898</c:v>
                </c:pt>
                <c:pt idx="127">
                  <c:v>7788.3605400617998</c:v>
                </c:pt>
                <c:pt idx="128">
                  <c:v>7831.4059696247696</c:v>
                </c:pt>
                <c:pt idx="129">
                  <c:v>8205.7874299493706</c:v>
                </c:pt>
                <c:pt idx="130">
                  <c:v>8589.8613329064501</c:v>
                </c:pt>
                <c:pt idx="131">
                  <c:v>8984.0851031192196</c:v>
                </c:pt>
                <c:pt idx="132">
                  <c:v>8984.0851031192196</c:v>
                </c:pt>
                <c:pt idx="133">
                  <c:v>9077.3185717439392</c:v>
                </c:pt>
                <c:pt idx="134">
                  <c:v>9389.3486569791603</c:v>
                </c:pt>
                <c:pt idx="135">
                  <c:v>9712.2695525981308</c:v>
                </c:pt>
                <c:pt idx="136">
                  <c:v>9804.8902745973701</c:v>
                </c:pt>
                <c:pt idx="137">
                  <c:v>10032.808473355801</c:v>
                </c:pt>
                <c:pt idx="138">
                  <c:v>10229.926915525401</c:v>
                </c:pt>
                <c:pt idx="139">
                  <c:v>10479.9906930528</c:v>
                </c:pt>
                <c:pt idx="140">
                  <c:v>10479.9906930528</c:v>
                </c:pt>
                <c:pt idx="141">
                  <c:v>10618.4047573137</c:v>
                </c:pt>
                <c:pt idx="142">
                  <c:v>10659.9460265589</c:v>
                </c:pt>
                <c:pt idx="143">
                  <c:v>11032.403852499199</c:v>
                </c:pt>
                <c:pt idx="144">
                  <c:v>11080.4629268141</c:v>
                </c:pt>
                <c:pt idx="145">
                  <c:v>11486.810095975299</c:v>
                </c:pt>
                <c:pt idx="146">
                  <c:v>11853.227153060399</c:v>
                </c:pt>
                <c:pt idx="147">
                  <c:v>11853.227153060399</c:v>
                </c:pt>
                <c:pt idx="148">
                  <c:v>11861.725207145901</c:v>
                </c:pt>
                <c:pt idx="149">
                  <c:v>11880.2851285831</c:v>
                </c:pt>
                <c:pt idx="150">
                  <c:v>12198.918079699701</c:v>
                </c:pt>
                <c:pt idx="151">
                  <c:v>12261.9808512749</c:v>
                </c:pt>
                <c:pt idx="152">
                  <c:v>12632.7922334983</c:v>
                </c:pt>
                <c:pt idx="153">
                  <c:v>12993.416021549199</c:v>
                </c:pt>
                <c:pt idx="154">
                  <c:v>12993.416021549199</c:v>
                </c:pt>
                <c:pt idx="155">
                  <c:v>13092.308732122599</c:v>
                </c:pt>
                <c:pt idx="156">
                  <c:v>13344.3423888576</c:v>
                </c:pt>
                <c:pt idx="157">
                  <c:v>13685.837326987201</c:v>
                </c:pt>
                <c:pt idx="158">
                  <c:v>14017.913773500301</c:v>
                </c:pt>
                <c:pt idx="159">
                  <c:v>14017.913773500301</c:v>
                </c:pt>
                <c:pt idx="160">
                  <c:v>14221.5004644816</c:v>
                </c:pt>
                <c:pt idx="161">
                  <c:v>14285.357181634899</c:v>
                </c:pt>
                <c:pt idx="162">
                  <c:v>14340.2884959316</c:v>
                </c:pt>
                <c:pt idx="163">
                  <c:v>14584.949871995201</c:v>
                </c:pt>
                <c:pt idx="164">
                  <c:v>14652.3203958387</c:v>
                </c:pt>
                <c:pt idx="165">
                  <c:v>14952.9239679482</c:v>
                </c:pt>
                <c:pt idx="166">
                  <c:v>14952.9239679482</c:v>
                </c:pt>
                <c:pt idx="167">
                  <c:v>15233.926955975299</c:v>
                </c:pt>
                <c:pt idx="168">
                  <c:v>15240.448846006901</c:v>
                </c:pt>
                <c:pt idx="169">
                  <c:v>15512.5122166249</c:v>
                </c:pt>
                <c:pt idx="170">
                  <c:v>15536.948852867699</c:v>
                </c:pt>
                <c:pt idx="171">
                  <c:v>15765.7646285961</c:v>
                </c:pt>
                <c:pt idx="172">
                  <c:v>15995.5601325517</c:v>
                </c:pt>
                <c:pt idx="173">
                  <c:v>15995.5601325518</c:v>
                </c:pt>
                <c:pt idx="174">
                  <c:v>16031.7104460707</c:v>
                </c:pt>
                <c:pt idx="175">
                  <c:v>16064.3039806466</c:v>
                </c:pt>
                <c:pt idx="176">
                  <c:v>16195.4866950626</c:v>
                </c:pt>
                <c:pt idx="177">
                  <c:v>16330.7234715739</c:v>
                </c:pt>
                <c:pt idx="178">
                  <c:v>16356.688932664099</c:v>
                </c:pt>
                <c:pt idx="179">
                  <c:v>16295.8822439219</c:v>
                </c:pt>
                <c:pt idx="180">
                  <c:v>16195.4866950626</c:v>
                </c:pt>
                <c:pt idx="181">
                  <c:v>16064.3039806466</c:v>
                </c:pt>
                <c:pt idx="182">
                  <c:v>16024.697882897901</c:v>
                </c:pt>
                <c:pt idx="183">
                  <c:v>15995.5601325517</c:v>
                </c:pt>
                <c:pt idx="184">
                  <c:v>15995.5601325517</c:v>
                </c:pt>
                <c:pt idx="185">
                  <c:v>15928.439632903701</c:v>
                </c:pt>
                <c:pt idx="186">
                  <c:v>15765.764628596</c:v>
                </c:pt>
                <c:pt idx="187">
                  <c:v>15512.5122166249</c:v>
                </c:pt>
                <c:pt idx="188">
                  <c:v>15240.448846006901</c:v>
                </c:pt>
                <c:pt idx="189">
                  <c:v>15236.3300280726</c:v>
                </c:pt>
                <c:pt idx="190">
                  <c:v>15233.926955975299</c:v>
                </c:pt>
                <c:pt idx="191">
                  <c:v>14952.9239679482</c:v>
                </c:pt>
                <c:pt idx="192">
                  <c:v>14952.9239679482</c:v>
                </c:pt>
                <c:pt idx="193">
                  <c:v>14652.3203958387</c:v>
                </c:pt>
                <c:pt idx="194">
                  <c:v>14340.2884959316</c:v>
                </c:pt>
                <c:pt idx="195">
                  <c:v>14233.5158084411</c:v>
                </c:pt>
                <c:pt idx="196">
                  <c:v>14221.5004644816</c:v>
                </c:pt>
                <c:pt idx="197">
                  <c:v>14017.913773500301</c:v>
                </c:pt>
                <c:pt idx="198">
                  <c:v>14017.913773500301</c:v>
                </c:pt>
                <c:pt idx="199">
                  <c:v>13685.837326987201</c:v>
                </c:pt>
                <c:pt idx="200">
                  <c:v>13344.3423888576</c:v>
                </c:pt>
                <c:pt idx="201">
                  <c:v>13092.308732122599</c:v>
                </c:pt>
                <c:pt idx="202">
                  <c:v>12993.416021549199</c:v>
                </c:pt>
                <c:pt idx="203">
                  <c:v>12993.416021549199</c:v>
                </c:pt>
                <c:pt idx="204">
                  <c:v>12812.7476650683</c:v>
                </c:pt>
                <c:pt idx="205">
                  <c:v>12632.7922334983</c:v>
                </c:pt>
                <c:pt idx="206">
                  <c:v>12261.9808512749</c:v>
                </c:pt>
                <c:pt idx="207">
                  <c:v>12147.871298247401</c:v>
                </c:pt>
                <c:pt idx="208">
                  <c:v>11880.2851285831</c:v>
                </c:pt>
                <c:pt idx="209">
                  <c:v>11853.227153060399</c:v>
                </c:pt>
                <c:pt idx="210">
                  <c:v>11853.227153060399</c:v>
                </c:pt>
                <c:pt idx="211">
                  <c:v>11486.810095975299</c:v>
                </c:pt>
                <c:pt idx="212">
                  <c:v>11080.4629268141</c:v>
                </c:pt>
                <c:pt idx="213">
                  <c:v>10659.9460265589</c:v>
                </c:pt>
                <c:pt idx="214">
                  <c:v>10479.990693052699</c:v>
                </c:pt>
                <c:pt idx="215">
                  <c:v>10479.990693052699</c:v>
                </c:pt>
                <c:pt idx="216">
                  <c:v>10229.926915525401</c:v>
                </c:pt>
                <c:pt idx="217">
                  <c:v>9981.6698258097804</c:v>
                </c:pt>
                <c:pt idx="218">
                  <c:v>9804.8902745973592</c:v>
                </c:pt>
                <c:pt idx="219">
                  <c:v>9604.2283093768292</c:v>
                </c:pt>
                <c:pt idx="220">
                  <c:v>9389.2789780317398</c:v>
                </c:pt>
                <c:pt idx="221">
                  <c:v>9077.4678719655894</c:v>
                </c:pt>
                <c:pt idx="222">
                  <c:v>8984.1410686660493</c:v>
                </c:pt>
                <c:pt idx="223">
                  <c:v>8984.1410686660493</c:v>
                </c:pt>
                <c:pt idx="224">
                  <c:v>8589.8199452314093</c:v>
                </c:pt>
                <c:pt idx="225">
                  <c:v>8205.9029412229193</c:v>
                </c:pt>
                <c:pt idx="226">
                  <c:v>7831.13055276665</c:v>
                </c:pt>
                <c:pt idx="227">
                  <c:v>7788.12820194501</c:v>
                </c:pt>
                <c:pt idx="228">
                  <c:v>7788.12820194501</c:v>
                </c:pt>
                <c:pt idx="229">
                  <c:v>7464.8198995058601</c:v>
                </c:pt>
                <c:pt idx="230">
                  <c:v>7105.2499784977699</c:v>
                </c:pt>
                <c:pt idx="231">
                  <c:v>6751.0356717535997</c:v>
                </c:pt>
                <c:pt idx="232">
                  <c:v>6587.8781798282798</c:v>
                </c:pt>
                <c:pt idx="233">
                  <c:v>6401.2314212198398</c:v>
                </c:pt>
                <c:pt idx="234">
                  <c:v>6401.2314212198398</c:v>
                </c:pt>
                <c:pt idx="235">
                  <c:v>6054.3490793914398</c:v>
                </c:pt>
                <c:pt idx="236">
                  <c:v>5708.3807260049098</c:v>
                </c:pt>
                <c:pt idx="237">
                  <c:v>5426.5890369292401</c:v>
                </c:pt>
                <c:pt idx="238">
                  <c:v>5362.0889770828999</c:v>
                </c:pt>
                <c:pt idx="239">
                  <c:v>5362.0889770828999</c:v>
                </c:pt>
                <c:pt idx="240">
                  <c:v>5014.1413902743698</c:v>
                </c:pt>
                <c:pt idx="241">
                  <c:v>5014.1413902743698</c:v>
                </c:pt>
                <c:pt idx="242">
                  <c:v>4662.7429265957398</c:v>
                </c:pt>
                <c:pt idx="243">
                  <c:v>4305.8211194034702</c:v>
                </c:pt>
                <c:pt idx="244">
                  <c:v>4246.9471393230297</c:v>
                </c:pt>
                <c:pt idx="245">
                  <c:v>3940.6447960832502</c:v>
                </c:pt>
                <c:pt idx="246">
                  <c:v>3565.5297635177399</c:v>
                </c:pt>
                <c:pt idx="247">
                  <c:v>3177.55240525517</c:v>
                </c:pt>
                <c:pt idx="248">
                  <c:v>2972.9744638075899</c:v>
                </c:pt>
                <c:pt idx="249">
                  <c:v>2773.8311018535301</c:v>
                </c:pt>
                <c:pt idx="250">
                  <c:v>2773.8311018535301</c:v>
                </c:pt>
                <c:pt idx="251">
                  <c:v>2384.34948586972</c:v>
                </c:pt>
                <c:pt idx="252">
                  <c:v>2384.34948586972</c:v>
                </c:pt>
                <c:pt idx="253">
                  <c:v>2009.4442971697699</c:v>
                </c:pt>
                <c:pt idx="254">
                  <c:v>1689.04946442706</c:v>
                </c:pt>
                <c:pt idx="255">
                  <c:v>1637.2177600714999</c:v>
                </c:pt>
                <c:pt idx="256">
                  <c:v>1255.1868299001901</c:v>
                </c:pt>
                <c:pt idx="257">
                  <c:v>1255.1868299001901</c:v>
                </c:pt>
                <c:pt idx="258">
                  <c:v>880.92464478482805</c:v>
                </c:pt>
                <c:pt idx="259">
                  <c:v>488.07704793516899</c:v>
                </c:pt>
                <c:pt idx="260">
                  <c:v>408.48551686233901</c:v>
                </c:pt>
                <c:pt idx="261">
                  <c:v>336.62115836094301</c:v>
                </c:pt>
                <c:pt idx="262">
                  <c:v>93.939459613855107</c:v>
                </c:pt>
                <c:pt idx="263">
                  <c:v>93.939459613853998</c:v>
                </c:pt>
                <c:pt idx="264">
                  <c:v>-317.48077674680798</c:v>
                </c:pt>
                <c:pt idx="265">
                  <c:v>-748.09650894269805</c:v>
                </c:pt>
                <c:pt idx="266">
                  <c:v>-779.53247327978397</c:v>
                </c:pt>
                <c:pt idx="267">
                  <c:v>-996.41347458740802</c:v>
                </c:pt>
                <c:pt idx="268">
                  <c:v>-1190.35505631091</c:v>
                </c:pt>
                <c:pt idx="269">
                  <c:v>-1190.35505631091</c:v>
                </c:pt>
                <c:pt idx="270">
                  <c:v>-1636.1848668738101</c:v>
                </c:pt>
                <c:pt idx="271">
                  <c:v>-1678.56906940878</c:v>
                </c:pt>
                <c:pt idx="272">
                  <c:v>-1761.90194340159</c:v>
                </c:pt>
                <c:pt idx="273">
                  <c:v>-2207.1029768358399</c:v>
                </c:pt>
                <c:pt idx="274">
                  <c:v>-2207.1029768358399</c:v>
                </c:pt>
                <c:pt idx="275">
                  <c:v>-2341.1226792500702</c:v>
                </c:pt>
                <c:pt idx="276">
                  <c:v>-2739.2090352096102</c:v>
                </c:pt>
                <c:pt idx="277">
                  <c:v>-2739.2090352096102</c:v>
                </c:pt>
                <c:pt idx="278">
                  <c:v>-2796.70369442842</c:v>
                </c:pt>
                <c:pt idx="279">
                  <c:v>-2805.2545051337702</c:v>
                </c:pt>
                <c:pt idx="280">
                  <c:v>-2805.2545051337702</c:v>
                </c:pt>
                <c:pt idx="281">
                  <c:v>-2815.0191943780301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3D-1C77-4EE6-AC8F-47B7CF7DE122}"/>
            </c:ext>
          </c:extLst>
        </c:ser>
        <c:ser>
          <c:idx val="16"/>
          <c:order val="3"/>
          <c:tx>
            <c:strRef>
              <c:f>MN!$T$3</c:f>
              <c:strCache>
                <c:ptCount val="1"/>
                <c:pt idx="0">
                  <c:v>D1000mm_10φ20</c:v>
                </c:pt>
              </c:strCache>
              <c:extLst xmlns:c15="http://schemas.microsoft.com/office/drawing/2012/chart"/>
            </c:strRef>
          </c:tx>
          <c:spPr>
            <a:ln w="19050" cap="rnd">
              <a:solidFill>
                <a:schemeClr val="accent3">
                  <a:lumMod val="60000"/>
                  <a:lumOff val="40000"/>
                </a:schemeClr>
              </a:solidFill>
              <a:round/>
            </a:ln>
            <a:effectLst/>
          </c:spPr>
          <c:marker>
            <c:symbol val="none"/>
          </c:marker>
          <c:xVal>
            <c:numRef>
              <c:f>MN!$T$5:$T$312</c:f>
              <c:numCache>
                <c:formatCode>General</c:formatCode>
                <c:ptCount val="308"/>
                <c:pt idx="0">
                  <c:v>171.52255210614501</c:v>
                </c:pt>
                <c:pt idx="1">
                  <c:v>57.951686453792298</c:v>
                </c:pt>
                <c:pt idx="2">
                  <c:v>57.951686453791801</c:v>
                </c:pt>
                <c:pt idx="3">
                  <c:v>57.951686453790401</c:v>
                </c:pt>
                <c:pt idx="4">
                  <c:v>15.844841292461</c:v>
                </c:pt>
                <c:pt idx="5">
                  <c:v>9.4700728120592803</c:v>
                </c:pt>
                <c:pt idx="6">
                  <c:v>9.4700728120592306</c:v>
                </c:pt>
                <c:pt idx="7">
                  <c:v>9.0170369586587498</c:v>
                </c:pt>
                <c:pt idx="8">
                  <c:v>8.9015718895674905</c:v>
                </c:pt>
                <c:pt idx="9">
                  <c:v>8.5662340623292295</c:v>
                </c:pt>
                <c:pt idx="10">
                  <c:v>8.1159383560560201</c:v>
                </c:pt>
                <c:pt idx="11">
                  <c:v>8.1159383560559704</c:v>
                </c:pt>
                <c:pt idx="12">
                  <c:v>7.66443183170467</c:v>
                </c:pt>
                <c:pt idx="13">
                  <c:v>7.4700540821714903</c:v>
                </c:pt>
                <c:pt idx="14">
                  <c:v>7.3901106290722396</c:v>
                </c:pt>
                <c:pt idx="15">
                  <c:v>7.3675684796333201</c:v>
                </c:pt>
                <c:pt idx="16">
                  <c:v>7.2099779365323302</c:v>
                </c:pt>
                <c:pt idx="17">
                  <c:v>6.8979321892426997</c:v>
                </c:pt>
                <c:pt idx="18">
                  <c:v>6.7507946631757099</c:v>
                </c:pt>
                <c:pt idx="19">
                  <c:v>6.7507946631756903</c:v>
                </c:pt>
                <c:pt idx="20">
                  <c:v>6.5264377842722903</c:v>
                </c:pt>
                <c:pt idx="21">
                  <c:v>6.2850261389694104</c:v>
                </c:pt>
                <c:pt idx="22">
                  <c:v>5.8329920778514301</c:v>
                </c:pt>
                <c:pt idx="23">
                  <c:v>5.8107117346415897</c:v>
                </c:pt>
                <c:pt idx="24">
                  <c:v>5.32575156752024</c:v>
                </c:pt>
                <c:pt idx="25">
                  <c:v>4.8278670572208897</c:v>
                </c:pt>
                <c:pt idx="26">
                  <c:v>4.8278670572208799</c:v>
                </c:pt>
                <c:pt idx="27">
                  <c:v>4.3145548819778003</c:v>
                </c:pt>
                <c:pt idx="28">
                  <c:v>4.1559183633452701</c:v>
                </c:pt>
                <c:pt idx="29">
                  <c:v>3.78303225087115</c:v>
                </c:pt>
                <c:pt idx="30">
                  <c:v>3.2301708063196601</c:v>
                </c:pt>
                <c:pt idx="31">
                  <c:v>3.2301708063196499</c:v>
                </c:pt>
                <c:pt idx="32">
                  <c:v>2.6524156362717801</c:v>
                </c:pt>
                <c:pt idx="33">
                  <c:v>2.3442919568912601</c:v>
                </c:pt>
                <c:pt idx="34">
                  <c:v>2.2609065739192502</c:v>
                </c:pt>
                <c:pt idx="35">
                  <c:v>2.2149463171313699</c:v>
                </c:pt>
                <c:pt idx="36">
                  <c:v>2.0456847085037602</c:v>
                </c:pt>
                <c:pt idx="37">
                  <c:v>1.4052423933884099</c:v>
                </c:pt>
                <c:pt idx="38">
                  <c:v>1.40524239338836</c:v>
                </c:pt>
                <c:pt idx="39">
                  <c:v>0.83722602893432196</c:v>
                </c:pt>
                <c:pt idx="40">
                  <c:v>0.72553839312281698</c:v>
                </c:pt>
                <c:pt idx="41">
                  <c:v>0.545820161904496</c:v>
                </c:pt>
                <c:pt idx="42">
                  <c:v>0.48566923366992498</c:v>
                </c:pt>
                <c:pt idx="43">
                  <c:v>-2.97015940098051E-31</c:v>
                </c:pt>
                <c:pt idx="44">
                  <c:v>-1.8189894035458498E-15</c:v>
                </c:pt>
                <c:pt idx="45">
                  <c:v>-7.2759576141834197E-15</c:v>
                </c:pt>
                <c:pt idx="46">
                  <c:v>-0.48369226208188698</c:v>
                </c:pt>
                <c:pt idx="47">
                  <c:v>-0.72553839312281698</c:v>
                </c:pt>
                <c:pt idx="48">
                  <c:v>-0.89546439318922699</c:v>
                </c:pt>
                <c:pt idx="49">
                  <c:v>-1.4052423933884199</c:v>
                </c:pt>
                <c:pt idx="50">
                  <c:v>-1.4052423933884499</c:v>
                </c:pt>
                <c:pt idx="51">
                  <c:v>-1.78950778245765</c:v>
                </c:pt>
                <c:pt idx="52">
                  <c:v>-2.0456847085037899</c:v>
                </c:pt>
                <c:pt idx="53">
                  <c:v>-2.2609065739192702</c:v>
                </c:pt>
                <c:pt idx="54">
                  <c:v>-2.5512327302562499</c:v>
                </c:pt>
                <c:pt idx="55">
                  <c:v>-2.6524156362718201</c:v>
                </c:pt>
                <c:pt idx="56">
                  <c:v>-2.7487081646131299</c:v>
                </c:pt>
                <c:pt idx="57">
                  <c:v>-3.2301708063196601</c:v>
                </c:pt>
                <c:pt idx="58">
                  <c:v>-3.2301708063197001</c:v>
                </c:pt>
                <c:pt idx="59">
                  <c:v>-3.62507183814217</c:v>
                </c:pt>
                <c:pt idx="60">
                  <c:v>-3.78303225087117</c:v>
                </c:pt>
                <c:pt idx="61">
                  <c:v>-4.1559183633452799</c:v>
                </c:pt>
                <c:pt idx="62">
                  <c:v>-4.3145548819778901</c:v>
                </c:pt>
                <c:pt idx="63">
                  <c:v>-4.5198797520751004</c:v>
                </c:pt>
                <c:pt idx="64">
                  <c:v>-4.8278670572209004</c:v>
                </c:pt>
                <c:pt idx="65">
                  <c:v>-4.8278670572209199</c:v>
                </c:pt>
                <c:pt idx="66">
                  <c:v>-5.2012804399454398</c:v>
                </c:pt>
                <c:pt idx="67">
                  <c:v>-5.32575156752028</c:v>
                </c:pt>
                <c:pt idx="68">
                  <c:v>-5.5682316510809597</c:v>
                </c:pt>
                <c:pt idx="69">
                  <c:v>-5.8107117346416404</c:v>
                </c:pt>
                <c:pt idx="70">
                  <c:v>-5.8329920778514301</c:v>
                </c:pt>
                <c:pt idx="71">
                  <c:v>-6.2850261389694202</c:v>
                </c:pt>
                <c:pt idx="72">
                  <c:v>-6.4402823137048504</c:v>
                </c:pt>
                <c:pt idx="73">
                  <c:v>-6.7507946631757099</c:v>
                </c:pt>
                <c:pt idx="74">
                  <c:v>-6.7507946631757196</c:v>
                </c:pt>
                <c:pt idx="75">
                  <c:v>-7.0569168454134701</c:v>
                </c:pt>
                <c:pt idx="76">
                  <c:v>-7.2099779365323498</c:v>
                </c:pt>
                <c:pt idx="77">
                  <c:v>-7.2537768993719203</c:v>
                </c:pt>
                <c:pt idx="78">
                  <c:v>-7.39011062907226</c:v>
                </c:pt>
                <c:pt idx="79">
                  <c:v>-7.5298004147961901</c:v>
                </c:pt>
                <c:pt idx="80">
                  <c:v>-7.6644318317046798</c:v>
                </c:pt>
                <c:pt idx="81">
                  <c:v>-7.9353357463154897</c:v>
                </c:pt>
                <c:pt idx="82">
                  <c:v>-8.1159383560560308</c:v>
                </c:pt>
                <c:pt idx="83">
                  <c:v>-8.1159383560560396</c:v>
                </c:pt>
                <c:pt idx="84">
                  <c:v>-8.3410862091926496</c:v>
                </c:pt>
                <c:pt idx="85">
                  <c:v>-8.5662340623292703</c:v>
                </c:pt>
                <c:pt idx="86">
                  <c:v>-8.8837497739627391</c:v>
                </c:pt>
                <c:pt idx="87">
                  <c:v>-8.9015718895675597</c:v>
                </c:pt>
                <c:pt idx="88">
                  <c:v>-9.0170369586587995</c:v>
                </c:pt>
                <c:pt idx="89">
                  <c:v>-9.4700728120592608</c:v>
                </c:pt>
                <c:pt idx="90">
                  <c:v>-9.4700728120592892</c:v>
                </c:pt>
                <c:pt idx="91">
                  <c:v>-15.8448412924623</c:v>
                </c:pt>
                <c:pt idx="92">
                  <c:v>-57.9516864537948</c:v>
                </c:pt>
                <c:pt idx="93">
                  <c:v>-57.951686453795297</c:v>
                </c:pt>
                <c:pt idx="94">
                  <c:v>-57.951686453795404</c:v>
                </c:pt>
                <c:pt idx="95">
                  <c:v>-182.94723503282</c:v>
                </c:pt>
                <c:pt idx="96">
                  <c:v>-182.947235032821</c:v>
                </c:pt>
                <c:pt idx="97">
                  <c:v>-196.822472072435</c:v>
                </c:pt>
                <c:pt idx="98">
                  <c:v>-198.93898658918999</c:v>
                </c:pt>
                <c:pt idx="99">
                  <c:v>-198.93898658918999</c:v>
                </c:pt>
                <c:pt idx="100">
                  <c:v>-293.85692730278902</c:v>
                </c:pt>
                <c:pt idx="101">
                  <c:v>-339.605449538546</c:v>
                </c:pt>
                <c:pt idx="102">
                  <c:v>-339.605449538546</c:v>
                </c:pt>
                <c:pt idx="103">
                  <c:v>-463.51078596542902</c:v>
                </c:pt>
                <c:pt idx="104">
                  <c:v>-537.35398305184799</c:v>
                </c:pt>
                <c:pt idx="105">
                  <c:v>-571.64726441062498</c:v>
                </c:pt>
                <c:pt idx="106">
                  <c:v>-571.64726441062498</c:v>
                </c:pt>
                <c:pt idx="107">
                  <c:v>-619.58831698091797</c:v>
                </c:pt>
                <c:pt idx="108">
                  <c:v>-676.62112541669296</c:v>
                </c:pt>
                <c:pt idx="109">
                  <c:v>-732.11642968895399</c:v>
                </c:pt>
                <c:pt idx="110">
                  <c:v>-770.55473567839897</c:v>
                </c:pt>
                <c:pt idx="111">
                  <c:v>-855.48542938419303</c:v>
                </c:pt>
                <c:pt idx="112">
                  <c:v>-855.48542938419303</c:v>
                </c:pt>
                <c:pt idx="113">
                  <c:v>-917.10368306994303</c:v>
                </c:pt>
                <c:pt idx="114">
                  <c:v>-932.66756267693904</c:v>
                </c:pt>
                <c:pt idx="115">
                  <c:v>-999.29119502533194</c:v>
                </c:pt>
                <c:pt idx="116">
                  <c:v>-1059.1366349468301</c:v>
                </c:pt>
                <c:pt idx="117">
                  <c:v>-1059.1366349468301</c:v>
                </c:pt>
                <c:pt idx="118">
                  <c:v>-1114.0846510497799</c:v>
                </c:pt>
                <c:pt idx="119">
                  <c:v>-1121.3788786321199</c:v>
                </c:pt>
                <c:pt idx="120">
                  <c:v>-1164.3158340791499</c:v>
                </c:pt>
                <c:pt idx="121">
                  <c:v>-1204.26395177268</c:v>
                </c:pt>
                <c:pt idx="122">
                  <c:v>-1204.26395177268</c:v>
                </c:pt>
                <c:pt idx="123">
                  <c:v>-1237.3875088990301</c:v>
                </c:pt>
                <c:pt idx="124">
                  <c:v>-1237.3875088990301</c:v>
                </c:pt>
                <c:pt idx="125">
                  <c:v>-1250.1066092686799</c:v>
                </c:pt>
                <c:pt idx="126">
                  <c:v>-1262.53461667959</c:v>
                </c:pt>
                <c:pt idx="127">
                  <c:v>-1284.8796832733899</c:v>
                </c:pt>
                <c:pt idx="128">
                  <c:v>-1304.5491691372799</c:v>
                </c:pt>
                <c:pt idx="129">
                  <c:v>-1318.87348022785</c:v>
                </c:pt>
                <c:pt idx="130">
                  <c:v>-1321.42538286081</c:v>
                </c:pt>
                <c:pt idx="131">
                  <c:v>-1335.3848860733301</c:v>
                </c:pt>
                <c:pt idx="132">
                  <c:v>-1346.29002612459</c:v>
                </c:pt>
                <c:pt idx="133">
                  <c:v>-1346.29002612459</c:v>
                </c:pt>
                <c:pt idx="134">
                  <c:v>-1353.97733460424</c:v>
                </c:pt>
                <c:pt idx="135">
                  <c:v>-1353.97733460424</c:v>
                </c:pt>
                <c:pt idx="136">
                  <c:v>-1355.0371254766101</c:v>
                </c:pt>
                <c:pt idx="137">
                  <c:v>-1358.24753920701</c:v>
                </c:pt>
                <c:pt idx="138">
                  <c:v>-1358.9029534573399</c:v>
                </c:pt>
                <c:pt idx="139">
                  <c:v>-1355.7025374156699</c:v>
                </c:pt>
                <c:pt idx="140">
                  <c:v>-1355.7025374156699</c:v>
                </c:pt>
                <c:pt idx="141">
                  <c:v>-1352.26848471066</c:v>
                </c:pt>
                <c:pt idx="142">
                  <c:v>-1348.2489258943001</c:v>
                </c:pt>
                <c:pt idx="143">
                  <c:v>-1336.1426619163999</c:v>
                </c:pt>
                <c:pt idx="144">
                  <c:v>-1318.93743507718</c:v>
                </c:pt>
                <c:pt idx="145">
                  <c:v>-1299.0844067282001</c:v>
                </c:pt>
                <c:pt idx="146">
                  <c:v>-1299.0844067282001</c:v>
                </c:pt>
                <c:pt idx="147">
                  <c:v>-1296.1250301535599</c:v>
                </c:pt>
                <c:pt idx="148">
                  <c:v>-1267.09624518428</c:v>
                </c:pt>
                <c:pt idx="149">
                  <c:v>-1231.1929329767199</c:v>
                </c:pt>
                <c:pt idx="150">
                  <c:v>-1187.90957853394</c:v>
                </c:pt>
                <c:pt idx="151">
                  <c:v>-1187.90957853394</c:v>
                </c:pt>
                <c:pt idx="152">
                  <c:v>-1176.70778807479</c:v>
                </c:pt>
                <c:pt idx="153">
                  <c:v>-1136.4833801529801</c:v>
                </c:pt>
                <c:pt idx="154">
                  <c:v>-1100.7184119946</c:v>
                </c:pt>
                <c:pt idx="155">
                  <c:v>-1076.42522607571</c:v>
                </c:pt>
                <c:pt idx="156">
                  <c:v>-1035.9638431624701</c:v>
                </c:pt>
                <c:pt idx="157">
                  <c:v>-1007.86566058383</c:v>
                </c:pt>
                <c:pt idx="158">
                  <c:v>-964.591467869913</c:v>
                </c:pt>
                <c:pt idx="159">
                  <c:v>-964.591467869913</c:v>
                </c:pt>
                <c:pt idx="160">
                  <c:v>-932.51286957506704</c:v>
                </c:pt>
                <c:pt idx="161">
                  <c:v>-907.449352800204</c:v>
                </c:pt>
                <c:pt idx="162">
                  <c:v>-857.32231925047802</c:v>
                </c:pt>
                <c:pt idx="163">
                  <c:v>-829.77498989848402</c:v>
                </c:pt>
                <c:pt idx="164">
                  <c:v>-785.01057970149395</c:v>
                </c:pt>
                <c:pt idx="165">
                  <c:v>-720.13068178994104</c:v>
                </c:pt>
                <c:pt idx="166">
                  <c:v>-720.13068178994104</c:v>
                </c:pt>
                <c:pt idx="167">
                  <c:v>-719.87457246245594</c:v>
                </c:pt>
                <c:pt idx="168">
                  <c:v>-715.35292837675797</c:v>
                </c:pt>
                <c:pt idx="169">
                  <c:v>-648.16683256813803</c:v>
                </c:pt>
                <c:pt idx="170">
                  <c:v>-634.65523320239197</c:v>
                </c:pt>
                <c:pt idx="171">
                  <c:v>-583.31115561255604</c:v>
                </c:pt>
                <c:pt idx="172">
                  <c:v>-520.68688050701905</c:v>
                </c:pt>
                <c:pt idx="173">
                  <c:v>-520.68688050701803</c:v>
                </c:pt>
                <c:pt idx="174">
                  <c:v>-503.600051523812</c:v>
                </c:pt>
                <c:pt idx="175">
                  <c:v>-460.23951695485903</c:v>
                </c:pt>
                <c:pt idx="176">
                  <c:v>-401.96347688579499</c:v>
                </c:pt>
                <c:pt idx="177">
                  <c:v>-345.90885664928902</c:v>
                </c:pt>
                <c:pt idx="178">
                  <c:v>-345.90885664928902</c:v>
                </c:pt>
                <c:pt idx="179">
                  <c:v>-311.895755277273</c:v>
                </c:pt>
                <c:pt idx="180">
                  <c:v>-303.42774293780798</c:v>
                </c:pt>
                <c:pt idx="181">
                  <c:v>-292.191269877482</c:v>
                </c:pt>
                <c:pt idx="182">
                  <c:v>-241.00566051860699</c:v>
                </c:pt>
                <c:pt idx="183">
                  <c:v>-235.847236086583</c:v>
                </c:pt>
                <c:pt idx="184">
                  <c:v>-192.645431468379</c:v>
                </c:pt>
                <c:pt idx="185">
                  <c:v>-192.64543146837801</c:v>
                </c:pt>
                <c:pt idx="186">
                  <c:v>-151.88427902088301</c:v>
                </c:pt>
                <c:pt idx="187">
                  <c:v>-148.53722083033199</c:v>
                </c:pt>
                <c:pt idx="188">
                  <c:v>-147.52881318879</c:v>
                </c:pt>
                <c:pt idx="189">
                  <c:v>-131.01139467751801</c:v>
                </c:pt>
                <c:pt idx="190">
                  <c:v>-106.23526691060999</c:v>
                </c:pt>
                <c:pt idx="191">
                  <c:v>-99.498263381227005</c:v>
                </c:pt>
                <c:pt idx="192">
                  <c:v>-69.556025472857797</c:v>
                </c:pt>
                <c:pt idx="193">
                  <c:v>-69.556025472857598</c:v>
                </c:pt>
                <c:pt idx="194">
                  <c:v>-69.556025472857499</c:v>
                </c:pt>
                <c:pt idx="195">
                  <c:v>-38.564877509604898</c:v>
                </c:pt>
                <c:pt idx="196">
                  <c:v>-32.5124165890916</c:v>
                </c:pt>
                <c:pt idx="197">
                  <c:v>-29.932636954897198</c:v>
                </c:pt>
                <c:pt idx="198">
                  <c:v>-14.718423504080301</c:v>
                </c:pt>
                <c:pt idx="199">
                  <c:v>-4.4824289762426597</c:v>
                </c:pt>
                <c:pt idx="200">
                  <c:v>-2.2453150450019101E-14</c:v>
                </c:pt>
                <c:pt idx="201">
                  <c:v>9.08917607876751</c:v>
                </c:pt>
                <c:pt idx="202">
                  <c:v>14.718423504080301</c:v>
                </c:pt>
                <c:pt idx="203">
                  <c:v>29.9326369548976</c:v>
                </c:pt>
                <c:pt idx="204">
                  <c:v>31.021076612827301</c:v>
                </c:pt>
                <c:pt idx="205">
                  <c:v>38.564877509605402</c:v>
                </c:pt>
                <c:pt idx="206">
                  <c:v>56.826703875819199</c:v>
                </c:pt>
                <c:pt idx="207">
                  <c:v>69.556025472857897</c:v>
                </c:pt>
                <c:pt idx="208">
                  <c:v>69.556025472857996</c:v>
                </c:pt>
                <c:pt idx="209">
                  <c:v>69.556025472858195</c:v>
                </c:pt>
                <c:pt idx="210">
                  <c:v>106.235266910609</c:v>
                </c:pt>
                <c:pt idx="211">
                  <c:v>147.52881318879</c:v>
                </c:pt>
                <c:pt idx="212">
                  <c:v>148.049459201437</c:v>
                </c:pt>
                <c:pt idx="213">
                  <c:v>148.53722083033301</c:v>
                </c:pt>
                <c:pt idx="214">
                  <c:v>192.645431468379</c:v>
                </c:pt>
                <c:pt idx="215">
                  <c:v>192.645431468379</c:v>
                </c:pt>
                <c:pt idx="216">
                  <c:v>241.00566051860699</c:v>
                </c:pt>
                <c:pt idx="217">
                  <c:v>292.191269877482</c:v>
                </c:pt>
                <c:pt idx="218">
                  <c:v>308.90385187335897</c:v>
                </c:pt>
                <c:pt idx="219">
                  <c:v>311.895755277273</c:v>
                </c:pt>
                <c:pt idx="220">
                  <c:v>345.90885664928999</c:v>
                </c:pt>
                <c:pt idx="221">
                  <c:v>345.90885664928999</c:v>
                </c:pt>
                <c:pt idx="222">
                  <c:v>401.96347688579499</c:v>
                </c:pt>
                <c:pt idx="223">
                  <c:v>460.23951695485903</c:v>
                </c:pt>
                <c:pt idx="224">
                  <c:v>503.600051523812</c:v>
                </c:pt>
                <c:pt idx="225">
                  <c:v>520.68688050701803</c:v>
                </c:pt>
                <c:pt idx="226">
                  <c:v>520.68688050701905</c:v>
                </c:pt>
                <c:pt idx="227">
                  <c:v>541.48666251860095</c:v>
                </c:pt>
                <c:pt idx="228">
                  <c:v>583.31115561255604</c:v>
                </c:pt>
                <c:pt idx="229">
                  <c:v>648.16683256813894</c:v>
                </c:pt>
                <c:pt idx="230">
                  <c:v>682.60717782888901</c:v>
                </c:pt>
                <c:pt idx="231">
                  <c:v>715.35292837675797</c:v>
                </c:pt>
                <c:pt idx="232">
                  <c:v>720.13068178994104</c:v>
                </c:pt>
                <c:pt idx="233">
                  <c:v>720.13068178994104</c:v>
                </c:pt>
                <c:pt idx="234">
                  <c:v>781.33852860966999</c:v>
                </c:pt>
                <c:pt idx="235">
                  <c:v>785.01057970149395</c:v>
                </c:pt>
                <c:pt idx="236">
                  <c:v>786.69253319388804</c:v>
                </c:pt>
                <c:pt idx="237">
                  <c:v>857.32231925047995</c:v>
                </c:pt>
                <c:pt idx="238">
                  <c:v>932.51286957506795</c:v>
                </c:pt>
                <c:pt idx="239">
                  <c:v>964.591467869913</c:v>
                </c:pt>
                <c:pt idx="240">
                  <c:v>964.591467869913</c:v>
                </c:pt>
                <c:pt idx="241">
                  <c:v>1007.8656605838401</c:v>
                </c:pt>
                <c:pt idx="242">
                  <c:v>1038.2885849434799</c:v>
                </c:pt>
                <c:pt idx="243">
                  <c:v>1076.42522607571</c:v>
                </c:pt>
                <c:pt idx="244">
                  <c:v>1121.3014682698899</c:v>
                </c:pt>
                <c:pt idx="245">
                  <c:v>1136.4833801529801</c:v>
                </c:pt>
                <c:pt idx="246">
                  <c:v>1176.70778807479</c:v>
                </c:pt>
                <c:pt idx="247">
                  <c:v>1187.5736771669699</c:v>
                </c:pt>
                <c:pt idx="248">
                  <c:v>1187.90957853394</c:v>
                </c:pt>
                <c:pt idx="249">
                  <c:v>1187.90957853394</c:v>
                </c:pt>
                <c:pt idx="250">
                  <c:v>1189.20311846501</c:v>
                </c:pt>
                <c:pt idx="251">
                  <c:v>1231.1929329767199</c:v>
                </c:pt>
                <c:pt idx="252">
                  <c:v>1267.09624518428</c:v>
                </c:pt>
                <c:pt idx="253">
                  <c:v>1296.1250301535599</c:v>
                </c:pt>
                <c:pt idx="254">
                  <c:v>1299.0844067282001</c:v>
                </c:pt>
                <c:pt idx="255">
                  <c:v>1299.0844067282001</c:v>
                </c:pt>
                <c:pt idx="256">
                  <c:v>1318.93743507718</c:v>
                </c:pt>
                <c:pt idx="257">
                  <c:v>1336.1426619163999</c:v>
                </c:pt>
                <c:pt idx="258">
                  <c:v>1348.2489258943001</c:v>
                </c:pt>
                <c:pt idx="259">
                  <c:v>1352.26848471066</c:v>
                </c:pt>
                <c:pt idx="260">
                  <c:v>1355.7025374156699</c:v>
                </c:pt>
                <c:pt idx="261">
                  <c:v>1355.7025374156699</c:v>
                </c:pt>
                <c:pt idx="262">
                  <c:v>1358.0948043799699</c:v>
                </c:pt>
                <c:pt idx="263">
                  <c:v>1358.9029534573399</c:v>
                </c:pt>
                <c:pt idx="264">
                  <c:v>1358.78087473458</c:v>
                </c:pt>
                <c:pt idx="265">
                  <c:v>1358.24753920701</c:v>
                </c:pt>
                <c:pt idx="266">
                  <c:v>1355.0371254766101</c:v>
                </c:pt>
                <c:pt idx="267">
                  <c:v>1353.97733460424</c:v>
                </c:pt>
                <c:pt idx="268">
                  <c:v>1353.97733460424</c:v>
                </c:pt>
                <c:pt idx="269">
                  <c:v>1346.29002612459</c:v>
                </c:pt>
                <c:pt idx="270">
                  <c:v>1346.29002612459</c:v>
                </c:pt>
                <c:pt idx="271">
                  <c:v>1335.3848860733301</c:v>
                </c:pt>
                <c:pt idx="272">
                  <c:v>1321.42538286081</c:v>
                </c:pt>
                <c:pt idx="273">
                  <c:v>1318.87348022785</c:v>
                </c:pt>
                <c:pt idx="274">
                  <c:v>1314.7780125209599</c:v>
                </c:pt>
                <c:pt idx="275">
                  <c:v>1304.5491691372799</c:v>
                </c:pt>
                <c:pt idx="276">
                  <c:v>1286.89810093808</c:v>
                </c:pt>
                <c:pt idx="277">
                  <c:v>1284.8796832733899</c:v>
                </c:pt>
                <c:pt idx="278">
                  <c:v>1262.53461667959</c:v>
                </c:pt>
                <c:pt idx="279">
                  <c:v>1250.1066092686799</c:v>
                </c:pt>
                <c:pt idx="280">
                  <c:v>1237.3875088990301</c:v>
                </c:pt>
                <c:pt idx="281">
                  <c:v>1237.3875088990301</c:v>
                </c:pt>
                <c:pt idx="282">
                  <c:v>1204.26395177268</c:v>
                </c:pt>
                <c:pt idx="283">
                  <c:v>1204.26395177268</c:v>
                </c:pt>
                <c:pt idx="284">
                  <c:v>1164.3158340791499</c:v>
                </c:pt>
                <c:pt idx="285">
                  <c:v>1121.3788786321199</c:v>
                </c:pt>
                <c:pt idx="286">
                  <c:v>1114.0846510497799</c:v>
                </c:pt>
                <c:pt idx="287">
                  <c:v>1059.1366349468301</c:v>
                </c:pt>
                <c:pt idx="288">
                  <c:v>1059.1366349468301</c:v>
                </c:pt>
                <c:pt idx="289">
                  <c:v>999.29119502533194</c:v>
                </c:pt>
                <c:pt idx="290">
                  <c:v>932.66756267693904</c:v>
                </c:pt>
                <c:pt idx="291">
                  <c:v>917.10368306994405</c:v>
                </c:pt>
                <c:pt idx="292">
                  <c:v>859.58303623511904</c:v>
                </c:pt>
                <c:pt idx="293">
                  <c:v>855.48542938419496</c:v>
                </c:pt>
                <c:pt idx="294">
                  <c:v>855.48542938419496</c:v>
                </c:pt>
                <c:pt idx="295">
                  <c:v>770.55473567839795</c:v>
                </c:pt>
                <c:pt idx="296">
                  <c:v>676.62112541669296</c:v>
                </c:pt>
                <c:pt idx="297">
                  <c:v>671.060269801446</c:v>
                </c:pt>
                <c:pt idx="298">
                  <c:v>619.58831698091706</c:v>
                </c:pt>
                <c:pt idx="299">
                  <c:v>571.64726441062601</c:v>
                </c:pt>
                <c:pt idx="300">
                  <c:v>571.64726441062601</c:v>
                </c:pt>
                <c:pt idx="301">
                  <c:v>463.51078596542999</c:v>
                </c:pt>
                <c:pt idx="302">
                  <c:v>339.605449538546</c:v>
                </c:pt>
                <c:pt idx="303">
                  <c:v>339.605449538546</c:v>
                </c:pt>
                <c:pt idx="304">
                  <c:v>293.85692730278799</c:v>
                </c:pt>
                <c:pt idx="305">
                  <c:v>198.93898658918999</c:v>
                </c:pt>
                <c:pt idx="306">
                  <c:v>198.93898658918999</c:v>
                </c:pt>
                <c:pt idx="307">
                  <c:v>185.89514026925099</c:v>
                </c:pt>
              </c:numCache>
              <c:extLst xmlns:c15="http://schemas.microsoft.com/office/drawing/2012/chart"/>
            </c:numRef>
          </c:xVal>
          <c:yVal>
            <c:numRef>
              <c:f>MN!$U$5:$U$312</c:f>
              <c:numCache>
                <c:formatCode>General</c:formatCode>
                <c:ptCount val="308"/>
                <c:pt idx="0">
                  <c:v>-1015.9940575569</c:v>
                </c:pt>
                <c:pt idx="1">
                  <c:v>-1309.53084450748</c:v>
                </c:pt>
                <c:pt idx="2">
                  <c:v>-1309.53084450748</c:v>
                </c:pt>
                <c:pt idx="3">
                  <c:v>-1309.53084450748</c:v>
                </c:pt>
                <c:pt idx="4">
                  <c:v>-1402.47820760237</c:v>
                </c:pt>
                <c:pt idx="5">
                  <c:v>-1417.46037116046</c:v>
                </c:pt>
                <c:pt idx="6">
                  <c:v>-1417.46037116046</c:v>
                </c:pt>
                <c:pt idx="7">
                  <c:v>-1419.67030215266</c:v>
                </c:pt>
                <c:pt idx="8">
                  <c:v>-1420.2335463921299</c:v>
                </c:pt>
                <c:pt idx="9">
                  <c:v>-1421.8693406713401</c:v>
                </c:pt>
                <c:pt idx="10">
                  <c:v>-1424.0659050921799</c:v>
                </c:pt>
                <c:pt idx="11">
                  <c:v>-1424.06590509219</c:v>
                </c:pt>
                <c:pt idx="12">
                  <c:v>-1426.26837594268</c:v>
                </c:pt>
                <c:pt idx="13">
                  <c:v>-1427.2165600867399</c:v>
                </c:pt>
                <c:pt idx="14">
                  <c:v>-1427.6065281506401</c:v>
                </c:pt>
                <c:pt idx="15">
                  <c:v>-1427.7164898552201</c:v>
                </c:pt>
                <c:pt idx="16">
                  <c:v>-1428.48522421181</c:v>
                </c:pt>
                <c:pt idx="17">
                  <c:v>-1430.00739858884</c:v>
                </c:pt>
                <c:pt idx="18">
                  <c:v>-1430.72514261843</c:v>
                </c:pt>
                <c:pt idx="19">
                  <c:v>-1430.72514261843</c:v>
                </c:pt>
                <c:pt idx="20">
                  <c:v>-1431.81956641796</c:v>
                </c:pt>
                <c:pt idx="21">
                  <c:v>-1432.99718419992</c:v>
                </c:pt>
                <c:pt idx="22">
                  <c:v>-1435.2022284005</c:v>
                </c:pt>
                <c:pt idx="23">
                  <c:v>-1435.31091300152</c:v>
                </c:pt>
                <c:pt idx="24">
                  <c:v>-1437.6765723533399</c:v>
                </c:pt>
                <c:pt idx="25">
                  <c:v>-1440.1052772816199</c:v>
                </c:pt>
                <c:pt idx="26">
                  <c:v>-1440.1052772816199</c:v>
                </c:pt>
                <c:pt idx="27">
                  <c:v>-1442.6092391120801</c:v>
                </c:pt>
                <c:pt idx="28">
                  <c:v>-1443.38307578834</c:v>
                </c:pt>
                <c:pt idx="29">
                  <c:v>-1445.2020324345499</c:v>
                </c:pt>
                <c:pt idx="30">
                  <c:v>-1447.89891752992</c:v>
                </c:pt>
                <c:pt idx="31">
                  <c:v>-1447.89891752992</c:v>
                </c:pt>
                <c:pt idx="32">
                  <c:v>-1450.7172354326001</c:v>
                </c:pt>
                <c:pt idx="33">
                  <c:v>-1452.2202777710399</c:v>
                </c:pt>
                <c:pt idx="34">
                  <c:v>-1452.62703573676</c:v>
                </c:pt>
                <c:pt idx="35">
                  <c:v>-1452.8512321113301</c:v>
                </c:pt>
                <c:pt idx="36">
                  <c:v>-1453.6768984948801</c:v>
                </c:pt>
                <c:pt idx="37">
                  <c:v>-1456.8010073491</c:v>
                </c:pt>
                <c:pt idx="38">
                  <c:v>-1456.8010073491</c:v>
                </c:pt>
                <c:pt idx="39">
                  <c:v>-1459.5718188830199</c:v>
                </c:pt>
                <c:pt idx="40">
                  <c:v>-1460.1166366186901</c:v>
                </c:pt>
                <c:pt idx="41">
                  <c:v>-1460.9933109173101</c:v>
                </c:pt>
                <c:pt idx="42">
                  <c:v>-1461.2867300794301</c:v>
                </c:pt>
                <c:pt idx="43">
                  <c:v>-1463.65584829246</c:v>
                </c:pt>
                <c:pt idx="44">
                  <c:v>-1463.65584829246</c:v>
                </c:pt>
                <c:pt idx="45">
                  <c:v>-1463.65584829246</c:v>
                </c:pt>
                <c:pt idx="46">
                  <c:v>-1461.29637384328</c:v>
                </c:pt>
                <c:pt idx="47">
                  <c:v>-1460.1166366186901</c:v>
                </c:pt>
                <c:pt idx="48">
                  <c:v>-1459.28772930129</c:v>
                </c:pt>
                <c:pt idx="49">
                  <c:v>-1456.8010073491</c:v>
                </c:pt>
                <c:pt idx="50">
                  <c:v>-1456.8010073491</c:v>
                </c:pt>
                <c:pt idx="51">
                  <c:v>-1454.92654203657</c:v>
                </c:pt>
                <c:pt idx="52">
                  <c:v>-1453.6768984948801</c:v>
                </c:pt>
                <c:pt idx="53">
                  <c:v>-1452.62703573675</c:v>
                </c:pt>
                <c:pt idx="54">
                  <c:v>-1451.21081058389</c:v>
                </c:pt>
                <c:pt idx="55">
                  <c:v>-1450.7172354326001</c:v>
                </c:pt>
                <c:pt idx="56">
                  <c:v>-1450.24751578215</c:v>
                </c:pt>
                <c:pt idx="57">
                  <c:v>-1447.89891752992</c:v>
                </c:pt>
                <c:pt idx="58">
                  <c:v>-1447.89891752992</c:v>
                </c:pt>
                <c:pt idx="59">
                  <c:v>-1445.97257103323</c:v>
                </c:pt>
                <c:pt idx="60">
                  <c:v>-1445.2020324345499</c:v>
                </c:pt>
                <c:pt idx="61">
                  <c:v>-1443.38307578834</c:v>
                </c:pt>
                <c:pt idx="62">
                  <c:v>-1442.6092391120801</c:v>
                </c:pt>
                <c:pt idx="63">
                  <c:v>-1441.6076543798999</c:v>
                </c:pt>
                <c:pt idx="64">
                  <c:v>-1440.1052772816199</c:v>
                </c:pt>
                <c:pt idx="65">
                  <c:v>-1440.1052772816199</c:v>
                </c:pt>
                <c:pt idx="66">
                  <c:v>-1438.28374858541</c:v>
                </c:pt>
                <c:pt idx="67">
                  <c:v>-1437.6765723533399</c:v>
                </c:pt>
                <c:pt idx="68">
                  <c:v>-1436.49374267743</c:v>
                </c:pt>
                <c:pt idx="69">
                  <c:v>-1435.31091300152</c:v>
                </c:pt>
                <c:pt idx="70">
                  <c:v>-1435.2022284005</c:v>
                </c:pt>
                <c:pt idx="71">
                  <c:v>-1432.99718419992</c:v>
                </c:pt>
                <c:pt idx="72">
                  <c:v>-1432.2398370060901</c:v>
                </c:pt>
                <c:pt idx="73">
                  <c:v>-1430.72514261843</c:v>
                </c:pt>
                <c:pt idx="74">
                  <c:v>-1430.72514261843</c:v>
                </c:pt>
                <c:pt idx="75">
                  <c:v>-1429.2318636806899</c:v>
                </c:pt>
                <c:pt idx="76">
                  <c:v>-1428.48522421181</c:v>
                </c:pt>
                <c:pt idx="77">
                  <c:v>-1428.2715707345501</c:v>
                </c:pt>
                <c:pt idx="78">
                  <c:v>-1427.6065281506401</c:v>
                </c:pt>
                <c:pt idx="79">
                  <c:v>-1426.92511456175</c:v>
                </c:pt>
                <c:pt idx="80">
                  <c:v>-1426.26837594268</c:v>
                </c:pt>
                <c:pt idx="81">
                  <c:v>-1424.94689343238</c:v>
                </c:pt>
                <c:pt idx="82">
                  <c:v>-1424.0659050921799</c:v>
                </c:pt>
                <c:pt idx="83">
                  <c:v>-1424.0659050921799</c:v>
                </c:pt>
                <c:pt idx="84">
                  <c:v>-1422.96762288176</c:v>
                </c:pt>
                <c:pt idx="85">
                  <c:v>-1421.8693406713401</c:v>
                </c:pt>
                <c:pt idx="86">
                  <c:v>-1420.3204835414199</c:v>
                </c:pt>
                <c:pt idx="87">
                  <c:v>-1420.2335463921299</c:v>
                </c:pt>
                <c:pt idx="88">
                  <c:v>-1419.67030215266</c:v>
                </c:pt>
                <c:pt idx="89">
                  <c:v>-1417.46037116046</c:v>
                </c:pt>
                <c:pt idx="90">
                  <c:v>-1417.46037116046</c:v>
                </c:pt>
                <c:pt idx="91">
                  <c:v>-1402.47820760236</c:v>
                </c:pt>
                <c:pt idx="92">
                  <c:v>-1309.53084450747</c:v>
                </c:pt>
                <c:pt idx="93">
                  <c:v>-1309.53084450747</c:v>
                </c:pt>
                <c:pt idx="94">
                  <c:v>-1309.53084450747</c:v>
                </c:pt>
                <c:pt idx="95">
                  <c:v>-986.46566839686</c:v>
                </c:pt>
                <c:pt idx="96">
                  <c:v>-986.46566839685795</c:v>
                </c:pt>
                <c:pt idx="97">
                  <c:v>-949.39863060884397</c:v>
                </c:pt>
                <c:pt idx="98">
                  <c:v>-943.74446244238402</c:v>
                </c:pt>
                <c:pt idx="99">
                  <c:v>-943.74446244238402</c:v>
                </c:pt>
                <c:pt idx="100">
                  <c:v>-683.40100943159598</c:v>
                </c:pt>
                <c:pt idx="101">
                  <c:v>-569.22657289589699</c:v>
                </c:pt>
                <c:pt idx="102">
                  <c:v>-569.22657289589699</c:v>
                </c:pt>
                <c:pt idx="103">
                  <c:v>-238.568724841799</c:v>
                </c:pt>
                <c:pt idx="104">
                  <c:v>-31.808868850315001</c:v>
                </c:pt>
                <c:pt idx="105">
                  <c:v>64.211810033865305</c:v>
                </c:pt>
                <c:pt idx="106">
                  <c:v>64.211810033865802</c:v>
                </c:pt>
                <c:pt idx="107">
                  <c:v>223.515435078736</c:v>
                </c:pt>
                <c:pt idx="108">
                  <c:v>414.06792098399802</c:v>
                </c:pt>
                <c:pt idx="109">
                  <c:v>603.00593555704995</c:v>
                </c:pt>
                <c:pt idx="110">
                  <c:v>733.87209283708603</c:v>
                </c:pt>
                <c:pt idx="111">
                  <c:v>1033.83842261772</c:v>
                </c:pt>
                <c:pt idx="112">
                  <c:v>1033.83842261773</c:v>
                </c:pt>
                <c:pt idx="113">
                  <c:v>1260.75193094306</c:v>
                </c:pt>
                <c:pt idx="114">
                  <c:v>1319.5903059189</c:v>
                </c:pt>
                <c:pt idx="115">
                  <c:v>1624.58991436575</c:v>
                </c:pt>
                <c:pt idx="116">
                  <c:v>1926.9518460777099</c:v>
                </c:pt>
                <c:pt idx="117">
                  <c:v>1926.9518460777099</c:v>
                </c:pt>
                <c:pt idx="118">
                  <c:v>2217.55978207926</c:v>
                </c:pt>
                <c:pt idx="119">
                  <c:v>2257.3339083830801</c:v>
                </c:pt>
                <c:pt idx="120">
                  <c:v>2498.2592322416199</c:v>
                </c:pt>
                <c:pt idx="121">
                  <c:v>2789.6259856707602</c:v>
                </c:pt>
                <c:pt idx="122">
                  <c:v>2789.6259856707602</c:v>
                </c:pt>
                <c:pt idx="123">
                  <c:v>3084.09667017333</c:v>
                </c:pt>
                <c:pt idx="124">
                  <c:v>3084.09667017333</c:v>
                </c:pt>
                <c:pt idx="125">
                  <c:v>3231.16075853959</c:v>
                </c:pt>
                <c:pt idx="126">
                  <c:v>3384.0532807179402</c:v>
                </c:pt>
                <c:pt idx="127">
                  <c:v>3678.4797858827301</c:v>
                </c:pt>
                <c:pt idx="128">
                  <c:v>3968.5119341147401</c:v>
                </c:pt>
                <c:pt idx="129">
                  <c:v>4209.0794246594896</c:v>
                </c:pt>
                <c:pt idx="130">
                  <c:v>4255.6894452214901</c:v>
                </c:pt>
                <c:pt idx="131">
                  <c:v>4541.28196893939</c:v>
                </c:pt>
                <c:pt idx="132">
                  <c:v>4826.4821407487598</c:v>
                </c:pt>
                <c:pt idx="133">
                  <c:v>4826.4821407487598</c:v>
                </c:pt>
                <c:pt idx="134">
                  <c:v>5112.4736666134004</c:v>
                </c:pt>
                <c:pt idx="135">
                  <c:v>5112.4736666134104</c:v>
                </c:pt>
                <c:pt idx="136">
                  <c:v>5165.8643137666704</c:v>
                </c:pt>
                <c:pt idx="137">
                  <c:v>5400.44146044216</c:v>
                </c:pt>
                <c:pt idx="138">
                  <c:v>5691.2036163651901</c:v>
                </c:pt>
                <c:pt idx="139">
                  <c:v>5985.5593926655301</c:v>
                </c:pt>
                <c:pt idx="140">
                  <c:v>5985.5593926655301</c:v>
                </c:pt>
                <c:pt idx="141">
                  <c:v>6145.0776332116802</c:v>
                </c:pt>
                <c:pt idx="142">
                  <c:v>6285.1396762968798</c:v>
                </c:pt>
                <c:pt idx="143">
                  <c:v>6591.1048170862496</c:v>
                </c:pt>
                <c:pt idx="144">
                  <c:v>6904.5209087605599</c:v>
                </c:pt>
                <c:pt idx="145">
                  <c:v>7188.5180005822203</c:v>
                </c:pt>
                <c:pt idx="146">
                  <c:v>7188.5180005822203</c:v>
                </c:pt>
                <c:pt idx="147">
                  <c:v>7226.4196997732097</c:v>
                </c:pt>
                <c:pt idx="148">
                  <c:v>7557.9371638464099</c:v>
                </c:pt>
                <c:pt idx="149">
                  <c:v>7900.08353586662</c:v>
                </c:pt>
                <c:pt idx="150">
                  <c:v>8253.1251726442206</c:v>
                </c:pt>
                <c:pt idx="151">
                  <c:v>8253.1251726442206</c:v>
                </c:pt>
                <c:pt idx="152">
                  <c:v>8336.8696000101208</c:v>
                </c:pt>
                <c:pt idx="153">
                  <c:v>8617.8679161021792</c:v>
                </c:pt>
                <c:pt idx="154">
                  <c:v>8841.9865107873793</c:v>
                </c:pt>
                <c:pt idx="155">
                  <c:v>8994.2180090641305</c:v>
                </c:pt>
                <c:pt idx="156">
                  <c:v>9222.1778843560496</c:v>
                </c:pt>
                <c:pt idx="157">
                  <c:v>9380.4833533087694</c:v>
                </c:pt>
                <c:pt idx="158">
                  <c:v>9608.0361208378999</c:v>
                </c:pt>
                <c:pt idx="159">
                  <c:v>9608.0361208378999</c:v>
                </c:pt>
                <c:pt idx="160">
                  <c:v>9771.7768506259199</c:v>
                </c:pt>
                <c:pt idx="161">
                  <c:v>9899.0067263517794</c:v>
                </c:pt>
                <c:pt idx="162">
                  <c:v>10153.4664778034</c:v>
                </c:pt>
                <c:pt idx="163">
                  <c:v>10293.3786071833</c:v>
                </c:pt>
                <c:pt idx="164">
                  <c:v>10520.735817425601</c:v>
                </c:pt>
                <c:pt idx="165">
                  <c:v>10850.442601323201</c:v>
                </c:pt>
                <c:pt idx="166">
                  <c:v>10850.442601323201</c:v>
                </c:pt>
                <c:pt idx="167">
                  <c:v>10851.7445011483</c:v>
                </c:pt>
                <c:pt idx="168">
                  <c:v>10874.729714932701</c:v>
                </c:pt>
                <c:pt idx="169">
                  <c:v>11216.381972004299</c:v>
                </c:pt>
                <c:pt idx="170">
                  <c:v>11285.139816107299</c:v>
                </c:pt>
                <c:pt idx="171">
                  <c:v>11546.419623698899</c:v>
                </c:pt>
                <c:pt idx="172">
                  <c:v>11865.359633952001</c:v>
                </c:pt>
                <c:pt idx="173">
                  <c:v>11865.359633952001</c:v>
                </c:pt>
                <c:pt idx="174">
                  <c:v>11952.431235621199</c:v>
                </c:pt>
                <c:pt idx="175">
                  <c:v>12173.497188856099</c:v>
                </c:pt>
                <c:pt idx="176">
                  <c:v>12470.884172682599</c:v>
                </c:pt>
                <c:pt idx="177">
                  <c:v>12757.295646984399</c:v>
                </c:pt>
                <c:pt idx="178">
                  <c:v>12757.295646984399</c:v>
                </c:pt>
                <c:pt idx="179">
                  <c:v>12931.294983764799</c:v>
                </c:pt>
                <c:pt idx="180">
                  <c:v>12974.650853196799</c:v>
                </c:pt>
                <c:pt idx="181">
                  <c:v>13032.181125868899</c:v>
                </c:pt>
                <c:pt idx="182">
                  <c:v>13294.5960154146</c:v>
                </c:pt>
                <c:pt idx="183">
                  <c:v>13321.103806708201</c:v>
                </c:pt>
                <c:pt idx="184">
                  <c:v>13543.1065587922</c:v>
                </c:pt>
                <c:pt idx="185">
                  <c:v>13543.1065587922</c:v>
                </c:pt>
                <c:pt idx="186">
                  <c:v>13753.199751403101</c:v>
                </c:pt>
                <c:pt idx="187">
                  <c:v>13770.451327938301</c:v>
                </c:pt>
                <c:pt idx="188">
                  <c:v>13775.6586880419</c:v>
                </c:pt>
                <c:pt idx="189">
                  <c:v>13861.1539479491</c:v>
                </c:pt>
                <c:pt idx="190">
                  <c:v>13989.3968378098</c:v>
                </c:pt>
                <c:pt idx="191">
                  <c:v>14024.4812995881</c:v>
                </c:pt>
                <c:pt idx="192">
                  <c:v>14180.4122408249</c:v>
                </c:pt>
                <c:pt idx="193">
                  <c:v>14180.4122408249</c:v>
                </c:pt>
                <c:pt idx="194">
                  <c:v>14180.4122408249</c:v>
                </c:pt>
                <c:pt idx="195">
                  <c:v>14343.390219872699</c:v>
                </c:pt>
                <c:pt idx="196">
                  <c:v>14375.5519796218</c:v>
                </c:pt>
                <c:pt idx="197">
                  <c:v>14389.2604948671</c:v>
                </c:pt>
                <c:pt idx="198">
                  <c:v>14471.1103865851</c:v>
                </c:pt>
                <c:pt idx="199">
                  <c:v>14528.567757663301</c:v>
                </c:pt>
                <c:pt idx="200">
                  <c:v>14553.728828658301</c:v>
                </c:pt>
                <c:pt idx="201">
                  <c:v>14502.708855823001</c:v>
                </c:pt>
                <c:pt idx="202">
                  <c:v>14471.1103865851</c:v>
                </c:pt>
                <c:pt idx="203">
                  <c:v>14389.2604948671</c:v>
                </c:pt>
                <c:pt idx="204">
                  <c:v>14383.476709521001</c:v>
                </c:pt>
                <c:pt idx="205">
                  <c:v>14343.390219872699</c:v>
                </c:pt>
                <c:pt idx="206">
                  <c:v>14247.353907877599</c:v>
                </c:pt>
                <c:pt idx="207">
                  <c:v>14180.4122408249</c:v>
                </c:pt>
                <c:pt idx="208">
                  <c:v>14180.4122408249</c:v>
                </c:pt>
                <c:pt idx="209">
                  <c:v>14180.4122408249</c:v>
                </c:pt>
                <c:pt idx="210">
                  <c:v>13989.3968378098</c:v>
                </c:pt>
                <c:pt idx="211">
                  <c:v>13775.6586880419</c:v>
                </c:pt>
                <c:pt idx="212">
                  <c:v>13772.9701014399</c:v>
                </c:pt>
                <c:pt idx="213">
                  <c:v>13770.451327938201</c:v>
                </c:pt>
                <c:pt idx="214">
                  <c:v>13543.1065587922</c:v>
                </c:pt>
                <c:pt idx="215">
                  <c:v>13543.1065587922</c:v>
                </c:pt>
                <c:pt idx="216">
                  <c:v>13294.5960154146</c:v>
                </c:pt>
                <c:pt idx="217">
                  <c:v>13032.181125868899</c:v>
                </c:pt>
                <c:pt idx="218">
                  <c:v>12946.613404207899</c:v>
                </c:pt>
                <c:pt idx="219">
                  <c:v>12931.294983764799</c:v>
                </c:pt>
                <c:pt idx="220">
                  <c:v>12757.295646984399</c:v>
                </c:pt>
                <c:pt idx="221">
                  <c:v>12757.295646984399</c:v>
                </c:pt>
                <c:pt idx="222">
                  <c:v>12470.884172682599</c:v>
                </c:pt>
                <c:pt idx="223">
                  <c:v>12173.497188856099</c:v>
                </c:pt>
                <c:pt idx="224">
                  <c:v>11952.431235621199</c:v>
                </c:pt>
                <c:pt idx="225">
                  <c:v>11865.359633952001</c:v>
                </c:pt>
                <c:pt idx="226">
                  <c:v>11865.359633952001</c:v>
                </c:pt>
                <c:pt idx="227">
                  <c:v>11759.4281452943</c:v>
                </c:pt>
                <c:pt idx="228">
                  <c:v>11546.419623698899</c:v>
                </c:pt>
                <c:pt idx="229">
                  <c:v>11216.381972004299</c:v>
                </c:pt>
                <c:pt idx="230">
                  <c:v>11041.2471981937</c:v>
                </c:pt>
                <c:pt idx="231">
                  <c:v>10874.729714932701</c:v>
                </c:pt>
                <c:pt idx="232">
                  <c:v>10850.442601323201</c:v>
                </c:pt>
                <c:pt idx="233">
                  <c:v>10850.442601323201</c:v>
                </c:pt>
                <c:pt idx="234">
                  <c:v>10539.3964533816</c:v>
                </c:pt>
                <c:pt idx="235">
                  <c:v>10520.735817425601</c:v>
                </c:pt>
                <c:pt idx="236">
                  <c:v>10512.193221821</c:v>
                </c:pt>
                <c:pt idx="237">
                  <c:v>10153.4664778034</c:v>
                </c:pt>
                <c:pt idx="238">
                  <c:v>9771.7768506259199</c:v>
                </c:pt>
                <c:pt idx="239">
                  <c:v>9608.0361208378908</c:v>
                </c:pt>
                <c:pt idx="240">
                  <c:v>9608.0361208378908</c:v>
                </c:pt>
                <c:pt idx="241">
                  <c:v>9380.4833533087694</c:v>
                </c:pt>
                <c:pt idx="242">
                  <c:v>9209.0802636538501</c:v>
                </c:pt>
                <c:pt idx="243">
                  <c:v>8994.2180090641305</c:v>
                </c:pt>
                <c:pt idx="244">
                  <c:v>8713.0042724608793</c:v>
                </c:pt>
                <c:pt idx="245">
                  <c:v>8617.8679161021701</c:v>
                </c:pt>
                <c:pt idx="246">
                  <c:v>8336.8696000101208</c:v>
                </c:pt>
                <c:pt idx="247">
                  <c:v>8255.6363665226509</c:v>
                </c:pt>
                <c:pt idx="248">
                  <c:v>8253.1251726442206</c:v>
                </c:pt>
                <c:pt idx="249">
                  <c:v>8253.1251726442206</c:v>
                </c:pt>
                <c:pt idx="250">
                  <c:v>8242.5743856181398</c:v>
                </c:pt>
                <c:pt idx="251">
                  <c:v>7900.08353586661</c:v>
                </c:pt>
                <c:pt idx="252">
                  <c:v>7557.9371638463999</c:v>
                </c:pt>
                <c:pt idx="253">
                  <c:v>7226.4196997732097</c:v>
                </c:pt>
                <c:pt idx="254">
                  <c:v>7188.5180005822103</c:v>
                </c:pt>
                <c:pt idx="255">
                  <c:v>7188.5180005822103</c:v>
                </c:pt>
                <c:pt idx="256">
                  <c:v>6904.5209087605599</c:v>
                </c:pt>
                <c:pt idx="257">
                  <c:v>6591.1048170862496</c:v>
                </c:pt>
                <c:pt idx="258">
                  <c:v>6285.1396762968698</c:v>
                </c:pt>
                <c:pt idx="259">
                  <c:v>6145.0776332116802</c:v>
                </c:pt>
                <c:pt idx="260">
                  <c:v>5985.5593926655201</c:v>
                </c:pt>
                <c:pt idx="261">
                  <c:v>5985.5593926655201</c:v>
                </c:pt>
                <c:pt idx="262">
                  <c:v>5765.5324992163596</c:v>
                </c:pt>
                <c:pt idx="263">
                  <c:v>5691.2036163651901</c:v>
                </c:pt>
                <c:pt idx="264">
                  <c:v>5637.0456962353901</c:v>
                </c:pt>
                <c:pt idx="265">
                  <c:v>5400.44146044216</c:v>
                </c:pt>
                <c:pt idx="266">
                  <c:v>5165.8643137666704</c:v>
                </c:pt>
                <c:pt idx="267">
                  <c:v>5112.4736666134004</c:v>
                </c:pt>
                <c:pt idx="268">
                  <c:v>5112.4736666134004</c:v>
                </c:pt>
                <c:pt idx="269">
                  <c:v>4826.4821407487598</c:v>
                </c:pt>
                <c:pt idx="270">
                  <c:v>4826.4821407487598</c:v>
                </c:pt>
                <c:pt idx="271">
                  <c:v>4541.28196893939</c:v>
                </c:pt>
                <c:pt idx="272">
                  <c:v>4255.6894452214801</c:v>
                </c:pt>
                <c:pt idx="273">
                  <c:v>4209.0794246594796</c:v>
                </c:pt>
                <c:pt idx="274">
                  <c:v>4140.2987075539304</c:v>
                </c:pt>
                <c:pt idx="275">
                  <c:v>3968.5119341147401</c:v>
                </c:pt>
                <c:pt idx="276">
                  <c:v>3708.2419268643698</c:v>
                </c:pt>
                <c:pt idx="277">
                  <c:v>3678.4797858827201</c:v>
                </c:pt>
                <c:pt idx="278">
                  <c:v>3384.0532807179402</c:v>
                </c:pt>
                <c:pt idx="279">
                  <c:v>3231.16075853959</c:v>
                </c:pt>
                <c:pt idx="280">
                  <c:v>3084.09667017333</c:v>
                </c:pt>
                <c:pt idx="281">
                  <c:v>3084.09667017333</c:v>
                </c:pt>
                <c:pt idx="282">
                  <c:v>2789.6259856707602</c:v>
                </c:pt>
                <c:pt idx="283">
                  <c:v>2789.6259856707602</c:v>
                </c:pt>
                <c:pt idx="284">
                  <c:v>2498.2592322416099</c:v>
                </c:pt>
                <c:pt idx="285">
                  <c:v>2257.3339083830801</c:v>
                </c:pt>
                <c:pt idx="286">
                  <c:v>2217.55978207926</c:v>
                </c:pt>
                <c:pt idx="287">
                  <c:v>1926.9518460777001</c:v>
                </c:pt>
                <c:pt idx="288">
                  <c:v>1926.9518460777001</c:v>
                </c:pt>
                <c:pt idx="289">
                  <c:v>1624.58991436575</c:v>
                </c:pt>
                <c:pt idx="290">
                  <c:v>1319.5903059189</c:v>
                </c:pt>
                <c:pt idx="291">
                  <c:v>1260.75193094306</c:v>
                </c:pt>
                <c:pt idx="292">
                  <c:v>1048.9281450727501</c:v>
                </c:pt>
                <c:pt idx="293">
                  <c:v>1033.83842261773</c:v>
                </c:pt>
                <c:pt idx="294">
                  <c:v>1033.83842261773</c:v>
                </c:pt>
                <c:pt idx="295">
                  <c:v>733.87209283708205</c:v>
                </c:pt>
                <c:pt idx="296">
                  <c:v>414.067920983997</c:v>
                </c:pt>
                <c:pt idx="297">
                  <c:v>395.48852974748002</c:v>
                </c:pt>
                <c:pt idx="298">
                  <c:v>223.515435078732</c:v>
                </c:pt>
                <c:pt idx="299">
                  <c:v>64.211810033864097</c:v>
                </c:pt>
                <c:pt idx="300">
                  <c:v>64.211810033863401</c:v>
                </c:pt>
                <c:pt idx="301">
                  <c:v>-238.56872484179999</c:v>
                </c:pt>
                <c:pt idx="302">
                  <c:v>-569.22657289589904</c:v>
                </c:pt>
                <c:pt idx="303">
                  <c:v>-569.22657289589904</c:v>
                </c:pt>
                <c:pt idx="304">
                  <c:v>-683.40100943159905</c:v>
                </c:pt>
                <c:pt idx="305">
                  <c:v>-943.74446244238595</c:v>
                </c:pt>
                <c:pt idx="306">
                  <c:v>-943.74446244238595</c:v>
                </c:pt>
                <c:pt idx="307">
                  <c:v>-978.59047934731097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3E-1C77-4EE6-AC8F-47B7CF7DE122}"/>
            </c:ext>
          </c:extLst>
        </c:ser>
        <c:ser>
          <c:idx val="17"/>
          <c:order val="4"/>
          <c:tx>
            <c:strRef>
              <c:f>MN!$W$3</c:f>
              <c:strCache>
                <c:ptCount val="1"/>
                <c:pt idx="0">
                  <c:v>D1000mm_25φ16</c:v>
                </c:pt>
              </c:strCache>
              <c:extLst xmlns:c15="http://schemas.microsoft.com/office/drawing/2012/chart"/>
            </c:strRef>
          </c:tx>
          <c:spPr>
            <a:ln w="19050" cap="rnd">
              <a:solidFill>
                <a:schemeClr val="accent3"/>
              </a:solidFill>
              <a:prstDash val="sysDash"/>
              <a:round/>
            </a:ln>
            <a:effectLst/>
          </c:spPr>
          <c:marker>
            <c:symbol val="none"/>
          </c:marker>
          <c:xVal>
            <c:numRef>
              <c:f>MN!$W$5:$W$316</c:f>
              <c:numCache>
                <c:formatCode>General</c:formatCode>
                <c:ptCount val="312"/>
                <c:pt idx="0">
                  <c:v>182.54169061652101</c:v>
                </c:pt>
                <c:pt idx="1">
                  <c:v>63.580047732772499</c:v>
                </c:pt>
                <c:pt idx="2">
                  <c:v>63.580047732771199</c:v>
                </c:pt>
                <c:pt idx="3">
                  <c:v>21.178628297976399</c:v>
                </c:pt>
                <c:pt idx="4">
                  <c:v>15.266808448152</c:v>
                </c:pt>
                <c:pt idx="5">
                  <c:v>15.266808448152</c:v>
                </c:pt>
                <c:pt idx="6">
                  <c:v>14.7806307457623</c:v>
                </c:pt>
                <c:pt idx="7">
                  <c:v>14.537986852476401</c:v>
                </c:pt>
                <c:pt idx="8">
                  <c:v>14.4708656041766</c:v>
                </c:pt>
                <c:pt idx="9">
                  <c:v>14.352207965914699</c:v>
                </c:pt>
                <c:pt idx="10">
                  <c:v>13.812605971565899</c:v>
                </c:pt>
                <c:pt idx="11">
                  <c:v>13.087890229819299</c:v>
                </c:pt>
                <c:pt idx="12">
                  <c:v>13.0878902298192</c:v>
                </c:pt>
                <c:pt idx="13">
                  <c:v>12.361074225928901</c:v>
                </c:pt>
                <c:pt idx="14">
                  <c:v>11.9833737150004</c:v>
                </c:pt>
                <c:pt idx="15">
                  <c:v>11.919409491450001</c:v>
                </c:pt>
                <c:pt idx="16">
                  <c:v>11.629360384063601</c:v>
                </c:pt>
                <c:pt idx="17">
                  <c:v>11.231658824948701</c:v>
                </c:pt>
                <c:pt idx="18">
                  <c:v>10.889875552417999</c:v>
                </c:pt>
                <c:pt idx="19">
                  <c:v>10.889875552417999</c:v>
                </c:pt>
                <c:pt idx="20">
                  <c:v>10.1396251048061</c:v>
                </c:pt>
                <c:pt idx="21">
                  <c:v>9.4113432406022497</c:v>
                </c:pt>
                <c:pt idx="22">
                  <c:v>9.3906895818106904</c:v>
                </c:pt>
                <c:pt idx="23">
                  <c:v>9.3754429580771195</c:v>
                </c:pt>
                <c:pt idx="24">
                  <c:v>9.0795368185118193</c:v>
                </c:pt>
                <c:pt idx="25">
                  <c:v>8.5939356791897605</c:v>
                </c:pt>
                <c:pt idx="26">
                  <c:v>7.7914184991176301</c:v>
                </c:pt>
                <c:pt idx="27">
                  <c:v>7.7914184991175404</c:v>
                </c:pt>
                <c:pt idx="28">
                  <c:v>6.9638405427760599</c:v>
                </c:pt>
                <c:pt idx="29">
                  <c:v>6.7080420063699702</c:v>
                </c:pt>
                <c:pt idx="30">
                  <c:v>6.1066958747983602</c:v>
                </c:pt>
                <c:pt idx="31">
                  <c:v>5.2149159764971103</c:v>
                </c:pt>
                <c:pt idx="32">
                  <c:v>5.2149159764969903</c:v>
                </c:pt>
                <c:pt idx="33">
                  <c:v>4.2827379010688702</c:v>
                </c:pt>
                <c:pt idx="34">
                  <c:v>3.6509165163811899</c:v>
                </c:pt>
                <c:pt idx="35">
                  <c:v>3.3035404408071098</c:v>
                </c:pt>
                <c:pt idx="36">
                  <c:v>2.4379793218585002</c:v>
                </c:pt>
                <c:pt idx="37">
                  <c:v>2.2696379399095199</c:v>
                </c:pt>
                <c:pt idx="38">
                  <c:v>2.2696379399095101</c:v>
                </c:pt>
                <c:pt idx="39">
                  <c:v>2.0634319816157198</c:v>
                </c:pt>
                <c:pt idx="40">
                  <c:v>1.1720175315627399</c:v>
                </c:pt>
                <c:pt idx="41">
                  <c:v>1.3096723705529901E-13</c:v>
                </c:pt>
                <c:pt idx="42">
                  <c:v>7.2759576141833099E-14</c:v>
                </c:pt>
                <c:pt idx="43">
                  <c:v>-1.17233756293769</c:v>
                </c:pt>
                <c:pt idx="44">
                  <c:v>-2.2708384023636699</c:v>
                </c:pt>
                <c:pt idx="45">
                  <c:v>-2.2708384023637498</c:v>
                </c:pt>
                <c:pt idx="46">
                  <c:v>-3.3060843366442199</c:v>
                </c:pt>
                <c:pt idx="47">
                  <c:v>-3.4846733740781901</c:v>
                </c:pt>
                <c:pt idx="48">
                  <c:v>-3.6540237867343901</c:v>
                </c:pt>
                <c:pt idx="49">
                  <c:v>-3.7211032639466701</c:v>
                </c:pt>
                <c:pt idx="50">
                  <c:v>-4.2870143392853102</c:v>
                </c:pt>
                <c:pt idx="51">
                  <c:v>-5.2212580057154598</c:v>
                </c:pt>
                <c:pt idx="52">
                  <c:v>-5.2212580057154998</c:v>
                </c:pt>
                <c:pt idx="53">
                  <c:v>-5.9237936007653103</c:v>
                </c:pt>
                <c:pt idx="54">
                  <c:v>-6.1153942175970801</c:v>
                </c:pt>
                <c:pt idx="55">
                  <c:v>-6.7185392772186097</c:v>
                </c:pt>
                <c:pt idx="56">
                  <c:v>-6.7668483339992296</c:v>
                </c:pt>
                <c:pt idx="57">
                  <c:v>-6.9751543404743002</c:v>
                </c:pt>
                <c:pt idx="58">
                  <c:v>-7.8055838616938704</c:v>
                </c:pt>
                <c:pt idx="59">
                  <c:v>-7.8055838616938802</c:v>
                </c:pt>
                <c:pt idx="60">
                  <c:v>-8.6111726189171396</c:v>
                </c:pt>
                <c:pt idx="61">
                  <c:v>-9.3959611352941508</c:v>
                </c:pt>
                <c:pt idx="62">
                  <c:v>-9.4320190276286695</c:v>
                </c:pt>
                <c:pt idx="63">
                  <c:v>-9.8323435846469192</c:v>
                </c:pt>
                <c:pt idx="64">
                  <c:v>-10.1636287090775</c:v>
                </c:pt>
                <c:pt idx="65">
                  <c:v>-10.5405981387566</c:v>
                </c:pt>
                <c:pt idx="66">
                  <c:v>-10.917567568435601</c:v>
                </c:pt>
                <c:pt idx="67">
                  <c:v>-10.917567568435601</c:v>
                </c:pt>
                <c:pt idx="68">
                  <c:v>-11.660946439895801</c:v>
                </c:pt>
                <c:pt idx="69">
                  <c:v>-11.952593025888399</c:v>
                </c:pt>
                <c:pt idx="70">
                  <c:v>-12.396766185579301</c:v>
                </c:pt>
                <c:pt idx="71">
                  <c:v>-13.1279096684711</c:v>
                </c:pt>
                <c:pt idx="72">
                  <c:v>-13.1279096684711</c:v>
                </c:pt>
                <c:pt idx="73">
                  <c:v>-13.8571876577296</c:v>
                </c:pt>
                <c:pt idx="74">
                  <c:v>-14.400347008131201</c:v>
                </c:pt>
                <c:pt idx="75">
                  <c:v>-14.587382354909799</c:v>
                </c:pt>
                <c:pt idx="76">
                  <c:v>-15.1942675114068</c:v>
                </c:pt>
                <c:pt idx="77">
                  <c:v>-15.3212899860224</c:v>
                </c:pt>
                <c:pt idx="78">
                  <c:v>-15.3212899860224</c:v>
                </c:pt>
                <c:pt idx="79">
                  <c:v>-21.113289384067901</c:v>
                </c:pt>
                <c:pt idx="80">
                  <c:v>-63.5800477327751</c:v>
                </c:pt>
                <c:pt idx="81">
                  <c:v>-63.580047732775398</c:v>
                </c:pt>
                <c:pt idx="82">
                  <c:v>-241.49208598641201</c:v>
                </c:pt>
                <c:pt idx="83">
                  <c:v>-241.49208598641201</c:v>
                </c:pt>
                <c:pt idx="84">
                  <c:v>-253.954687515079</c:v>
                </c:pt>
                <c:pt idx="85">
                  <c:v>-258.19947356110799</c:v>
                </c:pt>
                <c:pt idx="86">
                  <c:v>-258.19947356110799</c:v>
                </c:pt>
                <c:pt idx="87">
                  <c:v>-362.82192592890499</c:v>
                </c:pt>
                <c:pt idx="88">
                  <c:v>-411.346698841707</c:v>
                </c:pt>
                <c:pt idx="89">
                  <c:v>-411.34669884170802</c:v>
                </c:pt>
                <c:pt idx="90">
                  <c:v>-557.98132022982304</c:v>
                </c:pt>
                <c:pt idx="91">
                  <c:v>-652.48864409569205</c:v>
                </c:pt>
                <c:pt idx="92">
                  <c:v>-686.39127138725803</c:v>
                </c:pt>
                <c:pt idx="93">
                  <c:v>-686.39127138725803</c:v>
                </c:pt>
                <c:pt idx="94">
                  <c:v>-739.72589238253397</c:v>
                </c:pt>
                <c:pt idx="95">
                  <c:v>-802.24364487616197</c:v>
                </c:pt>
                <c:pt idx="96">
                  <c:v>-871.68072829445805</c:v>
                </c:pt>
                <c:pt idx="97">
                  <c:v>-904.172042799623</c:v>
                </c:pt>
                <c:pt idx="98">
                  <c:v>-995.66273133537004</c:v>
                </c:pt>
                <c:pt idx="99">
                  <c:v>-995.66273133537004</c:v>
                </c:pt>
                <c:pt idx="100">
                  <c:v>-1060.3742229669299</c:v>
                </c:pt>
                <c:pt idx="101">
                  <c:v>-1076.42108392009</c:v>
                </c:pt>
                <c:pt idx="102">
                  <c:v>-1148.8639268583399</c:v>
                </c:pt>
                <c:pt idx="103">
                  <c:v>-1211.59022331561</c:v>
                </c:pt>
                <c:pt idx="104">
                  <c:v>-1211.59022331561</c:v>
                </c:pt>
                <c:pt idx="105">
                  <c:v>-1267.8906630699501</c:v>
                </c:pt>
                <c:pt idx="106">
                  <c:v>-1274.6230252432999</c:v>
                </c:pt>
                <c:pt idx="107">
                  <c:v>-1314.3750956722699</c:v>
                </c:pt>
                <c:pt idx="108">
                  <c:v>-1353.3977882783099</c:v>
                </c:pt>
                <c:pt idx="109">
                  <c:v>-1353.3977882783099</c:v>
                </c:pt>
                <c:pt idx="110">
                  <c:v>-1383.23167287255</c:v>
                </c:pt>
                <c:pt idx="111">
                  <c:v>-1383.23167287255</c:v>
                </c:pt>
                <c:pt idx="112">
                  <c:v>-1392.1829269514601</c:v>
                </c:pt>
                <c:pt idx="113">
                  <c:v>-1400.9911753303099</c:v>
                </c:pt>
                <c:pt idx="114">
                  <c:v>-1416.7857359725399</c:v>
                </c:pt>
                <c:pt idx="115">
                  <c:v>-1430.49013236633</c:v>
                </c:pt>
                <c:pt idx="116">
                  <c:v>-1440.2093325338401</c:v>
                </c:pt>
                <c:pt idx="117">
                  <c:v>-1441.90241089084</c:v>
                </c:pt>
                <c:pt idx="118">
                  <c:v>-1450.82011168901</c:v>
                </c:pt>
                <c:pt idx="119">
                  <c:v>-1457.04132172858</c:v>
                </c:pt>
                <c:pt idx="120">
                  <c:v>-1457.04132172858</c:v>
                </c:pt>
                <c:pt idx="121">
                  <c:v>-1460.3695902868601</c:v>
                </c:pt>
                <c:pt idx="122">
                  <c:v>-1460.3695902868601</c:v>
                </c:pt>
                <c:pt idx="123">
                  <c:v>-1460.65183299314</c:v>
                </c:pt>
                <c:pt idx="124">
                  <c:v>-1460.558788847</c:v>
                </c:pt>
                <c:pt idx="125">
                  <c:v>-1457.3212512765799</c:v>
                </c:pt>
                <c:pt idx="126">
                  <c:v>-1450.35678263206</c:v>
                </c:pt>
                <c:pt idx="127">
                  <c:v>-1450.35678263206</c:v>
                </c:pt>
                <c:pt idx="128">
                  <c:v>-1444.98091234412</c:v>
                </c:pt>
                <c:pt idx="129">
                  <c:v>-1439.33431232149</c:v>
                </c:pt>
                <c:pt idx="130">
                  <c:v>-1423.8623133127301</c:v>
                </c:pt>
                <c:pt idx="131">
                  <c:v>-1403.4106713553899</c:v>
                </c:pt>
                <c:pt idx="132">
                  <c:v>-1380.7735910193801</c:v>
                </c:pt>
                <c:pt idx="133">
                  <c:v>-1380.7735910193801</c:v>
                </c:pt>
                <c:pt idx="134">
                  <c:v>-1377.4531771168899</c:v>
                </c:pt>
                <c:pt idx="135">
                  <c:v>-1345.4847524435099</c:v>
                </c:pt>
                <c:pt idx="136">
                  <c:v>-1306.71195101127</c:v>
                </c:pt>
                <c:pt idx="137">
                  <c:v>-1260.54394374516</c:v>
                </c:pt>
                <c:pt idx="138">
                  <c:v>-1260.54394374516</c:v>
                </c:pt>
                <c:pt idx="139">
                  <c:v>-1248.6713644137401</c:v>
                </c:pt>
                <c:pt idx="140">
                  <c:v>-1206.2590009891901</c:v>
                </c:pt>
                <c:pt idx="141">
                  <c:v>-1166.6656072978799</c:v>
                </c:pt>
                <c:pt idx="142">
                  <c:v>-1143.5842567155</c:v>
                </c:pt>
                <c:pt idx="143">
                  <c:v>-1099.75365228957</c:v>
                </c:pt>
                <c:pt idx="144">
                  <c:v>-1072.4438141472499</c:v>
                </c:pt>
                <c:pt idx="145">
                  <c:v>-1027.66942541609</c:v>
                </c:pt>
                <c:pt idx="146">
                  <c:v>-1027.66942541609</c:v>
                </c:pt>
                <c:pt idx="147">
                  <c:v>-994.50946566769596</c:v>
                </c:pt>
                <c:pt idx="148">
                  <c:v>-936.84306333892198</c:v>
                </c:pt>
                <c:pt idx="149">
                  <c:v>-916.72687648004705</c:v>
                </c:pt>
                <c:pt idx="150">
                  <c:v>-906.02341632233799</c:v>
                </c:pt>
                <c:pt idx="151">
                  <c:v>-841.80265537607795</c:v>
                </c:pt>
                <c:pt idx="152">
                  <c:v>-774.465184862299</c:v>
                </c:pt>
                <c:pt idx="153">
                  <c:v>-774.465184862299</c:v>
                </c:pt>
                <c:pt idx="154">
                  <c:v>-773.09209475135799</c:v>
                </c:pt>
                <c:pt idx="155">
                  <c:v>-769.50180403018203</c:v>
                </c:pt>
                <c:pt idx="156">
                  <c:v>-703.99795803237396</c:v>
                </c:pt>
                <c:pt idx="157">
                  <c:v>-699.63103496585404</c:v>
                </c:pt>
                <c:pt idx="158">
                  <c:v>-632.03779718821704</c:v>
                </c:pt>
                <c:pt idx="159">
                  <c:v>-566.61079654203502</c:v>
                </c:pt>
                <c:pt idx="160">
                  <c:v>-566.610796542034</c:v>
                </c:pt>
                <c:pt idx="161">
                  <c:v>-548.72839900303904</c:v>
                </c:pt>
                <c:pt idx="162">
                  <c:v>-503.282168810222</c:v>
                </c:pt>
                <c:pt idx="163">
                  <c:v>-442.03158066902699</c:v>
                </c:pt>
                <c:pt idx="164">
                  <c:v>-382.892684102126</c:v>
                </c:pt>
                <c:pt idx="165">
                  <c:v>-382.892684102126</c:v>
                </c:pt>
                <c:pt idx="166">
                  <c:v>-346.87866408820202</c:v>
                </c:pt>
                <c:pt idx="167">
                  <c:v>-335.45675473043798</c:v>
                </c:pt>
                <c:pt idx="168">
                  <c:v>-325.96255197726799</c:v>
                </c:pt>
                <c:pt idx="169">
                  <c:v>-271.41500286628701</c:v>
                </c:pt>
                <c:pt idx="170">
                  <c:v>-260.92685895461602</c:v>
                </c:pt>
                <c:pt idx="171">
                  <c:v>-219.51912195269301</c:v>
                </c:pt>
                <c:pt idx="172">
                  <c:v>-219.51912195269301</c:v>
                </c:pt>
                <c:pt idx="173">
                  <c:v>-171.76272509164099</c:v>
                </c:pt>
                <c:pt idx="174">
                  <c:v>-170.66486372952801</c:v>
                </c:pt>
                <c:pt idx="175">
                  <c:v>-125.398477978505</c:v>
                </c:pt>
                <c:pt idx="176">
                  <c:v>-110.577289882739</c:v>
                </c:pt>
                <c:pt idx="177">
                  <c:v>-84.471788123151001</c:v>
                </c:pt>
                <c:pt idx="178">
                  <c:v>-48.9113230807218</c:v>
                </c:pt>
                <c:pt idx="179">
                  <c:v>-48.911323080721502</c:v>
                </c:pt>
                <c:pt idx="180">
                  <c:v>-43.570261126538703</c:v>
                </c:pt>
                <c:pt idx="181">
                  <c:v>-38.7126892430136</c:v>
                </c:pt>
                <c:pt idx="182">
                  <c:v>-20.116380815565702</c:v>
                </c:pt>
                <c:pt idx="183">
                  <c:v>-4.4273231282121301</c:v>
                </c:pt>
                <c:pt idx="184">
                  <c:v>-3.1173139502969299E-14</c:v>
                </c:pt>
                <c:pt idx="185">
                  <c:v>10.2647638567038</c:v>
                </c:pt>
                <c:pt idx="186">
                  <c:v>20.116380815565599</c:v>
                </c:pt>
                <c:pt idx="187">
                  <c:v>38.712689243013997</c:v>
                </c:pt>
                <c:pt idx="188">
                  <c:v>46.128338701378198</c:v>
                </c:pt>
                <c:pt idx="189">
                  <c:v>48.911323080722198</c:v>
                </c:pt>
                <c:pt idx="190">
                  <c:v>48.911323080722298</c:v>
                </c:pt>
                <c:pt idx="191">
                  <c:v>53.811647824586501</c:v>
                </c:pt>
                <c:pt idx="192">
                  <c:v>84.471788123151399</c:v>
                </c:pt>
                <c:pt idx="193">
                  <c:v>125.398477978505</c:v>
                </c:pt>
                <c:pt idx="194">
                  <c:v>170.66486372952801</c:v>
                </c:pt>
                <c:pt idx="195">
                  <c:v>171.45057905269201</c:v>
                </c:pt>
                <c:pt idx="196">
                  <c:v>171.76272509164099</c:v>
                </c:pt>
                <c:pt idx="197">
                  <c:v>219.51912195269401</c:v>
                </c:pt>
                <c:pt idx="198">
                  <c:v>219.51912195269401</c:v>
                </c:pt>
                <c:pt idx="199">
                  <c:v>271.41500286628701</c:v>
                </c:pt>
                <c:pt idx="200">
                  <c:v>325.96255197726799</c:v>
                </c:pt>
                <c:pt idx="201">
                  <c:v>342.59747112936202</c:v>
                </c:pt>
                <c:pt idx="202">
                  <c:v>346.87866408820298</c:v>
                </c:pt>
                <c:pt idx="203">
                  <c:v>382.892684102126</c:v>
                </c:pt>
                <c:pt idx="204">
                  <c:v>382.89268410212702</c:v>
                </c:pt>
                <c:pt idx="205">
                  <c:v>442.03158066902802</c:v>
                </c:pt>
                <c:pt idx="206">
                  <c:v>503.282168810222</c:v>
                </c:pt>
                <c:pt idx="207">
                  <c:v>548.72839900303904</c:v>
                </c:pt>
                <c:pt idx="208">
                  <c:v>566.610796542034</c:v>
                </c:pt>
                <c:pt idx="209">
                  <c:v>566.610796542034</c:v>
                </c:pt>
                <c:pt idx="210">
                  <c:v>593.54776208129704</c:v>
                </c:pt>
                <c:pt idx="211">
                  <c:v>632.03779718821795</c:v>
                </c:pt>
                <c:pt idx="212">
                  <c:v>699.63103496585495</c:v>
                </c:pt>
                <c:pt idx="213">
                  <c:v>723.74420976046702</c:v>
                </c:pt>
                <c:pt idx="214">
                  <c:v>769.50180403018203</c:v>
                </c:pt>
                <c:pt idx="215">
                  <c:v>774.46518486229797</c:v>
                </c:pt>
                <c:pt idx="216">
                  <c:v>774.465184862299</c:v>
                </c:pt>
                <c:pt idx="217">
                  <c:v>838.54002502942205</c:v>
                </c:pt>
                <c:pt idx="218">
                  <c:v>841.80265537607897</c:v>
                </c:pt>
                <c:pt idx="219">
                  <c:v>843.65072351793503</c:v>
                </c:pt>
                <c:pt idx="220">
                  <c:v>916.72687648004899</c:v>
                </c:pt>
                <c:pt idx="221">
                  <c:v>994.50946566769699</c:v>
                </c:pt>
                <c:pt idx="222">
                  <c:v>1027.66942541609</c:v>
                </c:pt>
                <c:pt idx="223">
                  <c:v>1027.66942541609</c:v>
                </c:pt>
                <c:pt idx="224">
                  <c:v>1072.4438141472499</c:v>
                </c:pt>
                <c:pt idx="225">
                  <c:v>1105.17436958546</c:v>
                </c:pt>
                <c:pt idx="226">
                  <c:v>1143.5842567155</c:v>
                </c:pt>
                <c:pt idx="227">
                  <c:v>1188.70564139625</c:v>
                </c:pt>
                <c:pt idx="228">
                  <c:v>1206.2818321008101</c:v>
                </c:pt>
                <c:pt idx="229">
                  <c:v>1248.64116536304</c:v>
                </c:pt>
                <c:pt idx="230">
                  <c:v>1260.53462096566</c:v>
                </c:pt>
                <c:pt idx="231">
                  <c:v>1260.53462096566</c:v>
                </c:pt>
                <c:pt idx="232">
                  <c:v>1306.71857988902</c:v>
                </c:pt>
                <c:pt idx="233">
                  <c:v>1345.46410034276</c:v>
                </c:pt>
                <c:pt idx="234">
                  <c:v>1377.4973229541999</c:v>
                </c:pt>
                <c:pt idx="235">
                  <c:v>1380.8110587046699</c:v>
                </c:pt>
                <c:pt idx="236">
                  <c:v>1380.8110587046699</c:v>
                </c:pt>
                <c:pt idx="237">
                  <c:v>1403.3956903171099</c:v>
                </c:pt>
                <c:pt idx="238">
                  <c:v>1423.8397492914701</c:v>
                </c:pt>
                <c:pt idx="239">
                  <c:v>1439.36100640417</c:v>
                </c:pt>
                <c:pt idx="240">
                  <c:v>1445.01647928838</c:v>
                </c:pt>
                <c:pt idx="241">
                  <c:v>1450.3731608074399</c:v>
                </c:pt>
                <c:pt idx="242">
                  <c:v>1450.3731608074399</c:v>
                </c:pt>
                <c:pt idx="243">
                  <c:v>1457.2993960381</c:v>
                </c:pt>
                <c:pt idx="244">
                  <c:v>1460.54152790847</c:v>
                </c:pt>
                <c:pt idx="245">
                  <c:v>1460.65570728633</c:v>
                </c:pt>
                <c:pt idx="246">
                  <c:v>1460.3785337952399</c:v>
                </c:pt>
                <c:pt idx="247">
                  <c:v>1460.3785337952399</c:v>
                </c:pt>
                <c:pt idx="248">
                  <c:v>1457.05826924444</c:v>
                </c:pt>
                <c:pt idx="249">
                  <c:v>1457.05826924444</c:v>
                </c:pt>
                <c:pt idx="250">
                  <c:v>1450.82382233926</c:v>
                </c:pt>
                <c:pt idx="251">
                  <c:v>1441.8939789419701</c:v>
                </c:pt>
                <c:pt idx="252">
                  <c:v>1440.20078449991</c:v>
                </c:pt>
                <c:pt idx="253">
                  <c:v>1437.51617209094</c:v>
                </c:pt>
                <c:pt idx="254">
                  <c:v>1430.48094845112</c:v>
                </c:pt>
                <c:pt idx="255">
                  <c:v>1417.93622325506</c:v>
                </c:pt>
                <c:pt idx="256">
                  <c:v>1416.7756947840901</c:v>
                </c:pt>
                <c:pt idx="257">
                  <c:v>1400.9943274848199</c:v>
                </c:pt>
                <c:pt idx="258">
                  <c:v>1392.19530399882</c:v>
                </c:pt>
                <c:pt idx="259">
                  <c:v>1383.07220791697</c:v>
                </c:pt>
                <c:pt idx="260">
                  <c:v>1383.07220791697</c:v>
                </c:pt>
                <c:pt idx="261">
                  <c:v>1354.2892670864501</c:v>
                </c:pt>
                <c:pt idx="262">
                  <c:v>1354.2892670864501</c:v>
                </c:pt>
                <c:pt idx="263">
                  <c:v>1314.58764332858</c:v>
                </c:pt>
                <c:pt idx="264">
                  <c:v>1274.0017711794201</c:v>
                </c:pt>
                <c:pt idx="265">
                  <c:v>1266.8523412178199</c:v>
                </c:pt>
                <c:pt idx="266">
                  <c:v>1212.51114515933</c:v>
                </c:pt>
                <c:pt idx="267">
                  <c:v>1212.51114515933</c:v>
                </c:pt>
                <c:pt idx="268">
                  <c:v>1148.2982600401899</c:v>
                </c:pt>
                <c:pt idx="269">
                  <c:v>1076.80276317633</c:v>
                </c:pt>
                <c:pt idx="270">
                  <c:v>1060.41596676688</c:v>
                </c:pt>
                <c:pt idx="271">
                  <c:v>1021.88682528058</c:v>
                </c:pt>
                <c:pt idx="272">
                  <c:v>995.32950506030102</c:v>
                </c:pt>
                <c:pt idx="273">
                  <c:v>995.32950506030102</c:v>
                </c:pt>
                <c:pt idx="274">
                  <c:v>904.53579401944205</c:v>
                </c:pt>
                <c:pt idx="275">
                  <c:v>801.78345562973095</c:v>
                </c:pt>
                <c:pt idx="276">
                  <c:v>793.20225429801599</c:v>
                </c:pt>
                <c:pt idx="277">
                  <c:v>739.46932054624597</c:v>
                </c:pt>
                <c:pt idx="278">
                  <c:v>687.53803739920397</c:v>
                </c:pt>
                <c:pt idx="279">
                  <c:v>687.53803739920397</c:v>
                </c:pt>
                <c:pt idx="280">
                  <c:v>561.83272520036405</c:v>
                </c:pt>
                <c:pt idx="281">
                  <c:v>557.02305917855699</c:v>
                </c:pt>
                <c:pt idx="282">
                  <c:v>536.44999349553495</c:v>
                </c:pt>
                <c:pt idx="283">
                  <c:v>408.67787603627801</c:v>
                </c:pt>
                <c:pt idx="284">
                  <c:v>408.67787603627801</c:v>
                </c:pt>
                <c:pt idx="285">
                  <c:v>363.18465454467901</c:v>
                </c:pt>
                <c:pt idx="286">
                  <c:v>255.584466167112</c:v>
                </c:pt>
                <c:pt idx="287">
                  <c:v>255.584466167112</c:v>
                </c:pt>
                <c:pt idx="288">
                  <c:v>243.752761856429</c:v>
                </c:pt>
                <c:pt idx="289">
                  <c:v>236.48723481591699</c:v>
                </c:pt>
                <c:pt idx="290">
                  <c:v>236.48723481591699</c:v>
                </c:pt>
                <c:pt idx="291">
                  <c:v>182.54169061652101</c:v>
                </c:pt>
              </c:numCache>
              <c:extLst xmlns:c15="http://schemas.microsoft.com/office/drawing/2012/chart"/>
            </c:numRef>
          </c:xVal>
          <c:yVal>
            <c:numRef>
              <c:f>MN!$X$5:$X$316</c:f>
              <c:numCache>
                <c:formatCode>General</c:formatCode>
                <c:ptCount val="312"/>
                <c:pt idx="0">
                  <c:v>-1833.22496620171</c:v>
                </c:pt>
                <c:pt idx="1">
                  <c:v>-2156.0939237295802</c:v>
                </c:pt>
                <c:pt idx="2">
                  <c:v>-2156.0939237295802</c:v>
                </c:pt>
                <c:pt idx="3">
                  <c:v>-2251.8675211699001</c:v>
                </c:pt>
                <c:pt idx="4">
                  <c:v>-2267.73863664584</c:v>
                </c:pt>
                <c:pt idx="5">
                  <c:v>-2267.73863664584</c:v>
                </c:pt>
                <c:pt idx="6">
                  <c:v>-2270.0987225797699</c:v>
                </c:pt>
                <c:pt idx="7">
                  <c:v>-2271.27660555689</c:v>
                </c:pt>
                <c:pt idx="8">
                  <c:v>-2271.6024368593098</c:v>
                </c:pt>
                <c:pt idx="9">
                  <c:v>-2272.1784448120402</c:v>
                </c:pt>
                <c:pt idx="10">
                  <c:v>-2274.79787196907</c:v>
                </c:pt>
                <c:pt idx="11">
                  <c:v>-2278.3159095503702</c:v>
                </c:pt>
                <c:pt idx="12">
                  <c:v>-2278.3159095503702</c:v>
                </c:pt>
                <c:pt idx="13">
                  <c:v>-2281.8441425789601</c:v>
                </c:pt>
                <c:pt idx="14">
                  <c:v>-2283.6776402048299</c:v>
                </c:pt>
                <c:pt idx="15">
                  <c:v>-2283.9881461443902</c:v>
                </c:pt>
                <c:pt idx="16">
                  <c:v>-2285.3961515200499</c:v>
                </c:pt>
                <c:pt idx="17">
                  <c:v>-2287.3267416128401</c:v>
                </c:pt>
                <c:pt idx="18">
                  <c:v>-2288.9858837125098</c:v>
                </c:pt>
                <c:pt idx="19">
                  <c:v>-2288.9858837125098</c:v>
                </c:pt>
                <c:pt idx="20">
                  <c:v>-2292.6278761766398</c:v>
                </c:pt>
                <c:pt idx="21">
                  <c:v>-2296.1632250319999</c:v>
                </c:pt>
                <c:pt idx="22">
                  <c:v>-2296.2634855115698</c:v>
                </c:pt>
                <c:pt idx="23">
                  <c:v>-2296.33749824814</c:v>
                </c:pt>
                <c:pt idx="24">
                  <c:v>-2297.7739358188501</c:v>
                </c:pt>
                <c:pt idx="25">
                  <c:v>-2300.13122290294</c:v>
                </c:pt>
                <c:pt idx="26">
                  <c:v>-2304.02693736931</c:v>
                </c:pt>
                <c:pt idx="27">
                  <c:v>-2304.02693736931</c:v>
                </c:pt>
                <c:pt idx="28">
                  <c:v>-2308.0443060894099</c:v>
                </c:pt>
                <c:pt idx="29">
                  <c:v>-2309.2860465573999</c:v>
                </c:pt>
                <c:pt idx="30">
                  <c:v>-2312.2052025359098</c:v>
                </c:pt>
                <c:pt idx="31">
                  <c:v>-2316.5342311684399</c:v>
                </c:pt>
                <c:pt idx="32">
                  <c:v>-2316.5342311684399</c:v>
                </c:pt>
                <c:pt idx="33">
                  <c:v>-2321.05936745692</c:v>
                </c:pt>
                <c:pt idx="34">
                  <c:v>-2324.12646155735</c:v>
                </c:pt>
                <c:pt idx="35">
                  <c:v>-2325.8127531863502</c:v>
                </c:pt>
                <c:pt idx="36">
                  <c:v>-2330.0145061909502</c:v>
                </c:pt>
                <c:pt idx="37">
                  <c:v>-2330.8316973654601</c:v>
                </c:pt>
                <c:pt idx="38">
                  <c:v>-2330.8316973654601</c:v>
                </c:pt>
                <c:pt idx="39">
                  <c:v>-2331.8326971629999</c:v>
                </c:pt>
                <c:pt idx="40">
                  <c:v>-2336.15995177491</c:v>
                </c:pt>
                <c:pt idx="41">
                  <c:v>-2341.8493572679399</c:v>
                </c:pt>
                <c:pt idx="42">
                  <c:v>-2341.8493572679399</c:v>
                </c:pt>
                <c:pt idx="43">
                  <c:v>-2336.2032731364102</c:v>
                </c:pt>
                <c:pt idx="44">
                  <c:v>-2330.9127933684499</c:v>
                </c:pt>
                <c:pt idx="45">
                  <c:v>-2330.9127933684499</c:v>
                </c:pt>
                <c:pt idx="46">
                  <c:v>-2325.9269549661399</c:v>
                </c:pt>
                <c:pt idx="47">
                  <c:v>-2325.0668539489898</c:v>
                </c:pt>
                <c:pt idx="48">
                  <c:v>-2324.25124698749</c:v>
                </c:pt>
                <c:pt idx="49">
                  <c:v>-2323.9281861355498</c:v>
                </c:pt>
                <c:pt idx="50">
                  <c:v>-2321.2027070215699</c:v>
                </c:pt>
                <c:pt idx="51">
                  <c:v>-2316.7033047105301</c:v>
                </c:pt>
                <c:pt idx="52">
                  <c:v>-2316.7033047105301</c:v>
                </c:pt>
                <c:pt idx="53">
                  <c:v>-2313.3198295064199</c:v>
                </c:pt>
                <c:pt idx="54">
                  <c:v>-2312.3970635416699</c:v>
                </c:pt>
                <c:pt idx="55">
                  <c:v>-2309.4922621791602</c:v>
                </c:pt>
                <c:pt idx="56">
                  <c:v>-2309.2596013760599</c:v>
                </c:pt>
                <c:pt idx="57">
                  <c:v>-2308.2563807382198</c:v>
                </c:pt>
                <c:pt idx="58">
                  <c:v>-2304.2569567750702</c:v>
                </c:pt>
                <c:pt idx="59">
                  <c:v>-2304.2569567750702</c:v>
                </c:pt>
                <c:pt idx="60">
                  <c:v>-2300.37716818646</c:v>
                </c:pt>
                <c:pt idx="61">
                  <c:v>-2296.5975554460701</c:v>
                </c:pt>
                <c:pt idx="62">
                  <c:v>-2296.42389736314</c:v>
                </c:pt>
                <c:pt idx="63">
                  <c:v>-2294.4958979538401</c:v>
                </c:pt>
                <c:pt idx="64">
                  <c:v>-2292.9003987195001</c:v>
                </c:pt>
                <c:pt idx="65">
                  <c:v>-2291.08487972372</c:v>
                </c:pt>
                <c:pt idx="66">
                  <c:v>-2289.2693607279398</c:v>
                </c:pt>
                <c:pt idx="67">
                  <c:v>-2289.2693607279398</c:v>
                </c:pt>
                <c:pt idx="68">
                  <c:v>-2285.6891805967598</c:v>
                </c:pt>
                <c:pt idx="69">
                  <c:v>-2284.2845841620501</c:v>
                </c:pt>
                <c:pt idx="70">
                  <c:v>-2282.14540590157</c:v>
                </c:pt>
                <c:pt idx="71">
                  <c:v>-2278.6241525125001</c:v>
                </c:pt>
                <c:pt idx="72">
                  <c:v>-2278.6241525125001</c:v>
                </c:pt>
                <c:pt idx="73">
                  <c:v>-2275.1118835101302</c:v>
                </c:pt>
                <c:pt idx="74">
                  <c:v>-2272.4959787689199</c:v>
                </c:pt>
                <c:pt idx="75">
                  <c:v>-2271.59519955919</c:v>
                </c:pt>
                <c:pt idx="76">
                  <c:v>-2268.6723855506002</c:v>
                </c:pt>
                <c:pt idx="77">
                  <c:v>-2268.0606337813601</c:v>
                </c:pt>
                <c:pt idx="78">
                  <c:v>-2268.0606337813601</c:v>
                </c:pt>
                <c:pt idx="79">
                  <c:v>-2251.6213048865602</c:v>
                </c:pt>
                <c:pt idx="80">
                  <c:v>-2156.0939237295702</c:v>
                </c:pt>
                <c:pt idx="81">
                  <c:v>-2156.0939237295702</c:v>
                </c:pt>
                <c:pt idx="82">
                  <c:v>-1671.9286601696101</c:v>
                </c:pt>
                <c:pt idx="83">
                  <c:v>-1671.9286601696001</c:v>
                </c:pt>
                <c:pt idx="84">
                  <c:v>-1639.31432935458</c:v>
                </c:pt>
                <c:pt idx="85">
                  <c:v>-1628.2058255622001</c:v>
                </c:pt>
                <c:pt idx="86">
                  <c:v>-1628.2058255622001</c:v>
                </c:pt>
                <c:pt idx="87">
                  <c:v>-1337.3653427727199</c:v>
                </c:pt>
                <c:pt idx="88">
                  <c:v>-1217.9098662603101</c:v>
                </c:pt>
                <c:pt idx="89">
                  <c:v>-1217.9098662603101</c:v>
                </c:pt>
                <c:pt idx="90">
                  <c:v>-805.04835929744399</c:v>
                </c:pt>
                <c:pt idx="91">
                  <c:v>-524.45834397261297</c:v>
                </c:pt>
                <c:pt idx="92">
                  <c:v>-423.80224323703999</c:v>
                </c:pt>
                <c:pt idx="93">
                  <c:v>-423.80224323703902</c:v>
                </c:pt>
                <c:pt idx="94">
                  <c:v>-250.11997296921299</c:v>
                </c:pt>
                <c:pt idx="95">
                  <c:v>-45.089980482588203</c:v>
                </c:pt>
                <c:pt idx="96">
                  <c:v>198.233914942756</c:v>
                </c:pt>
                <c:pt idx="97">
                  <c:v>312.09113393423797</c:v>
                </c:pt>
                <c:pt idx="98">
                  <c:v>659.30273093083201</c:v>
                </c:pt>
                <c:pt idx="99">
                  <c:v>659.30273093083304</c:v>
                </c:pt>
                <c:pt idx="100">
                  <c:v>928.94572564624195</c:v>
                </c:pt>
                <c:pt idx="101">
                  <c:v>1000.55322046564</c:v>
                </c:pt>
                <c:pt idx="102">
                  <c:v>1329.9343435225601</c:v>
                </c:pt>
                <c:pt idx="103">
                  <c:v>1660.86210758517</c:v>
                </c:pt>
                <c:pt idx="104">
                  <c:v>1660.86210758517</c:v>
                </c:pt>
                <c:pt idx="105">
                  <c:v>1981.3711379814299</c:v>
                </c:pt>
                <c:pt idx="106">
                  <c:v>2027.76258508307</c:v>
                </c:pt>
                <c:pt idx="107">
                  <c:v>2306.9468193485</c:v>
                </c:pt>
                <c:pt idx="108">
                  <c:v>2630.5678181345302</c:v>
                </c:pt>
                <c:pt idx="109">
                  <c:v>2630.5678181345302</c:v>
                </c:pt>
                <c:pt idx="110">
                  <c:v>2959.5293612932901</c:v>
                </c:pt>
                <c:pt idx="111">
                  <c:v>2959.5293612932901</c:v>
                </c:pt>
                <c:pt idx="112">
                  <c:v>3127.9169223210702</c:v>
                </c:pt>
                <c:pt idx="113">
                  <c:v>3301.6799820732199</c:v>
                </c:pt>
                <c:pt idx="114">
                  <c:v>3633.7571109829601</c:v>
                </c:pt>
                <c:pt idx="115">
                  <c:v>3957.5463806571502</c:v>
                </c:pt>
                <c:pt idx="116">
                  <c:v>4224.2030620142796</c:v>
                </c:pt>
                <c:pt idx="117">
                  <c:v>4275.6812872641503</c:v>
                </c:pt>
                <c:pt idx="118">
                  <c:v>4589.8703763883896</c:v>
                </c:pt>
                <c:pt idx="119">
                  <c:v>4901.6638815932201</c:v>
                </c:pt>
                <c:pt idx="120">
                  <c:v>4901.6638815932201</c:v>
                </c:pt>
                <c:pt idx="121">
                  <c:v>5212.2825025537804</c:v>
                </c:pt>
                <c:pt idx="122">
                  <c:v>5212.2825025537804</c:v>
                </c:pt>
                <c:pt idx="123">
                  <c:v>5270.0422058665499</c:v>
                </c:pt>
                <c:pt idx="124">
                  <c:v>5523.19368332865</c:v>
                </c:pt>
                <c:pt idx="125">
                  <c:v>5835.9435783479503</c:v>
                </c:pt>
                <c:pt idx="126">
                  <c:v>6151.7238276677899</c:v>
                </c:pt>
                <c:pt idx="127">
                  <c:v>6151.7238276677899</c:v>
                </c:pt>
                <c:pt idx="128">
                  <c:v>6322.3011787743399</c:v>
                </c:pt>
                <c:pt idx="129">
                  <c:v>6471.6329892065096</c:v>
                </c:pt>
                <c:pt idx="130">
                  <c:v>6796.7841153930003</c:v>
                </c:pt>
                <c:pt idx="131">
                  <c:v>7128.7193908128602</c:v>
                </c:pt>
                <c:pt idx="132">
                  <c:v>7428.6085677260498</c:v>
                </c:pt>
                <c:pt idx="133">
                  <c:v>7428.6085677260498</c:v>
                </c:pt>
                <c:pt idx="134">
                  <c:v>7468.5718677425402</c:v>
                </c:pt>
                <c:pt idx="135">
                  <c:v>7817.1106058452197</c:v>
                </c:pt>
                <c:pt idx="136">
                  <c:v>8175.8880179216003</c:v>
                </c:pt>
                <c:pt idx="137">
                  <c:v>8545.4695802879105</c:v>
                </c:pt>
                <c:pt idx="138">
                  <c:v>8545.4695802879105</c:v>
                </c:pt>
                <c:pt idx="139">
                  <c:v>8633.0442789306398</c:v>
                </c:pt>
                <c:pt idx="140">
                  <c:v>8926.5739927291797</c:v>
                </c:pt>
                <c:pt idx="141">
                  <c:v>9174.2084136041994</c:v>
                </c:pt>
                <c:pt idx="142">
                  <c:v>9318.5692867600501</c:v>
                </c:pt>
                <c:pt idx="143">
                  <c:v>9566.1036774981803</c:v>
                </c:pt>
                <c:pt idx="144">
                  <c:v>9720.3366440350201</c:v>
                </c:pt>
                <c:pt idx="145">
                  <c:v>9956.8901686180907</c:v>
                </c:pt>
                <c:pt idx="146">
                  <c:v>9956.8901686180907</c:v>
                </c:pt>
                <c:pt idx="147">
                  <c:v>10127.114172007099</c:v>
                </c:pt>
                <c:pt idx="148">
                  <c:v>10421.600848669101</c:v>
                </c:pt>
                <c:pt idx="149">
                  <c:v>10524.328759132501</c:v>
                </c:pt>
                <c:pt idx="150">
                  <c:v>10579.0280114899</c:v>
                </c:pt>
                <c:pt idx="151">
                  <c:v>10907.223525633701</c:v>
                </c:pt>
                <c:pt idx="152">
                  <c:v>11251.6093159181</c:v>
                </c:pt>
                <c:pt idx="153">
                  <c:v>11251.6093159181</c:v>
                </c:pt>
                <c:pt idx="154">
                  <c:v>11258.6347163147</c:v>
                </c:pt>
                <c:pt idx="155">
                  <c:v>11277.0043991603</c:v>
                </c:pt>
                <c:pt idx="156">
                  <c:v>11612.314753901001</c:v>
                </c:pt>
                <c:pt idx="157">
                  <c:v>11634.6687775504</c:v>
                </c:pt>
                <c:pt idx="158">
                  <c:v>11981.0108593574</c:v>
                </c:pt>
                <c:pt idx="159">
                  <c:v>12316.619514853601</c:v>
                </c:pt>
                <c:pt idx="160">
                  <c:v>12316.619514853601</c:v>
                </c:pt>
                <c:pt idx="161">
                  <c:v>12408.418236717</c:v>
                </c:pt>
                <c:pt idx="162">
                  <c:v>12641.8679223462</c:v>
                </c:pt>
                <c:pt idx="163">
                  <c:v>12956.8936105957</c:v>
                </c:pt>
                <c:pt idx="164">
                  <c:v>13261.5667980382</c:v>
                </c:pt>
                <c:pt idx="165">
                  <c:v>13261.5667980382</c:v>
                </c:pt>
                <c:pt idx="166">
                  <c:v>13447.3984999575</c:v>
                </c:pt>
                <c:pt idx="167">
                  <c:v>13506.400139511499</c:v>
                </c:pt>
                <c:pt idx="168">
                  <c:v>13555.443912417601</c:v>
                </c:pt>
                <c:pt idx="169">
                  <c:v>13837.7017772831</c:v>
                </c:pt>
                <c:pt idx="170">
                  <c:v>13892.1361668072</c:v>
                </c:pt>
                <c:pt idx="171">
                  <c:v>14107.045964408801</c:v>
                </c:pt>
                <c:pt idx="172">
                  <c:v>14107.045964408801</c:v>
                </c:pt>
                <c:pt idx="173">
                  <c:v>14355.850825661701</c:v>
                </c:pt>
                <c:pt idx="174">
                  <c:v>14361.583925519</c:v>
                </c:pt>
                <c:pt idx="175">
                  <c:v>14598.649249256399</c:v>
                </c:pt>
                <c:pt idx="176">
                  <c:v>14676.838052249101</c:v>
                </c:pt>
                <c:pt idx="177">
                  <c:v>14814.556966611201</c:v>
                </c:pt>
                <c:pt idx="178">
                  <c:v>15004.259988134299</c:v>
                </c:pt>
                <c:pt idx="179">
                  <c:v>15004.259988134299</c:v>
                </c:pt>
                <c:pt idx="180">
                  <c:v>15033.0737433674</c:v>
                </c:pt>
                <c:pt idx="181">
                  <c:v>15059.2791849966</c:v>
                </c:pt>
                <c:pt idx="182">
                  <c:v>15160.861397565999</c:v>
                </c:pt>
                <c:pt idx="183">
                  <c:v>15249.811798278701</c:v>
                </c:pt>
                <c:pt idx="184">
                  <c:v>15274.912870260599</c:v>
                </c:pt>
                <c:pt idx="185">
                  <c:v>15216.7159487839</c:v>
                </c:pt>
                <c:pt idx="186">
                  <c:v>15160.861397565999</c:v>
                </c:pt>
                <c:pt idx="187">
                  <c:v>15059.2791849966</c:v>
                </c:pt>
                <c:pt idx="188">
                  <c:v>15019.2735250323</c:v>
                </c:pt>
                <c:pt idx="189">
                  <c:v>15004.259988134299</c:v>
                </c:pt>
                <c:pt idx="190">
                  <c:v>15004.259988134299</c:v>
                </c:pt>
                <c:pt idx="191">
                  <c:v>14978.118417453299</c:v>
                </c:pt>
                <c:pt idx="192">
                  <c:v>14814.556966611201</c:v>
                </c:pt>
                <c:pt idx="193">
                  <c:v>14598.649249256399</c:v>
                </c:pt>
                <c:pt idx="194">
                  <c:v>14361.5839255191</c:v>
                </c:pt>
                <c:pt idx="195">
                  <c:v>14357.4808715611</c:v>
                </c:pt>
                <c:pt idx="196">
                  <c:v>14355.850825661701</c:v>
                </c:pt>
                <c:pt idx="197">
                  <c:v>14107.045964408801</c:v>
                </c:pt>
                <c:pt idx="198">
                  <c:v>14107.045964408801</c:v>
                </c:pt>
                <c:pt idx="199">
                  <c:v>13837.7017772831</c:v>
                </c:pt>
                <c:pt idx="200">
                  <c:v>13555.443912417501</c:v>
                </c:pt>
                <c:pt idx="201">
                  <c:v>13469.513664410901</c:v>
                </c:pt>
                <c:pt idx="202">
                  <c:v>13447.3984999575</c:v>
                </c:pt>
                <c:pt idx="203">
                  <c:v>13261.5667980382</c:v>
                </c:pt>
                <c:pt idx="204">
                  <c:v>13261.5667980382</c:v>
                </c:pt>
                <c:pt idx="205">
                  <c:v>12956.8936105957</c:v>
                </c:pt>
                <c:pt idx="206">
                  <c:v>12641.8679223462</c:v>
                </c:pt>
                <c:pt idx="207">
                  <c:v>12408.418236717</c:v>
                </c:pt>
                <c:pt idx="208">
                  <c:v>12316.619514853601</c:v>
                </c:pt>
                <c:pt idx="209">
                  <c:v>12316.619514853601</c:v>
                </c:pt>
                <c:pt idx="210">
                  <c:v>12178.445997827101</c:v>
                </c:pt>
                <c:pt idx="211">
                  <c:v>11981.0108593574</c:v>
                </c:pt>
                <c:pt idx="212">
                  <c:v>11634.6687775504</c:v>
                </c:pt>
                <c:pt idx="213">
                  <c:v>11511.2348467461</c:v>
                </c:pt>
                <c:pt idx="214">
                  <c:v>11277.0043991603</c:v>
                </c:pt>
                <c:pt idx="215">
                  <c:v>11251.6093159181</c:v>
                </c:pt>
                <c:pt idx="216">
                  <c:v>11251.6093159181</c:v>
                </c:pt>
                <c:pt idx="217">
                  <c:v>10923.9096815253</c:v>
                </c:pt>
                <c:pt idx="218">
                  <c:v>10907.223525633701</c:v>
                </c:pt>
                <c:pt idx="219">
                  <c:v>10897.779108204601</c:v>
                </c:pt>
                <c:pt idx="220">
                  <c:v>10524.328759132601</c:v>
                </c:pt>
                <c:pt idx="221">
                  <c:v>10127.114172007099</c:v>
                </c:pt>
                <c:pt idx="222">
                  <c:v>9956.8901686180907</c:v>
                </c:pt>
                <c:pt idx="223">
                  <c:v>9956.8901686180907</c:v>
                </c:pt>
                <c:pt idx="224">
                  <c:v>9720.3366440350201</c:v>
                </c:pt>
                <c:pt idx="225">
                  <c:v>9535.4900464343009</c:v>
                </c:pt>
                <c:pt idx="226">
                  <c:v>9318.5692867600501</c:v>
                </c:pt>
                <c:pt idx="227">
                  <c:v>9036.4204171905694</c:v>
                </c:pt>
                <c:pt idx="228">
                  <c:v>8926.5146070360406</c:v>
                </c:pt>
                <c:pt idx="229">
                  <c:v>8633.1265851200096</c:v>
                </c:pt>
                <c:pt idx="230">
                  <c:v>8545.4919140190395</c:v>
                </c:pt>
                <c:pt idx="231">
                  <c:v>8545.4919140190395</c:v>
                </c:pt>
                <c:pt idx="232">
                  <c:v>8175.87432250444</c:v>
                </c:pt>
                <c:pt idx="233">
                  <c:v>7817.1728265247602</c:v>
                </c:pt>
                <c:pt idx="234">
                  <c:v>7468.4058590764998</c:v>
                </c:pt>
                <c:pt idx="235">
                  <c:v>7428.4702167415799</c:v>
                </c:pt>
                <c:pt idx="236">
                  <c:v>7428.4702167415799</c:v>
                </c:pt>
                <c:pt idx="237">
                  <c:v>7128.79825713028</c:v>
                </c:pt>
                <c:pt idx="238">
                  <c:v>6796.8727580735804</c:v>
                </c:pt>
                <c:pt idx="239">
                  <c:v>6471.4720871422796</c:v>
                </c:pt>
                <c:pt idx="240">
                  <c:v>6322.1050634650401</c:v>
                </c:pt>
                <c:pt idx="241">
                  <c:v>6151.6554864444797</c:v>
                </c:pt>
                <c:pt idx="242">
                  <c:v>6151.6554864444797</c:v>
                </c:pt>
                <c:pt idx="243">
                  <c:v>5836.1298256483797</c:v>
                </c:pt>
                <c:pt idx="244">
                  <c:v>5523.2939566402201</c:v>
                </c:pt>
                <c:pt idx="245">
                  <c:v>5269.9323079177002</c:v>
                </c:pt>
                <c:pt idx="246">
                  <c:v>5212.1221957157604</c:v>
                </c:pt>
                <c:pt idx="247">
                  <c:v>5212.1221957157604</c:v>
                </c:pt>
                <c:pt idx="248">
                  <c:v>4901.4869897985</c:v>
                </c:pt>
                <c:pt idx="249">
                  <c:v>4901.4869897985</c:v>
                </c:pt>
                <c:pt idx="250">
                  <c:v>4589.9618010077102</c:v>
                </c:pt>
                <c:pt idx="251">
                  <c:v>4275.9694118033603</c:v>
                </c:pt>
                <c:pt idx="252">
                  <c:v>4224.4481186271696</c:v>
                </c:pt>
                <c:pt idx="253">
                  <c:v>4150.73255772217</c:v>
                </c:pt>
                <c:pt idx="254">
                  <c:v>3957.5555259216599</c:v>
                </c:pt>
                <c:pt idx="255">
                  <c:v>3660.8928557701101</c:v>
                </c:pt>
                <c:pt idx="256">
                  <c:v>3633.44821512609</c:v>
                </c:pt>
                <c:pt idx="257">
                  <c:v>3301.55299336096</c:v>
                </c:pt>
                <c:pt idx="258">
                  <c:v>3127.95859385526</c:v>
                </c:pt>
                <c:pt idx="259">
                  <c:v>2960.18300382794</c:v>
                </c:pt>
                <c:pt idx="260">
                  <c:v>2960.18300382794</c:v>
                </c:pt>
                <c:pt idx="261">
                  <c:v>2628.4024249953</c:v>
                </c:pt>
                <c:pt idx="262">
                  <c:v>2628.4024249953</c:v>
                </c:pt>
                <c:pt idx="263">
                  <c:v>2305.88641687682</c:v>
                </c:pt>
                <c:pt idx="264">
                  <c:v>2029.6737059729101</c:v>
                </c:pt>
                <c:pt idx="265">
                  <c:v>1984.84442246362</c:v>
                </c:pt>
                <c:pt idx="266">
                  <c:v>1657.0861919655899</c:v>
                </c:pt>
                <c:pt idx="267">
                  <c:v>1657.0861919655899</c:v>
                </c:pt>
                <c:pt idx="268">
                  <c:v>1333.45094120364</c:v>
                </c:pt>
                <c:pt idx="269">
                  <c:v>997.837994111645</c:v>
                </c:pt>
                <c:pt idx="270">
                  <c:v>929.16941415490101</c:v>
                </c:pt>
                <c:pt idx="271">
                  <c:v>770.27142702669096</c:v>
                </c:pt>
                <c:pt idx="272">
                  <c:v>660.74641391360797</c:v>
                </c:pt>
                <c:pt idx="273">
                  <c:v>660.74641391360797</c:v>
                </c:pt>
                <c:pt idx="274">
                  <c:v>312.43005782972699</c:v>
                </c:pt>
                <c:pt idx="275">
                  <c:v>-48.009023226217401</c:v>
                </c:pt>
                <c:pt idx="276">
                  <c:v>-76.420918634465707</c:v>
                </c:pt>
                <c:pt idx="277">
                  <c:v>-254.32776812082699</c:v>
                </c:pt>
                <c:pt idx="278">
                  <c:v>-415.49851223048</c:v>
                </c:pt>
                <c:pt idx="279">
                  <c:v>-415.49851223048103</c:v>
                </c:pt>
                <c:pt idx="280">
                  <c:v>-796.55776550758299</c:v>
                </c:pt>
                <c:pt idx="281">
                  <c:v>-811.13764054009403</c:v>
                </c:pt>
                <c:pt idx="282">
                  <c:v>-868.93984662841797</c:v>
                </c:pt>
                <c:pt idx="283">
                  <c:v>-1227.9291377488</c:v>
                </c:pt>
                <c:pt idx="284">
                  <c:v>-1227.9291377488</c:v>
                </c:pt>
                <c:pt idx="285">
                  <c:v>-1333.84971803076</c:v>
                </c:pt>
                <c:pt idx="286">
                  <c:v>-1635.6122687734401</c:v>
                </c:pt>
                <c:pt idx="287">
                  <c:v>-1635.6122687734401</c:v>
                </c:pt>
                <c:pt idx="288">
                  <c:v>-1667.33406692628</c:v>
                </c:pt>
                <c:pt idx="289">
                  <c:v>-1686.8135583166199</c:v>
                </c:pt>
                <c:pt idx="290">
                  <c:v>-1686.81355831663</c:v>
                </c:pt>
                <c:pt idx="291">
                  <c:v>-1833.22496620171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3F-1C77-4EE6-AC8F-47B7CF7DE122}"/>
            </c:ext>
          </c:extLst>
        </c:ser>
        <c:ser>
          <c:idx val="18"/>
          <c:order val="5"/>
          <c:tx>
            <c:strRef>
              <c:f>MN!$Z$3</c:f>
              <c:strCache>
                <c:ptCount val="1"/>
                <c:pt idx="0">
                  <c:v>D1000mm_25φ16</c:v>
                </c:pt>
              </c:strCache>
              <c:extLst xmlns:c15="http://schemas.microsoft.com/office/drawing/2012/chart"/>
            </c:strRef>
          </c:tx>
          <c:spPr>
            <a:ln w="19050" cap="rnd">
              <a:solidFill>
                <a:srgbClr val="92D050"/>
              </a:solidFill>
              <a:round/>
            </a:ln>
            <a:effectLst/>
          </c:spPr>
          <c:marker>
            <c:symbol val="none"/>
          </c:marker>
          <c:xVal>
            <c:numRef>
              <c:f>MN!$Z$5:$Z$312</c:f>
              <c:numCache>
                <c:formatCode>General</c:formatCode>
                <c:ptCount val="308"/>
                <c:pt idx="0">
                  <c:v>182.54169061652101</c:v>
                </c:pt>
                <c:pt idx="1">
                  <c:v>63.580047732772499</c:v>
                </c:pt>
                <c:pt idx="2">
                  <c:v>63.580047732771199</c:v>
                </c:pt>
                <c:pt idx="3">
                  <c:v>21.178628297976399</c:v>
                </c:pt>
                <c:pt idx="4">
                  <c:v>15.266808448152</c:v>
                </c:pt>
                <c:pt idx="5">
                  <c:v>15.266808448152</c:v>
                </c:pt>
                <c:pt idx="6">
                  <c:v>14.7806307457623</c:v>
                </c:pt>
                <c:pt idx="7">
                  <c:v>14.537986852476401</c:v>
                </c:pt>
                <c:pt idx="8">
                  <c:v>14.4708656041766</c:v>
                </c:pt>
                <c:pt idx="9">
                  <c:v>14.352207965914699</c:v>
                </c:pt>
                <c:pt idx="10">
                  <c:v>13.812605971565899</c:v>
                </c:pt>
                <c:pt idx="11">
                  <c:v>13.087890229819299</c:v>
                </c:pt>
                <c:pt idx="12">
                  <c:v>13.0878902298192</c:v>
                </c:pt>
                <c:pt idx="13">
                  <c:v>12.361074225928901</c:v>
                </c:pt>
                <c:pt idx="14">
                  <c:v>11.9833737150004</c:v>
                </c:pt>
                <c:pt idx="15">
                  <c:v>11.919409491450001</c:v>
                </c:pt>
                <c:pt idx="16">
                  <c:v>11.629360384063601</c:v>
                </c:pt>
                <c:pt idx="17">
                  <c:v>11.231658824948701</c:v>
                </c:pt>
                <c:pt idx="18">
                  <c:v>10.889875552417999</c:v>
                </c:pt>
                <c:pt idx="19">
                  <c:v>10.889875552417999</c:v>
                </c:pt>
                <c:pt idx="20">
                  <c:v>10.1396251048061</c:v>
                </c:pt>
                <c:pt idx="21">
                  <c:v>9.4113432406022497</c:v>
                </c:pt>
                <c:pt idx="22">
                  <c:v>9.3906895818106904</c:v>
                </c:pt>
                <c:pt idx="23">
                  <c:v>9.3754429580771195</c:v>
                </c:pt>
                <c:pt idx="24">
                  <c:v>9.0795368185118193</c:v>
                </c:pt>
                <c:pt idx="25">
                  <c:v>8.5939356791897605</c:v>
                </c:pt>
                <c:pt idx="26">
                  <c:v>7.7914184991176301</c:v>
                </c:pt>
                <c:pt idx="27">
                  <c:v>7.7914184991175404</c:v>
                </c:pt>
                <c:pt idx="28">
                  <c:v>6.9638405427760599</c:v>
                </c:pt>
                <c:pt idx="29">
                  <c:v>6.7080420063699702</c:v>
                </c:pt>
                <c:pt idx="30">
                  <c:v>6.1066958747983602</c:v>
                </c:pt>
                <c:pt idx="31">
                  <c:v>5.2149159764971103</c:v>
                </c:pt>
                <c:pt idx="32">
                  <c:v>5.2149159764969903</c:v>
                </c:pt>
                <c:pt idx="33">
                  <c:v>4.2827379010688702</c:v>
                </c:pt>
                <c:pt idx="34">
                  <c:v>3.6509165163811899</c:v>
                </c:pt>
                <c:pt idx="35">
                  <c:v>3.3035404408071098</c:v>
                </c:pt>
                <c:pt idx="36">
                  <c:v>2.4379793218585002</c:v>
                </c:pt>
                <c:pt idx="37">
                  <c:v>2.2696379399095199</c:v>
                </c:pt>
                <c:pt idx="38">
                  <c:v>2.2696379399095101</c:v>
                </c:pt>
                <c:pt idx="39">
                  <c:v>2.0634319816157198</c:v>
                </c:pt>
                <c:pt idx="40">
                  <c:v>1.1720175315627399</c:v>
                </c:pt>
                <c:pt idx="41">
                  <c:v>1.3096723705529901E-13</c:v>
                </c:pt>
                <c:pt idx="42">
                  <c:v>7.2759576141833099E-14</c:v>
                </c:pt>
                <c:pt idx="43">
                  <c:v>-1.17233756293769</c:v>
                </c:pt>
                <c:pt idx="44">
                  <c:v>-2.2708384023636699</c:v>
                </c:pt>
                <c:pt idx="45">
                  <c:v>-2.2708384023637498</c:v>
                </c:pt>
                <c:pt idx="46">
                  <c:v>-3.3060843366442199</c:v>
                </c:pt>
                <c:pt idx="47">
                  <c:v>-3.4846733740781901</c:v>
                </c:pt>
                <c:pt idx="48">
                  <c:v>-3.6540237867343901</c:v>
                </c:pt>
                <c:pt idx="49">
                  <c:v>-3.7211032639466701</c:v>
                </c:pt>
                <c:pt idx="50">
                  <c:v>-4.2870143392853102</c:v>
                </c:pt>
                <c:pt idx="51">
                  <c:v>-5.2212580057154598</c:v>
                </c:pt>
                <c:pt idx="52">
                  <c:v>-5.2212580057154998</c:v>
                </c:pt>
                <c:pt idx="53">
                  <c:v>-5.9237936007653103</c:v>
                </c:pt>
                <c:pt idx="54">
                  <c:v>-6.1153942175970801</c:v>
                </c:pt>
                <c:pt idx="55">
                  <c:v>-6.7185392772186097</c:v>
                </c:pt>
                <c:pt idx="56">
                  <c:v>-6.7668483339992296</c:v>
                </c:pt>
                <c:pt idx="57">
                  <c:v>-6.9751543404743002</c:v>
                </c:pt>
                <c:pt idx="58">
                  <c:v>-7.8055838616938704</c:v>
                </c:pt>
                <c:pt idx="59">
                  <c:v>-7.8055838616938802</c:v>
                </c:pt>
                <c:pt idx="60">
                  <c:v>-8.6111726189171396</c:v>
                </c:pt>
                <c:pt idx="61">
                  <c:v>-9.3959611352941508</c:v>
                </c:pt>
                <c:pt idx="62">
                  <c:v>-9.4320190276286695</c:v>
                </c:pt>
                <c:pt idx="63">
                  <c:v>-9.8323435846469192</c:v>
                </c:pt>
                <c:pt idx="64">
                  <c:v>-10.1636287090775</c:v>
                </c:pt>
                <c:pt idx="65">
                  <c:v>-10.5405981387566</c:v>
                </c:pt>
                <c:pt idx="66">
                  <c:v>-10.917567568435601</c:v>
                </c:pt>
                <c:pt idx="67">
                  <c:v>-10.917567568435601</c:v>
                </c:pt>
                <c:pt idx="68">
                  <c:v>-11.660946439895801</c:v>
                </c:pt>
                <c:pt idx="69">
                  <c:v>-11.952593025888399</c:v>
                </c:pt>
                <c:pt idx="70">
                  <c:v>-12.396766185579301</c:v>
                </c:pt>
                <c:pt idx="71">
                  <c:v>-13.1279096684711</c:v>
                </c:pt>
                <c:pt idx="72">
                  <c:v>-13.1279096684711</c:v>
                </c:pt>
                <c:pt idx="73">
                  <c:v>-13.8571876577296</c:v>
                </c:pt>
                <c:pt idx="74">
                  <c:v>-14.400347008131201</c:v>
                </c:pt>
                <c:pt idx="75">
                  <c:v>-14.587382354909799</c:v>
                </c:pt>
                <c:pt idx="76">
                  <c:v>-15.1942675114068</c:v>
                </c:pt>
                <c:pt idx="77">
                  <c:v>-15.3212899860224</c:v>
                </c:pt>
                <c:pt idx="78">
                  <c:v>-15.3212899860224</c:v>
                </c:pt>
                <c:pt idx="79">
                  <c:v>-21.113289384067901</c:v>
                </c:pt>
                <c:pt idx="80">
                  <c:v>-63.5800477327751</c:v>
                </c:pt>
                <c:pt idx="81">
                  <c:v>-63.580047732775398</c:v>
                </c:pt>
                <c:pt idx="82">
                  <c:v>-241.49208598641201</c:v>
                </c:pt>
                <c:pt idx="83">
                  <c:v>-241.49208598641201</c:v>
                </c:pt>
                <c:pt idx="84">
                  <c:v>-253.954687515079</c:v>
                </c:pt>
                <c:pt idx="85">
                  <c:v>-258.19947356110799</c:v>
                </c:pt>
                <c:pt idx="86">
                  <c:v>-258.19947356110799</c:v>
                </c:pt>
                <c:pt idx="87">
                  <c:v>-362.82192592890499</c:v>
                </c:pt>
                <c:pt idx="88">
                  <c:v>-411.346698841707</c:v>
                </c:pt>
                <c:pt idx="89">
                  <c:v>-411.34669884170802</c:v>
                </c:pt>
                <c:pt idx="90">
                  <c:v>-557.98132022982304</c:v>
                </c:pt>
                <c:pt idx="91">
                  <c:v>-652.48864409569205</c:v>
                </c:pt>
                <c:pt idx="92">
                  <c:v>-686.39127138725803</c:v>
                </c:pt>
                <c:pt idx="93">
                  <c:v>-686.39127138725803</c:v>
                </c:pt>
                <c:pt idx="94">
                  <c:v>-739.72589238253397</c:v>
                </c:pt>
                <c:pt idx="95">
                  <c:v>-802.24364487616197</c:v>
                </c:pt>
                <c:pt idx="96">
                  <c:v>-871.68072829445805</c:v>
                </c:pt>
                <c:pt idx="97">
                  <c:v>-904.172042799623</c:v>
                </c:pt>
                <c:pt idx="98">
                  <c:v>-995.66273133537004</c:v>
                </c:pt>
                <c:pt idx="99">
                  <c:v>-995.66273133537004</c:v>
                </c:pt>
                <c:pt idx="100">
                  <c:v>-1060.3742229669299</c:v>
                </c:pt>
                <c:pt idx="101">
                  <c:v>-1076.42108392009</c:v>
                </c:pt>
                <c:pt idx="102">
                  <c:v>-1148.8639268583399</c:v>
                </c:pt>
                <c:pt idx="103">
                  <c:v>-1211.59022331561</c:v>
                </c:pt>
                <c:pt idx="104">
                  <c:v>-1211.59022331561</c:v>
                </c:pt>
                <c:pt idx="105">
                  <c:v>-1267.8906630699501</c:v>
                </c:pt>
                <c:pt idx="106">
                  <c:v>-1274.6230252432999</c:v>
                </c:pt>
                <c:pt idx="107">
                  <c:v>-1314.3750956722699</c:v>
                </c:pt>
                <c:pt idx="108">
                  <c:v>-1353.3977882783099</c:v>
                </c:pt>
                <c:pt idx="109">
                  <c:v>-1353.3977882783099</c:v>
                </c:pt>
                <c:pt idx="110">
                  <c:v>-1383.23167287255</c:v>
                </c:pt>
                <c:pt idx="111">
                  <c:v>-1383.23167287255</c:v>
                </c:pt>
                <c:pt idx="112">
                  <c:v>-1392.1829269514601</c:v>
                </c:pt>
                <c:pt idx="113">
                  <c:v>-1400.9911753303099</c:v>
                </c:pt>
                <c:pt idx="114">
                  <c:v>-1416.7857359725399</c:v>
                </c:pt>
                <c:pt idx="115">
                  <c:v>-1430.49013236633</c:v>
                </c:pt>
                <c:pt idx="116">
                  <c:v>-1440.2093325338401</c:v>
                </c:pt>
                <c:pt idx="117">
                  <c:v>-1441.90241089084</c:v>
                </c:pt>
                <c:pt idx="118">
                  <c:v>-1450.82011168901</c:v>
                </c:pt>
                <c:pt idx="119">
                  <c:v>-1457.04132172858</c:v>
                </c:pt>
                <c:pt idx="120">
                  <c:v>-1457.04132172858</c:v>
                </c:pt>
                <c:pt idx="121">
                  <c:v>-1460.3695902868601</c:v>
                </c:pt>
                <c:pt idx="122">
                  <c:v>-1460.3695902868601</c:v>
                </c:pt>
                <c:pt idx="123">
                  <c:v>-1460.65183299314</c:v>
                </c:pt>
                <c:pt idx="124">
                  <c:v>-1460.558788847</c:v>
                </c:pt>
                <c:pt idx="125">
                  <c:v>-1457.3212512765799</c:v>
                </c:pt>
                <c:pt idx="126">
                  <c:v>-1450.35678263206</c:v>
                </c:pt>
                <c:pt idx="127">
                  <c:v>-1450.35678263206</c:v>
                </c:pt>
                <c:pt idx="128">
                  <c:v>-1444.98091234412</c:v>
                </c:pt>
                <c:pt idx="129">
                  <c:v>-1439.33431232149</c:v>
                </c:pt>
                <c:pt idx="130">
                  <c:v>-1423.8623133127301</c:v>
                </c:pt>
                <c:pt idx="131">
                  <c:v>-1403.4106713553899</c:v>
                </c:pt>
                <c:pt idx="132">
                  <c:v>-1380.7735910193801</c:v>
                </c:pt>
                <c:pt idx="133">
                  <c:v>-1380.7735910193801</c:v>
                </c:pt>
                <c:pt idx="134">
                  <c:v>-1377.4531771168899</c:v>
                </c:pt>
                <c:pt idx="135">
                  <c:v>-1345.4847524435099</c:v>
                </c:pt>
                <c:pt idx="136">
                  <c:v>-1306.71195101127</c:v>
                </c:pt>
                <c:pt idx="137">
                  <c:v>-1260.54394374516</c:v>
                </c:pt>
                <c:pt idx="138">
                  <c:v>-1260.54394374516</c:v>
                </c:pt>
                <c:pt idx="139">
                  <c:v>-1248.6713644137401</c:v>
                </c:pt>
                <c:pt idx="140">
                  <c:v>-1206.2590009891901</c:v>
                </c:pt>
                <c:pt idx="141">
                  <c:v>-1166.6656072978799</c:v>
                </c:pt>
                <c:pt idx="142">
                  <c:v>-1143.5842567155</c:v>
                </c:pt>
                <c:pt idx="143">
                  <c:v>-1099.75365228957</c:v>
                </c:pt>
                <c:pt idx="144">
                  <c:v>-1072.4438141472499</c:v>
                </c:pt>
                <c:pt idx="145">
                  <c:v>-1027.66942541609</c:v>
                </c:pt>
                <c:pt idx="146">
                  <c:v>-1027.66942541609</c:v>
                </c:pt>
                <c:pt idx="147">
                  <c:v>-994.50946566769596</c:v>
                </c:pt>
                <c:pt idx="148">
                  <c:v>-936.84306333892198</c:v>
                </c:pt>
                <c:pt idx="149">
                  <c:v>-916.72687648004705</c:v>
                </c:pt>
                <c:pt idx="150">
                  <c:v>-906.02341632233799</c:v>
                </c:pt>
                <c:pt idx="151">
                  <c:v>-841.80265537607795</c:v>
                </c:pt>
                <c:pt idx="152">
                  <c:v>-774.465184862299</c:v>
                </c:pt>
                <c:pt idx="153">
                  <c:v>-774.465184862299</c:v>
                </c:pt>
                <c:pt idx="154">
                  <c:v>-773.09209475135799</c:v>
                </c:pt>
                <c:pt idx="155">
                  <c:v>-769.50180403018203</c:v>
                </c:pt>
                <c:pt idx="156">
                  <c:v>-703.99795803237396</c:v>
                </c:pt>
                <c:pt idx="157">
                  <c:v>-699.63103496585404</c:v>
                </c:pt>
                <c:pt idx="158">
                  <c:v>-632.03779718821704</c:v>
                </c:pt>
                <c:pt idx="159">
                  <c:v>-566.61079654203502</c:v>
                </c:pt>
                <c:pt idx="160">
                  <c:v>-566.610796542034</c:v>
                </c:pt>
                <c:pt idx="161">
                  <c:v>-548.72839900303904</c:v>
                </c:pt>
                <c:pt idx="162">
                  <c:v>-503.282168810222</c:v>
                </c:pt>
                <c:pt idx="163">
                  <c:v>-442.03158066902699</c:v>
                </c:pt>
                <c:pt idx="164">
                  <c:v>-382.892684102126</c:v>
                </c:pt>
                <c:pt idx="165">
                  <c:v>-382.892684102126</c:v>
                </c:pt>
                <c:pt idx="166">
                  <c:v>-346.87866408820202</c:v>
                </c:pt>
                <c:pt idx="167">
                  <c:v>-335.45675473043798</c:v>
                </c:pt>
                <c:pt idx="168">
                  <c:v>-325.96255197726799</c:v>
                </c:pt>
                <c:pt idx="169">
                  <c:v>-271.41500286628701</c:v>
                </c:pt>
                <c:pt idx="170">
                  <c:v>-260.92685895461602</c:v>
                </c:pt>
                <c:pt idx="171">
                  <c:v>-219.51912195269301</c:v>
                </c:pt>
                <c:pt idx="172">
                  <c:v>-219.51912195269301</c:v>
                </c:pt>
                <c:pt idx="173">
                  <c:v>-171.76272509164099</c:v>
                </c:pt>
                <c:pt idx="174">
                  <c:v>-170.66486372952801</c:v>
                </c:pt>
                <c:pt idx="175">
                  <c:v>-125.398477978505</c:v>
                </c:pt>
                <c:pt idx="176">
                  <c:v>-110.577289882739</c:v>
                </c:pt>
                <c:pt idx="177">
                  <c:v>-84.471788123151001</c:v>
                </c:pt>
                <c:pt idx="178">
                  <c:v>-48.9113230807218</c:v>
                </c:pt>
                <c:pt idx="179">
                  <c:v>-48.911323080721502</c:v>
                </c:pt>
                <c:pt idx="180">
                  <c:v>-43.570261126538703</c:v>
                </c:pt>
                <c:pt idx="181">
                  <c:v>-38.7126892430136</c:v>
                </c:pt>
                <c:pt idx="182">
                  <c:v>-20.116380815565702</c:v>
                </c:pt>
                <c:pt idx="183">
                  <c:v>-4.4273231282121301</c:v>
                </c:pt>
                <c:pt idx="184">
                  <c:v>-3.1173139502969299E-14</c:v>
                </c:pt>
                <c:pt idx="185">
                  <c:v>10.2647638567038</c:v>
                </c:pt>
                <c:pt idx="186">
                  <c:v>20.116380815565599</c:v>
                </c:pt>
                <c:pt idx="187">
                  <c:v>38.712689243013997</c:v>
                </c:pt>
                <c:pt idx="188">
                  <c:v>46.128338701378198</c:v>
                </c:pt>
                <c:pt idx="189">
                  <c:v>48.911323080722198</c:v>
                </c:pt>
                <c:pt idx="190">
                  <c:v>48.911323080722298</c:v>
                </c:pt>
                <c:pt idx="191">
                  <c:v>53.811647824586501</c:v>
                </c:pt>
                <c:pt idx="192">
                  <c:v>84.471788123151399</c:v>
                </c:pt>
                <c:pt idx="193">
                  <c:v>125.398477978505</c:v>
                </c:pt>
                <c:pt idx="194">
                  <c:v>170.66486372952801</c:v>
                </c:pt>
                <c:pt idx="195">
                  <c:v>171.45057905269201</c:v>
                </c:pt>
                <c:pt idx="196">
                  <c:v>171.76272509164099</c:v>
                </c:pt>
                <c:pt idx="197">
                  <c:v>219.51912195269401</c:v>
                </c:pt>
                <c:pt idx="198">
                  <c:v>219.51912195269401</c:v>
                </c:pt>
                <c:pt idx="199">
                  <c:v>271.41500286628701</c:v>
                </c:pt>
                <c:pt idx="200">
                  <c:v>325.96255197726799</c:v>
                </c:pt>
                <c:pt idx="201">
                  <c:v>342.59747112936202</c:v>
                </c:pt>
                <c:pt idx="202">
                  <c:v>346.87866408820298</c:v>
                </c:pt>
                <c:pt idx="203">
                  <c:v>382.892684102126</c:v>
                </c:pt>
                <c:pt idx="204">
                  <c:v>382.89268410212702</c:v>
                </c:pt>
                <c:pt idx="205">
                  <c:v>442.03158066902802</c:v>
                </c:pt>
                <c:pt idx="206">
                  <c:v>503.282168810222</c:v>
                </c:pt>
                <c:pt idx="207">
                  <c:v>548.72839900303904</c:v>
                </c:pt>
                <c:pt idx="208">
                  <c:v>566.610796542034</c:v>
                </c:pt>
                <c:pt idx="209">
                  <c:v>566.610796542034</c:v>
                </c:pt>
                <c:pt idx="210">
                  <c:v>593.54776208129704</c:v>
                </c:pt>
                <c:pt idx="211">
                  <c:v>632.03779718821795</c:v>
                </c:pt>
                <c:pt idx="212">
                  <c:v>699.63103496585495</c:v>
                </c:pt>
                <c:pt idx="213">
                  <c:v>723.74420976046702</c:v>
                </c:pt>
                <c:pt idx="214">
                  <c:v>769.50180403018203</c:v>
                </c:pt>
                <c:pt idx="215">
                  <c:v>774.46518486229797</c:v>
                </c:pt>
                <c:pt idx="216">
                  <c:v>774.465184862299</c:v>
                </c:pt>
                <c:pt idx="217">
                  <c:v>838.54002502942205</c:v>
                </c:pt>
                <c:pt idx="218">
                  <c:v>841.80265537607897</c:v>
                </c:pt>
                <c:pt idx="219">
                  <c:v>843.65072351793503</c:v>
                </c:pt>
                <c:pt idx="220">
                  <c:v>916.72687648004899</c:v>
                </c:pt>
                <c:pt idx="221">
                  <c:v>994.50946566769699</c:v>
                </c:pt>
                <c:pt idx="222">
                  <c:v>1027.66942541609</c:v>
                </c:pt>
                <c:pt idx="223">
                  <c:v>1027.66942541609</c:v>
                </c:pt>
                <c:pt idx="224">
                  <c:v>1072.4438141472499</c:v>
                </c:pt>
                <c:pt idx="225">
                  <c:v>1105.17436958546</c:v>
                </c:pt>
                <c:pt idx="226">
                  <c:v>1143.5842567155</c:v>
                </c:pt>
                <c:pt idx="227">
                  <c:v>1188.70564139625</c:v>
                </c:pt>
                <c:pt idx="228">
                  <c:v>1206.2818321008101</c:v>
                </c:pt>
                <c:pt idx="229">
                  <c:v>1248.64116536304</c:v>
                </c:pt>
                <c:pt idx="230">
                  <c:v>1260.53462096566</c:v>
                </c:pt>
                <c:pt idx="231">
                  <c:v>1260.53462096566</c:v>
                </c:pt>
                <c:pt idx="232">
                  <c:v>1306.71857988902</c:v>
                </c:pt>
                <c:pt idx="233">
                  <c:v>1345.46410034276</c:v>
                </c:pt>
                <c:pt idx="234">
                  <c:v>1377.4973229541999</c:v>
                </c:pt>
                <c:pt idx="235">
                  <c:v>1380.8110587046699</c:v>
                </c:pt>
                <c:pt idx="236">
                  <c:v>1380.8110587046699</c:v>
                </c:pt>
                <c:pt idx="237">
                  <c:v>1403.3956903171099</c:v>
                </c:pt>
                <c:pt idx="238">
                  <c:v>1423.8397492914701</c:v>
                </c:pt>
                <c:pt idx="239">
                  <c:v>1439.36100640417</c:v>
                </c:pt>
                <c:pt idx="240">
                  <c:v>1445.01647928838</c:v>
                </c:pt>
                <c:pt idx="241">
                  <c:v>1450.3731608074399</c:v>
                </c:pt>
                <c:pt idx="242">
                  <c:v>1450.3731608074399</c:v>
                </c:pt>
                <c:pt idx="243">
                  <c:v>1457.2993960381</c:v>
                </c:pt>
                <c:pt idx="244">
                  <c:v>1460.54152790847</c:v>
                </c:pt>
                <c:pt idx="245">
                  <c:v>1460.65570728633</c:v>
                </c:pt>
                <c:pt idx="246">
                  <c:v>1460.3785337952399</c:v>
                </c:pt>
                <c:pt idx="247">
                  <c:v>1460.3785337952399</c:v>
                </c:pt>
                <c:pt idx="248">
                  <c:v>1457.05826924444</c:v>
                </c:pt>
                <c:pt idx="249">
                  <c:v>1457.05826924444</c:v>
                </c:pt>
                <c:pt idx="250">
                  <c:v>1450.82382233926</c:v>
                </c:pt>
                <c:pt idx="251">
                  <c:v>1441.8939789419701</c:v>
                </c:pt>
                <c:pt idx="252">
                  <c:v>1440.20078449991</c:v>
                </c:pt>
                <c:pt idx="253">
                  <c:v>1437.51617209094</c:v>
                </c:pt>
                <c:pt idx="254">
                  <c:v>1430.48094845112</c:v>
                </c:pt>
                <c:pt idx="255">
                  <c:v>1417.93622325506</c:v>
                </c:pt>
                <c:pt idx="256">
                  <c:v>1416.7756947840901</c:v>
                </c:pt>
                <c:pt idx="257">
                  <c:v>1400.9943274848199</c:v>
                </c:pt>
                <c:pt idx="258">
                  <c:v>1392.19530399882</c:v>
                </c:pt>
                <c:pt idx="259">
                  <c:v>1383.07220791697</c:v>
                </c:pt>
                <c:pt idx="260">
                  <c:v>1383.07220791697</c:v>
                </c:pt>
                <c:pt idx="261">
                  <c:v>1354.2892670864501</c:v>
                </c:pt>
                <c:pt idx="262">
                  <c:v>1354.2892670864501</c:v>
                </c:pt>
                <c:pt idx="263">
                  <c:v>1314.58764332858</c:v>
                </c:pt>
                <c:pt idx="264">
                  <c:v>1274.0017711794201</c:v>
                </c:pt>
                <c:pt idx="265">
                  <c:v>1266.8523412178199</c:v>
                </c:pt>
                <c:pt idx="266">
                  <c:v>1212.51114515933</c:v>
                </c:pt>
                <c:pt idx="267">
                  <c:v>1212.51114515933</c:v>
                </c:pt>
                <c:pt idx="268">
                  <c:v>1148.2982600401899</c:v>
                </c:pt>
                <c:pt idx="269">
                  <c:v>1076.80276317633</c:v>
                </c:pt>
                <c:pt idx="270">
                  <c:v>1060.41596676688</c:v>
                </c:pt>
                <c:pt idx="271">
                  <c:v>1021.88682528058</c:v>
                </c:pt>
                <c:pt idx="272">
                  <c:v>995.32950506030102</c:v>
                </c:pt>
                <c:pt idx="273">
                  <c:v>995.32950506030102</c:v>
                </c:pt>
                <c:pt idx="274">
                  <c:v>904.53579401944205</c:v>
                </c:pt>
                <c:pt idx="275">
                  <c:v>801.78345562973095</c:v>
                </c:pt>
                <c:pt idx="276">
                  <c:v>793.20225429801599</c:v>
                </c:pt>
                <c:pt idx="277">
                  <c:v>739.46932054624597</c:v>
                </c:pt>
                <c:pt idx="278">
                  <c:v>687.53803739920397</c:v>
                </c:pt>
                <c:pt idx="279">
                  <c:v>687.53803739920397</c:v>
                </c:pt>
                <c:pt idx="280">
                  <c:v>561.83272520036405</c:v>
                </c:pt>
                <c:pt idx="281">
                  <c:v>557.02305917855699</c:v>
                </c:pt>
                <c:pt idx="282">
                  <c:v>536.44999349553495</c:v>
                </c:pt>
                <c:pt idx="283">
                  <c:v>408.67787603627801</c:v>
                </c:pt>
                <c:pt idx="284">
                  <c:v>408.67787603627801</c:v>
                </c:pt>
                <c:pt idx="285">
                  <c:v>363.18465454467901</c:v>
                </c:pt>
                <c:pt idx="286">
                  <c:v>255.584466167112</c:v>
                </c:pt>
                <c:pt idx="287">
                  <c:v>255.584466167112</c:v>
                </c:pt>
                <c:pt idx="288">
                  <c:v>243.752761856429</c:v>
                </c:pt>
                <c:pt idx="289">
                  <c:v>236.48723481591699</c:v>
                </c:pt>
                <c:pt idx="290">
                  <c:v>236.48723481591699</c:v>
                </c:pt>
                <c:pt idx="291">
                  <c:v>182.54169061652101</c:v>
                </c:pt>
              </c:numCache>
              <c:extLst xmlns:c15="http://schemas.microsoft.com/office/drawing/2012/chart"/>
            </c:numRef>
          </c:xVal>
          <c:yVal>
            <c:numRef>
              <c:f>MN!$AA$5:$AA$312</c:f>
              <c:numCache>
                <c:formatCode>General</c:formatCode>
                <c:ptCount val="308"/>
                <c:pt idx="0">
                  <c:v>-1833.22496620171</c:v>
                </c:pt>
                <c:pt idx="1">
                  <c:v>-2156.0939237295802</c:v>
                </c:pt>
                <c:pt idx="2">
                  <c:v>-2156.0939237295802</c:v>
                </c:pt>
                <c:pt idx="3">
                  <c:v>-2251.8675211699001</c:v>
                </c:pt>
                <c:pt idx="4">
                  <c:v>-2267.73863664584</c:v>
                </c:pt>
                <c:pt idx="5">
                  <c:v>-2267.73863664584</c:v>
                </c:pt>
                <c:pt idx="6">
                  <c:v>-2270.0987225797699</c:v>
                </c:pt>
                <c:pt idx="7">
                  <c:v>-2271.27660555689</c:v>
                </c:pt>
                <c:pt idx="8">
                  <c:v>-2271.6024368593098</c:v>
                </c:pt>
                <c:pt idx="9">
                  <c:v>-2272.1784448120402</c:v>
                </c:pt>
                <c:pt idx="10">
                  <c:v>-2274.79787196907</c:v>
                </c:pt>
                <c:pt idx="11">
                  <c:v>-2278.3159095503702</c:v>
                </c:pt>
                <c:pt idx="12">
                  <c:v>-2278.3159095503702</c:v>
                </c:pt>
                <c:pt idx="13">
                  <c:v>-2281.8441425789601</c:v>
                </c:pt>
                <c:pt idx="14">
                  <c:v>-2283.6776402048299</c:v>
                </c:pt>
                <c:pt idx="15">
                  <c:v>-2283.9881461443902</c:v>
                </c:pt>
                <c:pt idx="16">
                  <c:v>-2285.3961515200499</c:v>
                </c:pt>
                <c:pt idx="17">
                  <c:v>-2287.3267416128401</c:v>
                </c:pt>
                <c:pt idx="18">
                  <c:v>-2288.9858837125098</c:v>
                </c:pt>
                <c:pt idx="19">
                  <c:v>-2288.9858837125098</c:v>
                </c:pt>
                <c:pt idx="20">
                  <c:v>-2292.6278761766398</c:v>
                </c:pt>
                <c:pt idx="21">
                  <c:v>-2296.1632250319999</c:v>
                </c:pt>
                <c:pt idx="22">
                  <c:v>-2296.2634855115698</c:v>
                </c:pt>
                <c:pt idx="23">
                  <c:v>-2296.33749824814</c:v>
                </c:pt>
                <c:pt idx="24">
                  <c:v>-2297.7739358188501</c:v>
                </c:pt>
                <c:pt idx="25">
                  <c:v>-2300.13122290294</c:v>
                </c:pt>
                <c:pt idx="26">
                  <c:v>-2304.02693736931</c:v>
                </c:pt>
                <c:pt idx="27">
                  <c:v>-2304.02693736931</c:v>
                </c:pt>
                <c:pt idx="28">
                  <c:v>-2308.0443060894099</c:v>
                </c:pt>
                <c:pt idx="29">
                  <c:v>-2309.2860465573999</c:v>
                </c:pt>
                <c:pt idx="30">
                  <c:v>-2312.2052025359098</c:v>
                </c:pt>
                <c:pt idx="31">
                  <c:v>-2316.5342311684399</c:v>
                </c:pt>
                <c:pt idx="32">
                  <c:v>-2316.5342311684399</c:v>
                </c:pt>
                <c:pt idx="33">
                  <c:v>-2321.05936745692</c:v>
                </c:pt>
                <c:pt idx="34">
                  <c:v>-2324.12646155735</c:v>
                </c:pt>
                <c:pt idx="35">
                  <c:v>-2325.8127531863502</c:v>
                </c:pt>
                <c:pt idx="36">
                  <c:v>-2330.0145061909502</c:v>
                </c:pt>
                <c:pt idx="37">
                  <c:v>-2330.8316973654601</c:v>
                </c:pt>
                <c:pt idx="38">
                  <c:v>-2330.8316973654601</c:v>
                </c:pt>
                <c:pt idx="39">
                  <c:v>-2331.8326971629999</c:v>
                </c:pt>
                <c:pt idx="40">
                  <c:v>-2336.15995177491</c:v>
                </c:pt>
                <c:pt idx="41">
                  <c:v>-2341.8493572679399</c:v>
                </c:pt>
                <c:pt idx="42">
                  <c:v>-2341.8493572679399</c:v>
                </c:pt>
                <c:pt idx="43">
                  <c:v>-2336.2032731364102</c:v>
                </c:pt>
                <c:pt idx="44">
                  <c:v>-2330.9127933684499</c:v>
                </c:pt>
                <c:pt idx="45">
                  <c:v>-2330.9127933684499</c:v>
                </c:pt>
                <c:pt idx="46">
                  <c:v>-2325.9269549661399</c:v>
                </c:pt>
                <c:pt idx="47">
                  <c:v>-2325.0668539489898</c:v>
                </c:pt>
                <c:pt idx="48">
                  <c:v>-2324.25124698749</c:v>
                </c:pt>
                <c:pt idx="49">
                  <c:v>-2323.9281861355498</c:v>
                </c:pt>
                <c:pt idx="50">
                  <c:v>-2321.2027070215699</c:v>
                </c:pt>
                <c:pt idx="51">
                  <c:v>-2316.7033047105301</c:v>
                </c:pt>
                <c:pt idx="52">
                  <c:v>-2316.7033047105301</c:v>
                </c:pt>
                <c:pt idx="53">
                  <c:v>-2313.3198295064199</c:v>
                </c:pt>
                <c:pt idx="54">
                  <c:v>-2312.3970635416699</c:v>
                </c:pt>
                <c:pt idx="55">
                  <c:v>-2309.4922621791602</c:v>
                </c:pt>
                <c:pt idx="56">
                  <c:v>-2309.2596013760599</c:v>
                </c:pt>
                <c:pt idx="57">
                  <c:v>-2308.2563807382198</c:v>
                </c:pt>
                <c:pt idx="58">
                  <c:v>-2304.2569567750702</c:v>
                </c:pt>
                <c:pt idx="59">
                  <c:v>-2304.2569567750702</c:v>
                </c:pt>
                <c:pt idx="60">
                  <c:v>-2300.37716818646</c:v>
                </c:pt>
                <c:pt idx="61">
                  <c:v>-2296.5975554460701</c:v>
                </c:pt>
                <c:pt idx="62">
                  <c:v>-2296.42389736314</c:v>
                </c:pt>
                <c:pt idx="63">
                  <c:v>-2294.4958979538401</c:v>
                </c:pt>
                <c:pt idx="64">
                  <c:v>-2292.9003987195001</c:v>
                </c:pt>
                <c:pt idx="65">
                  <c:v>-2291.08487972372</c:v>
                </c:pt>
                <c:pt idx="66">
                  <c:v>-2289.2693607279398</c:v>
                </c:pt>
                <c:pt idx="67">
                  <c:v>-2289.2693607279398</c:v>
                </c:pt>
                <c:pt idx="68">
                  <c:v>-2285.6891805967598</c:v>
                </c:pt>
                <c:pt idx="69">
                  <c:v>-2284.2845841620501</c:v>
                </c:pt>
                <c:pt idx="70">
                  <c:v>-2282.14540590157</c:v>
                </c:pt>
                <c:pt idx="71">
                  <c:v>-2278.6241525125001</c:v>
                </c:pt>
                <c:pt idx="72">
                  <c:v>-2278.6241525125001</c:v>
                </c:pt>
                <c:pt idx="73">
                  <c:v>-2275.1118835101302</c:v>
                </c:pt>
                <c:pt idx="74">
                  <c:v>-2272.4959787689199</c:v>
                </c:pt>
                <c:pt idx="75">
                  <c:v>-2271.59519955919</c:v>
                </c:pt>
                <c:pt idx="76">
                  <c:v>-2268.6723855506002</c:v>
                </c:pt>
                <c:pt idx="77">
                  <c:v>-2268.0606337813601</c:v>
                </c:pt>
                <c:pt idx="78">
                  <c:v>-2268.0606337813601</c:v>
                </c:pt>
                <c:pt idx="79">
                  <c:v>-2251.6213048865602</c:v>
                </c:pt>
                <c:pt idx="80">
                  <c:v>-2156.0939237295702</c:v>
                </c:pt>
                <c:pt idx="81">
                  <c:v>-2156.0939237295702</c:v>
                </c:pt>
                <c:pt idx="82">
                  <c:v>-1671.9286601696101</c:v>
                </c:pt>
                <c:pt idx="83">
                  <c:v>-1671.9286601696001</c:v>
                </c:pt>
                <c:pt idx="84">
                  <c:v>-1639.31432935458</c:v>
                </c:pt>
                <c:pt idx="85">
                  <c:v>-1628.2058255622001</c:v>
                </c:pt>
                <c:pt idx="86">
                  <c:v>-1628.2058255622001</c:v>
                </c:pt>
                <c:pt idx="87">
                  <c:v>-1337.3653427727199</c:v>
                </c:pt>
                <c:pt idx="88">
                  <c:v>-1217.9098662603101</c:v>
                </c:pt>
                <c:pt idx="89">
                  <c:v>-1217.9098662603101</c:v>
                </c:pt>
                <c:pt idx="90">
                  <c:v>-805.04835929744399</c:v>
                </c:pt>
                <c:pt idx="91">
                  <c:v>-524.45834397261297</c:v>
                </c:pt>
                <c:pt idx="92">
                  <c:v>-423.80224323703999</c:v>
                </c:pt>
                <c:pt idx="93">
                  <c:v>-423.80224323703902</c:v>
                </c:pt>
                <c:pt idx="94">
                  <c:v>-250.11997296921299</c:v>
                </c:pt>
                <c:pt idx="95">
                  <c:v>-45.089980482588203</c:v>
                </c:pt>
                <c:pt idx="96">
                  <c:v>198.233914942756</c:v>
                </c:pt>
                <c:pt idx="97">
                  <c:v>312.09113393423797</c:v>
                </c:pt>
                <c:pt idx="98">
                  <c:v>659.30273093083201</c:v>
                </c:pt>
                <c:pt idx="99">
                  <c:v>659.30273093083304</c:v>
                </c:pt>
                <c:pt idx="100">
                  <c:v>928.94572564624195</c:v>
                </c:pt>
                <c:pt idx="101">
                  <c:v>1000.55322046564</c:v>
                </c:pt>
                <c:pt idx="102">
                  <c:v>1329.9343435225601</c:v>
                </c:pt>
                <c:pt idx="103">
                  <c:v>1660.86210758517</c:v>
                </c:pt>
                <c:pt idx="104">
                  <c:v>1660.86210758517</c:v>
                </c:pt>
                <c:pt idx="105">
                  <c:v>1981.3711379814299</c:v>
                </c:pt>
                <c:pt idx="106">
                  <c:v>2027.76258508307</c:v>
                </c:pt>
                <c:pt idx="107">
                  <c:v>2306.9468193485</c:v>
                </c:pt>
                <c:pt idx="108">
                  <c:v>2630.5678181345302</c:v>
                </c:pt>
                <c:pt idx="109">
                  <c:v>2630.5678181345302</c:v>
                </c:pt>
                <c:pt idx="110">
                  <c:v>2959.5293612932901</c:v>
                </c:pt>
                <c:pt idx="111">
                  <c:v>2959.5293612932901</c:v>
                </c:pt>
                <c:pt idx="112">
                  <c:v>3127.9169223210702</c:v>
                </c:pt>
                <c:pt idx="113">
                  <c:v>3301.6799820732199</c:v>
                </c:pt>
                <c:pt idx="114">
                  <c:v>3633.7571109829601</c:v>
                </c:pt>
                <c:pt idx="115">
                  <c:v>3957.5463806571502</c:v>
                </c:pt>
                <c:pt idx="116">
                  <c:v>4224.2030620142796</c:v>
                </c:pt>
                <c:pt idx="117">
                  <c:v>4275.6812872641503</c:v>
                </c:pt>
                <c:pt idx="118">
                  <c:v>4589.8703763883896</c:v>
                </c:pt>
                <c:pt idx="119">
                  <c:v>4901.6638815932201</c:v>
                </c:pt>
                <c:pt idx="120">
                  <c:v>4901.6638815932201</c:v>
                </c:pt>
                <c:pt idx="121">
                  <c:v>5212.2825025537804</c:v>
                </c:pt>
                <c:pt idx="122">
                  <c:v>5212.2825025537804</c:v>
                </c:pt>
                <c:pt idx="123">
                  <c:v>5270.0422058665499</c:v>
                </c:pt>
                <c:pt idx="124">
                  <c:v>5523.19368332865</c:v>
                </c:pt>
                <c:pt idx="125">
                  <c:v>5835.9435783479503</c:v>
                </c:pt>
                <c:pt idx="126">
                  <c:v>6151.7238276677899</c:v>
                </c:pt>
                <c:pt idx="127">
                  <c:v>6151.7238276677899</c:v>
                </c:pt>
                <c:pt idx="128">
                  <c:v>6322.3011787743399</c:v>
                </c:pt>
                <c:pt idx="129">
                  <c:v>6471.6329892065096</c:v>
                </c:pt>
                <c:pt idx="130">
                  <c:v>6796.7841153930003</c:v>
                </c:pt>
                <c:pt idx="131">
                  <c:v>7128.7193908128602</c:v>
                </c:pt>
                <c:pt idx="132">
                  <c:v>7428.6085677260498</c:v>
                </c:pt>
                <c:pt idx="133">
                  <c:v>7428.6085677260498</c:v>
                </c:pt>
                <c:pt idx="134">
                  <c:v>7468.5718677425402</c:v>
                </c:pt>
                <c:pt idx="135">
                  <c:v>7817.1106058452197</c:v>
                </c:pt>
                <c:pt idx="136">
                  <c:v>8175.8880179216003</c:v>
                </c:pt>
                <c:pt idx="137">
                  <c:v>8545.4695802879105</c:v>
                </c:pt>
                <c:pt idx="138">
                  <c:v>8545.4695802879105</c:v>
                </c:pt>
                <c:pt idx="139">
                  <c:v>8633.0442789306398</c:v>
                </c:pt>
                <c:pt idx="140">
                  <c:v>8926.5739927291797</c:v>
                </c:pt>
                <c:pt idx="141">
                  <c:v>9174.2084136041994</c:v>
                </c:pt>
                <c:pt idx="142">
                  <c:v>9318.5692867600501</c:v>
                </c:pt>
                <c:pt idx="143">
                  <c:v>9566.1036774981803</c:v>
                </c:pt>
                <c:pt idx="144">
                  <c:v>9720.3366440350201</c:v>
                </c:pt>
                <c:pt idx="145">
                  <c:v>9956.8901686180907</c:v>
                </c:pt>
                <c:pt idx="146">
                  <c:v>9956.8901686180907</c:v>
                </c:pt>
                <c:pt idx="147">
                  <c:v>10127.114172007099</c:v>
                </c:pt>
                <c:pt idx="148">
                  <c:v>10421.600848669101</c:v>
                </c:pt>
                <c:pt idx="149">
                  <c:v>10524.328759132501</c:v>
                </c:pt>
                <c:pt idx="150">
                  <c:v>10579.0280114899</c:v>
                </c:pt>
                <c:pt idx="151">
                  <c:v>10907.223525633701</c:v>
                </c:pt>
                <c:pt idx="152">
                  <c:v>11251.6093159181</c:v>
                </c:pt>
                <c:pt idx="153">
                  <c:v>11251.6093159181</c:v>
                </c:pt>
                <c:pt idx="154">
                  <c:v>11258.6347163147</c:v>
                </c:pt>
                <c:pt idx="155">
                  <c:v>11277.0043991603</c:v>
                </c:pt>
                <c:pt idx="156">
                  <c:v>11612.314753901001</c:v>
                </c:pt>
                <c:pt idx="157">
                  <c:v>11634.6687775504</c:v>
                </c:pt>
                <c:pt idx="158">
                  <c:v>11981.0108593574</c:v>
                </c:pt>
                <c:pt idx="159">
                  <c:v>12316.619514853601</c:v>
                </c:pt>
                <c:pt idx="160">
                  <c:v>12316.619514853601</c:v>
                </c:pt>
                <c:pt idx="161">
                  <c:v>12408.418236717</c:v>
                </c:pt>
                <c:pt idx="162">
                  <c:v>12641.8679223462</c:v>
                </c:pt>
                <c:pt idx="163">
                  <c:v>12956.8936105957</c:v>
                </c:pt>
                <c:pt idx="164">
                  <c:v>13261.5667980382</c:v>
                </c:pt>
                <c:pt idx="165">
                  <c:v>13261.5667980382</c:v>
                </c:pt>
                <c:pt idx="166">
                  <c:v>13447.3984999575</c:v>
                </c:pt>
                <c:pt idx="167">
                  <c:v>13506.400139511499</c:v>
                </c:pt>
                <c:pt idx="168">
                  <c:v>13555.443912417601</c:v>
                </c:pt>
                <c:pt idx="169">
                  <c:v>13837.7017772831</c:v>
                </c:pt>
                <c:pt idx="170">
                  <c:v>13892.1361668072</c:v>
                </c:pt>
                <c:pt idx="171">
                  <c:v>14107.045964408801</c:v>
                </c:pt>
                <c:pt idx="172">
                  <c:v>14107.045964408801</c:v>
                </c:pt>
                <c:pt idx="173">
                  <c:v>14355.850825661701</c:v>
                </c:pt>
                <c:pt idx="174">
                  <c:v>14361.583925519</c:v>
                </c:pt>
                <c:pt idx="175">
                  <c:v>14598.649249256399</c:v>
                </c:pt>
                <c:pt idx="176">
                  <c:v>14676.838052249101</c:v>
                </c:pt>
                <c:pt idx="177">
                  <c:v>14814.556966611201</c:v>
                </c:pt>
                <c:pt idx="178">
                  <c:v>15004.259988134299</c:v>
                </c:pt>
                <c:pt idx="179">
                  <c:v>15004.259988134299</c:v>
                </c:pt>
                <c:pt idx="180">
                  <c:v>15033.0737433674</c:v>
                </c:pt>
                <c:pt idx="181">
                  <c:v>15059.2791849966</c:v>
                </c:pt>
                <c:pt idx="182">
                  <c:v>15160.861397565999</c:v>
                </c:pt>
                <c:pt idx="183">
                  <c:v>15249.811798278701</c:v>
                </c:pt>
                <c:pt idx="184">
                  <c:v>15274.912870260599</c:v>
                </c:pt>
                <c:pt idx="185">
                  <c:v>15216.7159487839</c:v>
                </c:pt>
                <c:pt idx="186">
                  <c:v>15160.861397565999</c:v>
                </c:pt>
                <c:pt idx="187">
                  <c:v>15059.2791849966</c:v>
                </c:pt>
                <c:pt idx="188">
                  <c:v>15019.2735250323</c:v>
                </c:pt>
                <c:pt idx="189">
                  <c:v>15004.259988134299</c:v>
                </c:pt>
                <c:pt idx="190">
                  <c:v>15004.259988134299</c:v>
                </c:pt>
                <c:pt idx="191">
                  <c:v>14978.118417453299</c:v>
                </c:pt>
                <c:pt idx="192">
                  <c:v>14814.556966611201</c:v>
                </c:pt>
                <c:pt idx="193">
                  <c:v>14598.649249256399</c:v>
                </c:pt>
                <c:pt idx="194">
                  <c:v>14361.5839255191</c:v>
                </c:pt>
                <c:pt idx="195">
                  <c:v>14357.4808715611</c:v>
                </c:pt>
                <c:pt idx="196">
                  <c:v>14355.850825661701</c:v>
                </c:pt>
                <c:pt idx="197">
                  <c:v>14107.045964408801</c:v>
                </c:pt>
                <c:pt idx="198">
                  <c:v>14107.045964408801</c:v>
                </c:pt>
                <c:pt idx="199">
                  <c:v>13837.7017772831</c:v>
                </c:pt>
                <c:pt idx="200">
                  <c:v>13555.443912417501</c:v>
                </c:pt>
                <c:pt idx="201">
                  <c:v>13469.513664410901</c:v>
                </c:pt>
                <c:pt idx="202">
                  <c:v>13447.3984999575</c:v>
                </c:pt>
                <c:pt idx="203">
                  <c:v>13261.5667980382</c:v>
                </c:pt>
                <c:pt idx="204">
                  <c:v>13261.5667980382</c:v>
                </c:pt>
                <c:pt idx="205">
                  <c:v>12956.8936105957</c:v>
                </c:pt>
                <c:pt idx="206">
                  <c:v>12641.8679223462</c:v>
                </c:pt>
                <c:pt idx="207">
                  <c:v>12408.418236717</c:v>
                </c:pt>
                <c:pt idx="208">
                  <c:v>12316.619514853601</c:v>
                </c:pt>
                <c:pt idx="209">
                  <c:v>12316.619514853601</c:v>
                </c:pt>
                <c:pt idx="210">
                  <c:v>12178.445997827101</c:v>
                </c:pt>
                <c:pt idx="211">
                  <c:v>11981.0108593574</c:v>
                </c:pt>
                <c:pt idx="212">
                  <c:v>11634.6687775504</c:v>
                </c:pt>
                <c:pt idx="213">
                  <c:v>11511.2348467461</c:v>
                </c:pt>
                <c:pt idx="214">
                  <c:v>11277.0043991603</c:v>
                </c:pt>
                <c:pt idx="215">
                  <c:v>11251.6093159181</c:v>
                </c:pt>
                <c:pt idx="216">
                  <c:v>11251.6093159181</c:v>
                </c:pt>
                <c:pt idx="217">
                  <c:v>10923.9096815253</c:v>
                </c:pt>
                <c:pt idx="218">
                  <c:v>10907.223525633701</c:v>
                </c:pt>
                <c:pt idx="219">
                  <c:v>10897.779108204601</c:v>
                </c:pt>
                <c:pt idx="220">
                  <c:v>10524.328759132601</c:v>
                </c:pt>
                <c:pt idx="221">
                  <c:v>10127.114172007099</c:v>
                </c:pt>
                <c:pt idx="222">
                  <c:v>9956.8901686180907</c:v>
                </c:pt>
                <c:pt idx="223">
                  <c:v>9956.8901686180907</c:v>
                </c:pt>
                <c:pt idx="224">
                  <c:v>9720.3366440350201</c:v>
                </c:pt>
                <c:pt idx="225">
                  <c:v>9535.4900464343009</c:v>
                </c:pt>
                <c:pt idx="226">
                  <c:v>9318.5692867600501</c:v>
                </c:pt>
                <c:pt idx="227">
                  <c:v>9036.4204171905694</c:v>
                </c:pt>
                <c:pt idx="228">
                  <c:v>8926.5146070360406</c:v>
                </c:pt>
                <c:pt idx="229">
                  <c:v>8633.1265851200096</c:v>
                </c:pt>
                <c:pt idx="230">
                  <c:v>8545.4919140190395</c:v>
                </c:pt>
                <c:pt idx="231">
                  <c:v>8545.4919140190395</c:v>
                </c:pt>
                <c:pt idx="232">
                  <c:v>8175.87432250444</c:v>
                </c:pt>
                <c:pt idx="233">
                  <c:v>7817.1728265247602</c:v>
                </c:pt>
                <c:pt idx="234">
                  <c:v>7468.4058590764998</c:v>
                </c:pt>
                <c:pt idx="235">
                  <c:v>7428.4702167415799</c:v>
                </c:pt>
                <c:pt idx="236">
                  <c:v>7428.4702167415799</c:v>
                </c:pt>
                <c:pt idx="237">
                  <c:v>7128.79825713028</c:v>
                </c:pt>
                <c:pt idx="238">
                  <c:v>6796.8727580735804</c:v>
                </c:pt>
                <c:pt idx="239">
                  <c:v>6471.4720871422796</c:v>
                </c:pt>
                <c:pt idx="240">
                  <c:v>6322.1050634650401</c:v>
                </c:pt>
                <c:pt idx="241">
                  <c:v>6151.6554864444797</c:v>
                </c:pt>
                <c:pt idx="242">
                  <c:v>6151.6554864444797</c:v>
                </c:pt>
                <c:pt idx="243">
                  <c:v>5836.1298256483797</c:v>
                </c:pt>
                <c:pt idx="244">
                  <c:v>5523.2939566402201</c:v>
                </c:pt>
                <c:pt idx="245">
                  <c:v>5269.9323079177002</c:v>
                </c:pt>
                <c:pt idx="246">
                  <c:v>5212.1221957157604</c:v>
                </c:pt>
                <c:pt idx="247">
                  <c:v>5212.1221957157604</c:v>
                </c:pt>
                <c:pt idx="248">
                  <c:v>4901.4869897985</c:v>
                </c:pt>
                <c:pt idx="249">
                  <c:v>4901.4869897985</c:v>
                </c:pt>
                <c:pt idx="250">
                  <c:v>4589.9618010077102</c:v>
                </c:pt>
                <c:pt idx="251">
                  <c:v>4275.9694118033603</c:v>
                </c:pt>
                <c:pt idx="252">
                  <c:v>4224.4481186271696</c:v>
                </c:pt>
                <c:pt idx="253">
                  <c:v>4150.73255772217</c:v>
                </c:pt>
                <c:pt idx="254">
                  <c:v>3957.5555259216599</c:v>
                </c:pt>
                <c:pt idx="255">
                  <c:v>3660.8928557701101</c:v>
                </c:pt>
                <c:pt idx="256">
                  <c:v>3633.44821512609</c:v>
                </c:pt>
                <c:pt idx="257">
                  <c:v>3301.55299336096</c:v>
                </c:pt>
                <c:pt idx="258">
                  <c:v>3127.95859385526</c:v>
                </c:pt>
                <c:pt idx="259">
                  <c:v>2960.18300382794</c:v>
                </c:pt>
                <c:pt idx="260">
                  <c:v>2960.18300382794</c:v>
                </c:pt>
                <c:pt idx="261">
                  <c:v>2628.4024249953</c:v>
                </c:pt>
                <c:pt idx="262">
                  <c:v>2628.4024249953</c:v>
                </c:pt>
                <c:pt idx="263">
                  <c:v>2305.88641687682</c:v>
                </c:pt>
                <c:pt idx="264">
                  <c:v>2029.6737059729101</c:v>
                </c:pt>
                <c:pt idx="265">
                  <c:v>1984.84442246362</c:v>
                </c:pt>
                <c:pt idx="266">
                  <c:v>1657.0861919655899</c:v>
                </c:pt>
                <c:pt idx="267">
                  <c:v>1657.0861919655899</c:v>
                </c:pt>
                <c:pt idx="268">
                  <c:v>1333.45094120364</c:v>
                </c:pt>
                <c:pt idx="269">
                  <c:v>997.837994111645</c:v>
                </c:pt>
                <c:pt idx="270">
                  <c:v>929.16941415490101</c:v>
                </c:pt>
                <c:pt idx="271">
                  <c:v>770.27142702669096</c:v>
                </c:pt>
                <c:pt idx="272">
                  <c:v>660.74641391360797</c:v>
                </c:pt>
                <c:pt idx="273">
                  <c:v>660.74641391360797</c:v>
                </c:pt>
                <c:pt idx="274">
                  <c:v>312.43005782972699</c:v>
                </c:pt>
                <c:pt idx="275">
                  <c:v>-48.009023226217401</c:v>
                </c:pt>
                <c:pt idx="276">
                  <c:v>-76.420918634465707</c:v>
                </c:pt>
                <c:pt idx="277">
                  <c:v>-254.32776812082699</c:v>
                </c:pt>
                <c:pt idx="278">
                  <c:v>-415.49851223048</c:v>
                </c:pt>
                <c:pt idx="279">
                  <c:v>-415.49851223048103</c:v>
                </c:pt>
                <c:pt idx="280">
                  <c:v>-796.55776550758299</c:v>
                </c:pt>
                <c:pt idx="281">
                  <c:v>-811.13764054009403</c:v>
                </c:pt>
                <c:pt idx="282">
                  <c:v>-868.93984662841797</c:v>
                </c:pt>
                <c:pt idx="283">
                  <c:v>-1227.9291377488</c:v>
                </c:pt>
                <c:pt idx="284">
                  <c:v>-1227.9291377488</c:v>
                </c:pt>
                <c:pt idx="285">
                  <c:v>-1333.84971803076</c:v>
                </c:pt>
                <c:pt idx="286">
                  <c:v>-1635.6122687734401</c:v>
                </c:pt>
                <c:pt idx="287">
                  <c:v>-1635.6122687734401</c:v>
                </c:pt>
                <c:pt idx="288">
                  <c:v>-1667.33406692628</c:v>
                </c:pt>
                <c:pt idx="289">
                  <c:v>-1686.8135583166199</c:v>
                </c:pt>
                <c:pt idx="290">
                  <c:v>-1686.81355831663</c:v>
                </c:pt>
                <c:pt idx="291">
                  <c:v>-1833.22496620171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40-1C77-4EE6-AC8F-47B7CF7DE122}"/>
            </c:ext>
          </c:extLst>
        </c:ser>
        <c:ser>
          <c:idx val="1"/>
          <c:order val="6"/>
          <c:tx>
            <c:strRef>
              <c:f>'Json Input'!$CW$41</c:f>
              <c:strCache>
                <c:ptCount val="1"/>
              </c:strCache>
            </c:strRef>
          </c:tx>
          <c:spPr>
            <a:ln w="19050">
              <a:noFill/>
            </a:ln>
          </c:spPr>
          <c:marker>
            <c:symbol val="diamond"/>
            <c:size val="7"/>
            <c:spPr>
              <a:solidFill>
                <a:srgbClr val="FFC000"/>
              </a:solidFill>
              <a:ln>
                <a:solidFill>
                  <a:schemeClr val="tx1"/>
                </a:solidFill>
              </a:ln>
            </c:spPr>
          </c:marker>
          <c:xVal>
            <c:numRef>
              <c:f>'Json Input'!$CW$44:$CW$77</c:f>
              <c:numCache>
                <c:formatCode>0</c:formatCode>
                <c:ptCount val="34"/>
              </c:numCache>
            </c:numRef>
          </c:xVal>
          <c:yVal>
            <c:numRef>
              <c:f>'Json Input'!$CX$44:$CX$84</c:f>
              <c:numCache>
                <c:formatCode>0</c:formatCode>
                <c:ptCount val="41"/>
              </c:numCache>
            </c:numRef>
          </c:yVal>
          <c:smooth val="0"/>
          <c:extLst>
            <c:ext xmlns:c16="http://schemas.microsoft.com/office/drawing/2014/chart" uri="{C3380CC4-5D6E-409C-BE32-E72D297353CC}">
              <c16:uniqueId val="{00000023-1C77-4EE6-AC8F-47B7CF7DE122}"/>
            </c:ext>
          </c:extLst>
        </c:ser>
        <c:ser>
          <c:idx val="2"/>
          <c:order val="7"/>
          <c:tx>
            <c:strRef>
              <c:f>'Json Input'!$CY$41</c:f>
              <c:strCache>
                <c:ptCount val="1"/>
              </c:strCache>
            </c:strRef>
          </c:tx>
          <c:spPr>
            <a:ln w="25400" cap="rnd">
              <a:noFill/>
              <a:round/>
            </a:ln>
            <a:effectLst/>
          </c:spPr>
          <c:marker>
            <c:symbol val="diamond"/>
            <c:size val="7"/>
            <c:spPr>
              <a:solidFill>
                <a:schemeClr val="tx2">
                  <a:lumMod val="60000"/>
                  <a:lumOff val="40000"/>
                </a:schemeClr>
              </a:solidFill>
              <a:ln>
                <a:solidFill>
                  <a:schemeClr val="tx1"/>
                </a:solidFill>
              </a:ln>
            </c:spPr>
          </c:marker>
          <c:xVal>
            <c:numRef>
              <c:f>'Json Input'!$CY$44:$CY$80</c:f>
              <c:numCache>
                <c:formatCode>0</c:formatCode>
                <c:ptCount val="37"/>
              </c:numCache>
            </c:numRef>
          </c:xVal>
          <c:yVal>
            <c:numRef>
              <c:f>'Json Input'!$CZ$44:$CZ$78</c:f>
              <c:numCache>
                <c:formatCode>0</c:formatCode>
                <c:ptCount val="35"/>
              </c:numCache>
            </c:numRef>
          </c:yVal>
          <c:smooth val="0"/>
          <c:extLst>
            <c:ext xmlns:c16="http://schemas.microsoft.com/office/drawing/2014/chart" uri="{C3380CC4-5D6E-409C-BE32-E72D297353CC}">
              <c16:uniqueId val="{00000025-1C77-4EE6-AC8F-47B7CF7DE122}"/>
            </c:ext>
          </c:extLst>
        </c:ser>
        <c:ser>
          <c:idx val="3"/>
          <c:order val="8"/>
          <c:tx>
            <c:strRef>
              <c:f>'Json Input'!$DA$41</c:f>
              <c:strCache>
                <c:ptCount val="1"/>
              </c:strCache>
              <c:extLst xmlns:c15="http://schemas.microsoft.com/office/drawing/2012/chart"/>
            </c:strRef>
          </c:tx>
          <c:spPr>
            <a:ln w="25400" cap="rnd">
              <a:noFill/>
              <a:round/>
            </a:ln>
            <a:effectLst/>
          </c:spPr>
          <c:marker>
            <c:symbol val="diamond"/>
            <c:size val="7"/>
            <c:spPr>
              <a:solidFill>
                <a:srgbClr val="C00000"/>
              </a:solidFill>
              <a:ln>
                <a:solidFill>
                  <a:schemeClr val="tx1"/>
                </a:solidFill>
              </a:ln>
            </c:spPr>
          </c:marker>
          <c:xVal>
            <c:numRef>
              <c:f>'Json Input'!$DA$44:$DA$78</c:f>
              <c:numCache>
                <c:formatCode>0</c:formatCode>
                <c:ptCount val="35"/>
              </c:numCache>
              <c:extLst xmlns:c15="http://schemas.microsoft.com/office/drawing/2012/chart"/>
            </c:numRef>
          </c:xVal>
          <c:yVal>
            <c:numRef>
              <c:f>'Json Input'!$DB$44:$DB$78</c:f>
              <c:numCache>
                <c:formatCode>0</c:formatCode>
                <c:ptCount val="35"/>
              </c:numCache>
              <c:extLst xmlns:c15="http://schemas.microsoft.com/office/drawing/2012/chart"/>
            </c:numRef>
          </c:yVal>
          <c:smooth val="0"/>
          <c:extLst xmlns:c15="http://schemas.microsoft.com/office/drawing/2012/chart">
            <c:ext xmlns:c16="http://schemas.microsoft.com/office/drawing/2014/chart" uri="{C3380CC4-5D6E-409C-BE32-E72D297353CC}">
              <c16:uniqueId val="{00000027-1C77-4EE6-AC8F-47B7CF7DE122}"/>
            </c:ext>
          </c:extLst>
        </c:ser>
        <c:ser>
          <c:idx val="4"/>
          <c:order val="9"/>
          <c:tx>
            <c:strRef>
              <c:f>'Json Input'!$DC$41</c:f>
              <c:strCache>
                <c:ptCount val="1"/>
              </c:strCache>
              <c:extLst xmlns:c15="http://schemas.microsoft.com/office/drawing/2012/chart"/>
            </c:strRef>
          </c:tx>
          <c:spPr>
            <a:ln w="25400" cap="rnd">
              <a:noFill/>
              <a:round/>
            </a:ln>
            <a:effectLst/>
          </c:spPr>
          <c:marker>
            <c:symbol val="diamond"/>
            <c:size val="7"/>
            <c:spPr>
              <a:solidFill>
                <a:schemeClr val="accent2"/>
              </a:solidFill>
              <a:ln>
                <a:solidFill>
                  <a:schemeClr val="tx1"/>
                </a:solidFill>
              </a:ln>
            </c:spPr>
          </c:marker>
          <c:xVal>
            <c:numRef>
              <c:f>'Json Input'!$DC$44:$DC$678</c:f>
              <c:numCache>
                <c:formatCode>0</c:formatCode>
                <c:ptCount val="635"/>
              </c:numCache>
              <c:extLst xmlns:c15="http://schemas.microsoft.com/office/drawing/2012/chart"/>
            </c:numRef>
          </c:xVal>
          <c:yVal>
            <c:numRef>
              <c:f>'Json Input'!$DD$44:$DD$78</c:f>
              <c:numCache>
                <c:formatCode>0</c:formatCode>
                <c:ptCount val="35"/>
              </c:numCache>
              <c:extLst xmlns:c15="http://schemas.microsoft.com/office/drawing/2012/chart"/>
            </c:numRef>
          </c:yVal>
          <c:smooth val="0"/>
          <c:extLst xmlns:c15="http://schemas.microsoft.com/office/drawing/2012/chart">
            <c:ext xmlns:c16="http://schemas.microsoft.com/office/drawing/2014/chart" uri="{C3380CC4-5D6E-409C-BE32-E72D297353CC}">
              <c16:uniqueId val="{00000029-1C77-4EE6-AC8F-47B7CF7DE122}"/>
            </c:ext>
          </c:extLst>
        </c:ser>
        <c:ser>
          <c:idx val="5"/>
          <c:order val="10"/>
          <c:tx>
            <c:strRef>
              <c:f>'Json Input'!$DE$41</c:f>
              <c:strCache>
                <c:ptCount val="1"/>
              </c:strCache>
            </c:strRef>
          </c:tx>
          <c:spPr>
            <a:ln w="25400" cap="rnd">
              <a:noFill/>
              <a:round/>
            </a:ln>
            <a:effectLst/>
          </c:spPr>
          <c:marker>
            <c:symbol val="diamond"/>
            <c:size val="7"/>
            <c:spPr>
              <a:solidFill>
                <a:schemeClr val="accent5">
                  <a:lumMod val="20000"/>
                  <a:lumOff val="80000"/>
                </a:schemeClr>
              </a:solidFill>
              <a:ln>
                <a:solidFill>
                  <a:schemeClr val="tx1"/>
                </a:solidFill>
              </a:ln>
            </c:spPr>
          </c:marker>
          <c:xVal>
            <c:numRef>
              <c:f>'Json Input'!$DE$44:$DE$78</c:f>
              <c:numCache>
                <c:formatCode>0</c:formatCode>
                <c:ptCount val="35"/>
              </c:numCache>
            </c:numRef>
          </c:xVal>
          <c:yVal>
            <c:numRef>
              <c:f>'Json Input'!$DF$44:$DF$78</c:f>
              <c:numCache>
                <c:formatCode>0</c:formatCode>
                <c:ptCount val="35"/>
              </c:numCache>
            </c:numRef>
          </c:yVal>
          <c:smooth val="0"/>
          <c:extLst>
            <c:ext xmlns:c16="http://schemas.microsoft.com/office/drawing/2014/chart" uri="{C3380CC4-5D6E-409C-BE32-E72D297353CC}">
              <c16:uniqueId val="{0000002B-1C77-4EE6-AC8F-47B7CF7DE122}"/>
            </c:ext>
          </c:extLst>
        </c:ser>
        <c:ser>
          <c:idx val="6"/>
          <c:order val="11"/>
          <c:tx>
            <c:strRef>
              <c:f>'Json Input'!$DG$41</c:f>
              <c:strCache>
                <c:ptCount val="1"/>
              </c:strCache>
              <c:extLst xmlns:c15="http://schemas.microsoft.com/office/drawing/2012/chart"/>
            </c:strRef>
          </c:tx>
          <c:spPr>
            <a:ln w="25400" cap="rnd">
              <a:noFill/>
              <a:round/>
            </a:ln>
            <a:effectLst/>
          </c:spPr>
          <c:marker>
            <c:symbol val="diamond"/>
            <c:size val="7"/>
            <c:spPr>
              <a:solidFill>
                <a:schemeClr val="accent5">
                  <a:lumMod val="60000"/>
                  <a:lumOff val="40000"/>
                </a:schemeClr>
              </a:solidFill>
              <a:ln>
                <a:solidFill>
                  <a:schemeClr val="tx1"/>
                </a:solidFill>
              </a:ln>
            </c:spPr>
          </c:marker>
          <c:xVal>
            <c:numRef>
              <c:f>'Json Input'!$DG$44:$DG$78</c:f>
              <c:numCache>
                <c:formatCode>0</c:formatCode>
                <c:ptCount val="35"/>
              </c:numCache>
              <c:extLst xmlns:c15="http://schemas.microsoft.com/office/drawing/2012/chart"/>
            </c:numRef>
          </c:xVal>
          <c:yVal>
            <c:numRef>
              <c:f>'Json Input'!$DH$44:$DH$78</c:f>
              <c:numCache>
                <c:formatCode>0</c:formatCode>
                <c:ptCount val="35"/>
              </c:numCache>
              <c:extLst xmlns:c15="http://schemas.microsoft.com/office/drawing/2012/chart"/>
            </c:numRef>
          </c:yVal>
          <c:smooth val="0"/>
          <c:extLst xmlns:c15="http://schemas.microsoft.com/office/drawing/2012/chart">
            <c:ext xmlns:c16="http://schemas.microsoft.com/office/drawing/2014/chart" uri="{C3380CC4-5D6E-409C-BE32-E72D297353CC}">
              <c16:uniqueId val="{0000002D-1C77-4EE6-AC8F-47B7CF7DE122}"/>
            </c:ext>
          </c:extLst>
        </c:ser>
        <c:ser>
          <c:idx val="7"/>
          <c:order val="12"/>
          <c:tx>
            <c:strRef>
              <c:f>'Json Input'!$DI$41</c:f>
              <c:strCache>
                <c:ptCount val="1"/>
              </c:strCache>
              <c:extLst xmlns:c15="http://schemas.microsoft.com/office/drawing/2012/chart"/>
            </c:strRef>
          </c:tx>
          <c:spPr>
            <a:ln w="25400" cap="rnd">
              <a:noFill/>
              <a:round/>
            </a:ln>
            <a:effectLst/>
          </c:spPr>
          <c:marker>
            <c:symbol val="diamond"/>
            <c:size val="7"/>
            <c:spPr>
              <a:solidFill>
                <a:schemeClr val="accent3"/>
              </a:solidFill>
              <a:ln>
                <a:solidFill>
                  <a:schemeClr val="tx1"/>
                </a:solidFill>
              </a:ln>
            </c:spPr>
          </c:marker>
          <c:xVal>
            <c:numRef>
              <c:f>'Json Input'!$DI$44:$DI$78</c:f>
              <c:numCache>
                <c:formatCode>0</c:formatCode>
                <c:ptCount val="35"/>
              </c:numCache>
              <c:extLst xmlns:c15="http://schemas.microsoft.com/office/drawing/2012/chart"/>
            </c:numRef>
          </c:xVal>
          <c:yVal>
            <c:numRef>
              <c:f>'Json Input'!$DJ$44:$DJ$78</c:f>
              <c:numCache>
                <c:formatCode>0</c:formatCode>
                <c:ptCount val="35"/>
              </c:numCache>
              <c:extLst xmlns:c15="http://schemas.microsoft.com/office/drawing/2012/chart"/>
            </c:numRef>
          </c:yVal>
          <c:smooth val="0"/>
          <c:extLst xmlns:c15="http://schemas.microsoft.com/office/drawing/2012/chart">
            <c:ext xmlns:c16="http://schemas.microsoft.com/office/drawing/2014/chart" uri="{C3380CC4-5D6E-409C-BE32-E72D297353CC}">
              <c16:uniqueId val="{0000002F-1C77-4EE6-AC8F-47B7CF7DE122}"/>
            </c:ext>
          </c:extLst>
        </c:ser>
        <c:ser>
          <c:idx val="8"/>
          <c:order val="13"/>
          <c:tx>
            <c:strRef>
              <c:f>'Json Input'!$DK$41</c:f>
              <c:strCache>
                <c:ptCount val="1"/>
              </c:strCache>
              <c:extLst xmlns:c15="http://schemas.microsoft.com/office/drawing/2012/chart"/>
            </c:strRef>
          </c:tx>
          <c:spPr>
            <a:ln w="25400" cap="rnd">
              <a:noFill/>
              <a:round/>
            </a:ln>
            <a:effectLst/>
          </c:spPr>
          <c:marker>
            <c:symbol val="diamond"/>
            <c:size val="7"/>
            <c:spPr>
              <a:solidFill>
                <a:schemeClr val="accent3">
                  <a:lumMod val="60000"/>
                  <a:lumOff val="40000"/>
                </a:schemeClr>
              </a:solidFill>
              <a:ln>
                <a:solidFill>
                  <a:schemeClr val="tx1"/>
                </a:solidFill>
              </a:ln>
            </c:spPr>
          </c:marker>
          <c:xVal>
            <c:numRef>
              <c:f>'Json Input'!$DK$44:$DK$78</c:f>
              <c:numCache>
                <c:formatCode>0</c:formatCode>
                <c:ptCount val="35"/>
              </c:numCache>
              <c:extLst xmlns:c15="http://schemas.microsoft.com/office/drawing/2012/chart"/>
            </c:numRef>
          </c:xVal>
          <c:yVal>
            <c:numRef>
              <c:f>'Json Input'!$DL$44:$DL$78</c:f>
              <c:numCache>
                <c:formatCode>0</c:formatCode>
                <c:ptCount val="35"/>
              </c:numCache>
              <c:extLst xmlns:c15="http://schemas.microsoft.com/office/drawing/2012/chart"/>
            </c:numRef>
          </c:yVal>
          <c:smooth val="0"/>
          <c:extLst xmlns:c15="http://schemas.microsoft.com/office/drawing/2012/chart">
            <c:ext xmlns:c16="http://schemas.microsoft.com/office/drawing/2014/chart" uri="{C3380CC4-5D6E-409C-BE32-E72D297353CC}">
              <c16:uniqueId val="{00000031-1C77-4EE6-AC8F-47B7CF7DE122}"/>
            </c:ext>
          </c:extLst>
        </c:ser>
        <c:ser>
          <c:idx val="9"/>
          <c:order val="14"/>
          <c:tx>
            <c:strRef>
              <c:f>'Json Input'!$DM$41</c:f>
              <c:strCache>
                <c:ptCount val="1"/>
              </c:strCache>
              <c:extLst xmlns:c15="http://schemas.microsoft.com/office/drawing/2012/chart"/>
            </c:strRef>
          </c:tx>
          <c:spPr>
            <a:ln w="25400" cap="rnd">
              <a:noFill/>
              <a:round/>
            </a:ln>
            <a:effectLst/>
          </c:spPr>
          <c:marker>
            <c:symbol val="diamond"/>
            <c:size val="7"/>
            <c:spPr>
              <a:solidFill>
                <a:schemeClr val="accent3">
                  <a:lumMod val="20000"/>
                  <a:lumOff val="80000"/>
                </a:schemeClr>
              </a:solidFill>
              <a:ln>
                <a:solidFill>
                  <a:schemeClr val="tx1"/>
                </a:solidFill>
              </a:ln>
            </c:spPr>
          </c:marker>
          <c:xVal>
            <c:numRef>
              <c:f>'Json Input'!$DM$44:$DM$78</c:f>
              <c:numCache>
                <c:formatCode>0</c:formatCode>
                <c:ptCount val="35"/>
              </c:numCache>
              <c:extLst xmlns:c15="http://schemas.microsoft.com/office/drawing/2012/chart"/>
            </c:numRef>
          </c:xVal>
          <c:yVal>
            <c:numRef>
              <c:f>'Json Input'!$DN$44:$DN$78</c:f>
              <c:numCache>
                <c:formatCode>0</c:formatCode>
                <c:ptCount val="35"/>
              </c:numCache>
              <c:extLst xmlns:c15="http://schemas.microsoft.com/office/drawing/2012/chart"/>
            </c:numRef>
          </c:yVal>
          <c:smooth val="0"/>
          <c:extLst xmlns:c15="http://schemas.microsoft.com/office/drawing/2012/chart">
            <c:ext xmlns:c16="http://schemas.microsoft.com/office/drawing/2014/chart" uri="{C3380CC4-5D6E-409C-BE32-E72D297353CC}">
              <c16:uniqueId val="{00000033-1C77-4EE6-AC8F-47B7CF7DE122}"/>
            </c:ext>
          </c:extLst>
        </c:ser>
        <c:ser>
          <c:idx val="10"/>
          <c:order val="15"/>
          <c:tx>
            <c:strRef>
              <c:f>'Json Input'!$DO$41</c:f>
              <c:strCache>
                <c:ptCount val="1"/>
              </c:strCache>
            </c:strRef>
          </c:tx>
          <c:spPr>
            <a:ln w="25400" cap="rnd">
              <a:noFill/>
              <a:round/>
            </a:ln>
            <a:effectLst/>
          </c:spPr>
          <c:marker>
            <c:symbol val="diamond"/>
            <c:size val="7"/>
            <c:spPr>
              <a:solidFill>
                <a:schemeClr val="accent6">
                  <a:lumMod val="40000"/>
                  <a:lumOff val="60000"/>
                </a:schemeClr>
              </a:solidFill>
              <a:ln>
                <a:solidFill>
                  <a:schemeClr val="tx1"/>
                </a:solidFill>
              </a:ln>
            </c:spPr>
          </c:marker>
          <c:xVal>
            <c:numRef>
              <c:f>'Json Input'!$DO$44:$DO$78</c:f>
              <c:numCache>
                <c:formatCode>0</c:formatCode>
                <c:ptCount val="35"/>
              </c:numCache>
            </c:numRef>
          </c:xVal>
          <c:yVal>
            <c:numRef>
              <c:f>'Json Input'!$DP$44:$DP$78</c:f>
              <c:numCache>
                <c:formatCode>0</c:formatCode>
                <c:ptCount val="35"/>
              </c:numCache>
            </c:numRef>
          </c:yVal>
          <c:smooth val="0"/>
          <c:extLst>
            <c:ext xmlns:c16="http://schemas.microsoft.com/office/drawing/2014/chart" uri="{C3380CC4-5D6E-409C-BE32-E72D297353CC}">
              <c16:uniqueId val="{00000035-1C77-4EE6-AC8F-47B7CF7DE122}"/>
            </c:ext>
          </c:extLst>
        </c:ser>
        <c:ser>
          <c:idx val="11"/>
          <c:order val="16"/>
          <c:tx>
            <c:strRef>
              <c:f>'Json Input'!$DQ$41</c:f>
              <c:strCache>
                <c:ptCount val="1"/>
              </c:strCache>
              <c:extLst xmlns:c15="http://schemas.microsoft.com/office/drawing/2012/chart"/>
            </c:strRef>
          </c:tx>
          <c:spPr>
            <a:ln w="25400" cap="rnd">
              <a:noFill/>
              <a:round/>
            </a:ln>
            <a:effectLst/>
          </c:spPr>
          <c:marker>
            <c:symbol val="diamond"/>
            <c:size val="7"/>
            <c:spPr>
              <a:solidFill>
                <a:srgbClr val="00B050"/>
              </a:solidFill>
              <a:ln>
                <a:solidFill>
                  <a:schemeClr val="tx1"/>
                </a:solidFill>
              </a:ln>
            </c:spPr>
          </c:marker>
          <c:xVal>
            <c:numRef>
              <c:f>'Json Input'!$DQ$44:$DQ$78</c:f>
              <c:numCache>
                <c:formatCode>0</c:formatCode>
                <c:ptCount val="35"/>
              </c:numCache>
              <c:extLst xmlns:c15="http://schemas.microsoft.com/office/drawing/2012/chart"/>
            </c:numRef>
          </c:xVal>
          <c:yVal>
            <c:numRef>
              <c:f>'Json Input'!$DR$44:$DR$78</c:f>
              <c:numCache>
                <c:formatCode>0</c:formatCode>
                <c:ptCount val="35"/>
              </c:numCache>
              <c:extLst xmlns:c15="http://schemas.microsoft.com/office/drawing/2012/chart"/>
            </c:numRef>
          </c:yVal>
          <c:smooth val="0"/>
          <c:extLst xmlns:c15="http://schemas.microsoft.com/office/drawing/2012/chart">
            <c:ext xmlns:c16="http://schemas.microsoft.com/office/drawing/2014/chart" uri="{C3380CC4-5D6E-409C-BE32-E72D297353CC}">
              <c16:uniqueId val="{00000037-1C77-4EE6-AC8F-47B7CF7DE122}"/>
            </c:ext>
          </c:extLst>
        </c:ser>
        <c:ser>
          <c:idx val="0"/>
          <c:order val="17"/>
          <c:tx>
            <c:strRef>
              <c:f>'Json Input'!$DS$41</c:f>
              <c:strCache>
                <c:ptCount val="1"/>
              </c:strCache>
              <c:extLst xmlns:c15="http://schemas.microsoft.com/office/drawing/2012/chart"/>
            </c:strRef>
          </c:tx>
          <c:spPr>
            <a:ln w="25400" cap="rnd">
              <a:noFill/>
              <a:round/>
            </a:ln>
            <a:effectLst/>
          </c:spPr>
          <c:marker>
            <c:symbol val="diamond"/>
            <c:size val="7"/>
            <c:spPr>
              <a:solidFill>
                <a:schemeClr val="accent6">
                  <a:lumMod val="75000"/>
                </a:schemeClr>
              </a:solidFill>
              <a:ln w="9525">
                <a:solidFill>
                  <a:schemeClr val="tx1"/>
                </a:solidFill>
              </a:ln>
              <a:effectLst/>
            </c:spPr>
          </c:marker>
          <c:xVal>
            <c:numRef>
              <c:f>'Json Input'!$DS$44:$DS$78</c:f>
              <c:numCache>
                <c:formatCode>0</c:formatCode>
                <c:ptCount val="35"/>
              </c:numCache>
              <c:extLst xmlns:c15="http://schemas.microsoft.com/office/drawing/2012/chart"/>
            </c:numRef>
          </c:xVal>
          <c:yVal>
            <c:numRef>
              <c:f>'Json Input'!$DT$44:$DT$78</c:f>
              <c:numCache>
                <c:formatCode>0</c:formatCode>
                <c:ptCount val="35"/>
              </c:numCache>
              <c:extLst xmlns:c15="http://schemas.microsoft.com/office/drawing/2012/chart"/>
            </c:numRef>
          </c:yVal>
          <c:smooth val="0"/>
          <c:extLst xmlns:c15="http://schemas.microsoft.com/office/drawing/2012/chart">
            <c:ext xmlns:c16="http://schemas.microsoft.com/office/drawing/2014/chart" uri="{C3380CC4-5D6E-409C-BE32-E72D297353CC}">
              <c16:uniqueId val="{00000039-1C77-4EE6-AC8F-47B7CF7DE122}"/>
            </c:ext>
          </c:extLst>
        </c:ser>
        <c:dLbls>
          <c:showLegendKey val="0"/>
          <c:showVal val="0"/>
          <c:showCatName val="0"/>
          <c:showSerName val="0"/>
          <c:showPercent val="0"/>
          <c:showBubbleSize val="0"/>
        </c:dLbls>
        <c:axId val="1515299039"/>
        <c:axId val="1515302367"/>
        <c:extLst/>
      </c:scatterChart>
      <c:valAx>
        <c:axId val="1515299039"/>
        <c:scaling>
          <c:orientation val="minMax"/>
          <c:max val="3000"/>
          <c:min val="-3000"/>
        </c:scaling>
        <c:delete val="0"/>
        <c:axPos val="b"/>
        <c:majorGridlines>
          <c:spPr>
            <a:ln w="9525" cap="flat" cmpd="sng" algn="ctr">
              <a:solidFill>
                <a:schemeClr val="bg1">
                  <a:lumMod val="85000"/>
                </a:schemeClr>
              </a:solidFill>
              <a:round/>
            </a:ln>
            <a:effectLst/>
          </c:spPr>
        </c:majorGridlines>
        <c:minorGridlines>
          <c:spPr>
            <a:ln>
              <a:solidFill>
                <a:schemeClr val="bg1">
                  <a:lumMod val="95000"/>
                </a:schemeClr>
              </a:solidFill>
            </a:ln>
          </c:spPr>
        </c:minorGridlines>
        <c:title>
          <c:tx>
            <c:rich>
              <a:bodyPr/>
              <a:lstStyle/>
              <a:p>
                <a:pPr>
                  <a:defRPr sz="1400"/>
                </a:pPr>
                <a:r>
                  <a:rPr lang="en-GB" sz="1400"/>
                  <a:t>Moment (kNm)</a:t>
                </a:r>
              </a:p>
            </c:rich>
          </c:tx>
          <c:layout>
            <c:manualLayout>
              <c:xMode val="edge"/>
              <c:yMode val="edge"/>
              <c:x val="0.29530740740740741"/>
              <c:y val="0.91874032079837731"/>
            </c:manualLayout>
          </c:layout>
          <c:overlay val="0"/>
        </c:title>
        <c:numFmt formatCode="0" sourceLinked="1"/>
        <c:majorTickMark val="cross"/>
        <c:minorTickMark val="cross"/>
        <c:tickLblPos val="low"/>
        <c:spPr>
          <a:noFill/>
          <a:ln w="9525" cap="flat" cmpd="sng" algn="ctr">
            <a:solidFill>
              <a:schemeClr val="tx1"/>
            </a:solidFill>
            <a:round/>
          </a:ln>
          <a:effectLst/>
        </c:spPr>
        <c:txPr>
          <a:bodyPr rot="-60000000" vert="horz"/>
          <a:lstStyle/>
          <a:p>
            <a:pPr>
              <a:defRPr/>
            </a:pPr>
            <a:endParaRPr lang="en-US"/>
          </a:p>
        </c:txPr>
        <c:crossAx val="1515302367"/>
        <c:crosses val="autoZero"/>
        <c:crossBetween val="midCat"/>
        <c:minorUnit val="500"/>
      </c:valAx>
      <c:valAx>
        <c:axId val="1515302367"/>
        <c:scaling>
          <c:orientation val="minMax"/>
        </c:scaling>
        <c:delete val="0"/>
        <c:axPos val="l"/>
        <c:majorGridlines>
          <c:spPr>
            <a:ln w="9525" cap="flat" cmpd="sng" algn="ctr">
              <a:solidFill>
                <a:schemeClr val="bg1">
                  <a:lumMod val="85000"/>
                </a:schemeClr>
              </a:solidFill>
              <a:round/>
            </a:ln>
            <a:effectLst/>
          </c:spPr>
        </c:majorGridlines>
        <c:minorGridlines>
          <c:spPr>
            <a:ln>
              <a:solidFill>
                <a:schemeClr val="bg1">
                  <a:lumMod val="95000"/>
                </a:schemeClr>
              </a:solidFill>
            </a:ln>
          </c:spPr>
        </c:minorGridlines>
        <c:title>
          <c:tx>
            <c:rich>
              <a:bodyPr/>
              <a:lstStyle/>
              <a:p>
                <a:pPr>
                  <a:defRPr sz="1400"/>
                </a:pPr>
                <a:r>
                  <a:rPr lang="en-GB" sz="1400"/>
                  <a:t>Axial force (kN)</a:t>
                </a:r>
              </a:p>
            </c:rich>
          </c:tx>
          <c:layout>
            <c:manualLayout>
              <c:xMode val="edge"/>
              <c:yMode val="edge"/>
              <c:x val="9.1983054338966967E-3"/>
              <c:y val="0.29996187720006123"/>
            </c:manualLayout>
          </c:layout>
          <c:overlay val="0"/>
        </c:title>
        <c:numFmt formatCode="0" sourceLinked="1"/>
        <c:majorTickMark val="cross"/>
        <c:minorTickMark val="cross"/>
        <c:tickLblPos val="nextTo"/>
        <c:spPr>
          <a:noFill/>
          <a:ln w="9525" cap="flat" cmpd="sng" algn="ctr">
            <a:solidFill>
              <a:schemeClr val="tx1"/>
            </a:solidFill>
            <a:round/>
          </a:ln>
          <a:effectLst/>
        </c:spPr>
        <c:txPr>
          <a:bodyPr rot="-60000000" vert="horz"/>
          <a:lstStyle/>
          <a:p>
            <a:pPr>
              <a:defRPr/>
            </a:pPr>
            <a:endParaRPr lang="en-US"/>
          </a:p>
        </c:txPr>
        <c:crossAx val="1515299039"/>
        <c:crosses val="autoZero"/>
        <c:crossBetween val="midCat"/>
        <c:majorUnit val="5000"/>
      </c:valAx>
      <c:spPr>
        <a:ln>
          <a:solidFill>
            <a:schemeClr val="tx1"/>
          </a:solidFill>
        </a:ln>
      </c:spPr>
    </c:plotArea>
    <c:legend>
      <c:legendPos val="r"/>
      <c:layout>
        <c:manualLayout>
          <c:xMode val="edge"/>
          <c:yMode val="edge"/>
          <c:x val="0.71924948159262281"/>
          <c:y val="0"/>
          <c:w val="0.26619823429035477"/>
          <c:h val="1"/>
        </c:manualLayout>
      </c:layout>
      <c:overlay val="0"/>
      <c:spPr>
        <a:ln>
          <a:solidFill>
            <a:schemeClr val="tx1"/>
          </a:solidFill>
        </a:ln>
      </c:spPr>
    </c:legend>
    <c:plotVisOnly val="1"/>
    <c:dispBlanksAs val="gap"/>
    <c:showDLblsOverMax val="0"/>
    <c:extLst/>
  </c:chart>
  <c:spPr>
    <a:ln>
      <a:noFill/>
    </a:ln>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GB" sz="1200" b="1" i="0" u="none" strike="noStrike" kern="1200" baseline="0">
                <a:solidFill>
                  <a:sysClr val="windowText" lastClr="000000"/>
                </a:solidFill>
                <a:latin typeface="Arial" panose="020B0604020202020204" pitchFamily="34" charset="0"/>
                <a:cs typeface="Arial" panose="020B0604020202020204" pitchFamily="34" charset="0"/>
              </a:rPr>
              <a:t>Load Case </a:t>
            </a:r>
            <a:r>
              <a:rPr lang="en-GB" sz="1200"/>
              <a:t>7 -</a:t>
            </a:r>
            <a:r>
              <a:rPr lang="en-GB" sz="1200" baseline="0"/>
              <a:t> </a:t>
            </a:r>
            <a:r>
              <a:rPr lang="en-GB" sz="1200" b="1" i="0" u="none" strike="noStrike" kern="1200" baseline="0">
                <a:solidFill>
                  <a:sysClr val="windowText" lastClr="000000"/>
                </a:solidFill>
                <a:latin typeface="Arial" panose="020B0604020202020204" pitchFamily="34" charset="0"/>
                <a:cs typeface="Arial" panose="020B0604020202020204" pitchFamily="34" charset="0"/>
              </a:rPr>
              <a:t>Axial force pile head </a:t>
            </a:r>
            <a:r>
              <a:rPr lang="en-GB" sz="1200" baseline="0"/>
              <a:t>(kN)</a:t>
            </a:r>
            <a:endParaRPr lang="en-GB" sz="1200"/>
          </a:p>
        </c:rich>
      </c:tx>
      <c:layout>
        <c:manualLayout>
          <c:xMode val="edge"/>
          <c:yMode val="edge"/>
          <c:x val="0.16171468195174027"/>
          <c:y val="1.3505676637944358E-2"/>
        </c:manualLayout>
      </c:layout>
      <c:overlay val="0"/>
    </c:title>
    <c:autoTitleDeleted val="0"/>
    <c:plotArea>
      <c:layout>
        <c:manualLayout>
          <c:layoutTarget val="inner"/>
          <c:xMode val="edge"/>
          <c:yMode val="edge"/>
          <c:x val="8.6292261904761899E-2"/>
          <c:y val="0.1540788561365399"/>
          <c:w val="0.88532837301587297"/>
          <c:h val="0.75859821841747799"/>
        </c:manualLayout>
      </c:layout>
      <c:bubbleChart>
        <c:varyColors val="0"/>
        <c:ser>
          <c:idx val="1"/>
          <c:order val="0"/>
          <c:tx>
            <c:strRef>
              <c:f>'Json Input'!$I$43</c:f>
              <c:strCache>
                <c:ptCount val="1"/>
              </c:strCache>
            </c:strRef>
          </c:tx>
          <c:spPr>
            <a:solidFill>
              <a:srgbClr val="FFC000">
                <a:alpha val="80000"/>
              </a:srgbClr>
            </a:solidFill>
            <a:ln w="25400">
              <a:noFill/>
            </a:ln>
          </c:spPr>
          <c:invertIfNegative val="0"/>
          <c:dLbls>
            <c:spPr>
              <a:noFill/>
              <a:ln>
                <a:noFill/>
              </a:ln>
              <a:effectLst/>
            </c:spPr>
            <c:dLblPos val="ctr"/>
            <c:showLegendKey val="0"/>
            <c:showVal val="0"/>
            <c:showCatName val="0"/>
            <c:showSerName val="0"/>
            <c:showPercent val="0"/>
            <c:showBubbleSize val="1"/>
            <c:showLeaderLines val="0"/>
            <c:extLst>
              <c:ext xmlns:c15="http://schemas.microsoft.com/office/drawing/2012/chart" uri="{CE6537A1-D6FC-4f65-9D91-7224C49458BB}">
                <c15:showLeaderLines val="1"/>
              </c:ext>
            </c:extLst>
          </c:dLbls>
          <c:xVal>
            <c:numRef>
              <c:f>'Json Input'!$O$5:$O$34</c:f>
              <c:numCache>
                <c:formatCode>General</c:formatCode>
                <c:ptCount val="30"/>
              </c:numCache>
            </c:numRef>
          </c:xVal>
          <c:yVal>
            <c:numRef>
              <c:f>'Json Input'!$N$5:$N$34</c:f>
              <c:numCache>
                <c:formatCode>General</c:formatCode>
                <c:ptCount val="30"/>
              </c:numCache>
            </c:numRef>
          </c:yVal>
          <c:bubbleSize>
            <c:numRef>
              <c:f>'Json Input'!$I$44:$I$75</c:f>
              <c:numCache>
                <c:formatCode>0</c:formatCode>
                <c:ptCount val="32"/>
              </c:numCache>
            </c:numRef>
          </c:bubbleSize>
          <c:bubble3D val="0"/>
          <c:extLst>
            <c:ext xmlns:c16="http://schemas.microsoft.com/office/drawing/2014/chart" uri="{C3380CC4-5D6E-409C-BE32-E72D297353CC}">
              <c16:uniqueId val="{00000000-6813-441A-8CE7-56ED9BFA61EF}"/>
            </c:ext>
          </c:extLst>
        </c:ser>
        <c:dLbls>
          <c:dLblPos val="ctr"/>
          <c:showLegendKey val="0"/>
          <c:showVal val="1"/>
          <c:showCatName val="0"/>
          <c:showSerName val="0"/>
          <c:showPercent val="0"/>
          <c:showBubbleSize val="0"/>
        </c:dLbls>
        <c:bubbleScale val="100"/>
        <c:showNegBubbles val="1"/>
        <c:axId val="780985487"/>
        <c:axId val="780985903"/>
      </c:bubbleChart>
      <c:valAx>
        <c:axId val="780985487"/>
        <c:scaling>
          <c:orientation val="minMax"/>
        </c:scaling>
        <c:delete val="0"/>
        <c:axPos val="b"/>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y (m)</a:t>
                </a:r>
              </a:p>
            </c:rich>
          </c:tx>
          <c:layout>
            <c:manualLayout>
              <c:xMode val="edge"/>
              <c:yMode val="edge"/>
              <c:x val="0.48824007635077699"/>
              <c:y val="0.93083813475417787"/>
            </c:manualLayout>
          </c:layout>
          <c:overlay val="0"/>
        </c:title>
        <c:numFmt formatCode="General" sourceLinked="1"/>
        <c:majorTickMark val="cross"/>
        <c:minorTickMark val="cross"/>
        <c:tickLblPos val="high"/>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903"/>
        <c:crosses val="autoZero"/>
        <c:crossBetween val="midCat"/>
        <c:majorUnit val="2"/>
        <c:minorUnit val="1"/>
      </c:valAx>
      <c:valAx>
        <c:axId val="7809859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x (m)</a:t>
                </a:r>
              </a:p>
            </c:rich>
          </c:tx>
          <c:overlay val="0"/>
        </c:title>
        <c:numFmt formatCode="General" sourceLinked="1"/>
        <c:majorTickMark val="cross"/>
        <c:minorTickMark val="cross"/>
        <c:tickLblPos val="low"/>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487"/>
        <c:crosses val="autoZero"/>
        <c:crossBetween val="midCat"/>
        <c:minorUnit val="1"/>
      </c:valAx>
      <c:spPr>
        <a:ln>
          <a:noFill/>
        </a:ln>
      </c:spPr>
    </c:plotArea>
    <c:plotVisOnly val="1"/>
    <c:dispBlanksAs val="gap"/>
    <c:showDLblsOverMax val="0"/>
    <c:extLst/>
  </c:chart>
  <c:spPr>
    <a:ln>
      <a:solidFill>
        <a:schemeClr val="tx1"/>
      </a:solidFill>
    </a:ln>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GB" sz="1200" b="1" i="0" u="none" strike="noStrike" kern="1200" baseline="0">
                <a:solidFill>
                  <a:sysClr val="windowText" lastClr="000000"/>
                </a:solidFill>
                <a:latin typeface="Arial" panose="020B0604020202020204" pitchFamily="34" charset="0"/>
                <a:cs typeface="Arial" panose="020B0604020202020204" pitchFamily="34" charset="0"/>
              </a:rPr>
              <a:t>Load Case </a:t>
            </a:r>
            <a:r>
              <a:rPr lang="en-GB" sz="1200"/>
              <a:t>8 -</a:t>
            </a:r>
            <a:r>
              <a:rPr lang="en-GB" sz="1200" baseline="0"/>
              <a:t> </a:t>
            </a:r>
            <a:r>
              <a:rPr lang="en-GB" sz="1200" b="1" i="0" u="none" strike="noStrike" kern="1200" baseline="0">
                <a:solidFill>
                  <a:sysClr val="windowText" lastClr="000000"/>
                </a:solidFill>
                <a:latin typeface="Arial" panose="020B0604020202020204" pitchFamily="34" charset="0"/>
                <a:cs typeface="Arial" panose="020B0604020202020204" pitchFamily="34" charset="0"/>
              </a:rPr>
              <a:t>Axial force pile head </a:t>
            </a:r>
            <a:r>
              <a:rPr lang="en-GB" sz="1200" baseline="0"/>
              <a:t>(kN)</a:t>
            </a:r>
            <a:endParaRPr lang="en-GB" sz="1200"/>
          </a:p>
        </c:rich>
      </c:tx>
      <c:layout>
        <c:manualLayout>
          <c:xMode val="edge"/>
          <c:yMode val="edge"/>
          <c:x val="0.16171468195174027"/>
          <c:y val="1.3505676637944358E-2"/>
        </c:manualLayout>
      </c:layout>
      <c:overlay val="0"/>
    </c:title>
    <c:autoTitleDeleted val="0"/>
    <c:plotArea>
      <c:layout>
        <c:manualLayout>
          <c:layoutTarget val="inner"/>
          <c:xMode val="edge"/>
          <c:yMode val="edge"/>
          <c:x val="8.6292261904761899E-2"/>
          <c:y val="0.1540788561365399"/>
          <c:w val="0.88532837301587297"/>
          <c:h val="0.75859821841747799"/>
        </c:manualLayout>
      </c:layout>
      <c:bubbleChart>
        <c:varyColors val="0"/>
        <c:ser>
          <c:idx val="1"/>
          <c:order val="0"/>
          <c:tx>
            <c:strRef>
              <c:f>'Json Input'!$J$43</c:f>
              <c:strCache>
                <c:ptCount val="1"/>
              </c:strCache>
            </c:strRef>
          </c:tx>
          <c:spPr>
            <a:solidFill>
              <a:srgbClr val="FFC000">
                <a:alpha val="80000"/>
              </a:srgbClr>
            </a:solidFill>
            <a:ln w="25400">
              <a:noFill/>
            </a:ln>
          </c:spPr>
          <c:invertIfNegative val="0"/>
          <c:dLbls>
            <c:spPr>
              <a:noFill/>
              <a:ln>
                <a:noFill/>
              </a:ln>
              <a:effectLst/>
            </c:sp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'Json Input'!$O$5:$O$34</c:f>
              <c:numCache>
                <c:formatCode>General</c:formatCode>
                <c:ptCount val="30"/>
              </c:numCache>
            </c:numRef>
          </c:xVal>
          <c:yVal>
            <c:numRef>
              <c:f>'Json Input'!$N$5:$N$34</c:f>
              <c:numCache>
                <c:formatCode>General</c:formatCode>
                <c:ptCount val="30"/>
              </c:numCache>
            </c:numRef>
          </c:yVal>
          <c:bubbleSize>
            <c:numRef>
              <c:f>'Json Input'!$J$44:$J$75</c:f>
              <c:numCache>
                <c:formatCode>0</c:formatCode>
                <c:ptCount val="32"/>
              </c:numCache>
            </c:numRef>
          </c:bubbleSize>
          <c:bubble3D val="0"/>
          <c:extLst>
            <c:ext xmlns:c16="http://schemas.microsoft.com/office/drawing/2014/chart" uri="{C3380CC4-5D6E-409C-BE32-E72D297353CC}">
              <c16:uniqueId val="{00000000-045E-4DFD-9E21-AC9D4AEFE203}"/>
            </c:ext>
          </c:extLst>
        </c:ser>
        <c:dLbls>
          <c:dLblPos val="ctr"/>
          <c:showLegendKey val="0"/>
          <c:showVal val="1"/>
          <c:showCatName val="0"/>
          <c:showSerName val="0"/>
          <c:showPercent val="0"/>
          <c:showBubbleSize val="0"/>
        </c:dLbls>
        <c:bubbleScale val="100"/>
        <c:showNegBubbles val="1"/>
        <c:axId val="780985487"/>
        <c:axId val="780985903"/>
      </c:bubbleChart>
      <c:valAx>
        <c:axId val="780985487"/>
        <c:scaling>
          <c:orientation val="minMax"/>
        </c:scaling>
        <c:delete val="0"/>
        <c:axPos val="b"/>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y (m)</a:t>
                </a:r>
              </a:p>
            </c:rich>
          </c:tx>
          <c:layout>
            <c:manualLayout>
              <c:xMode val="edge"/>
              <c:yMode val="edge"/>
              <c:x val="0.48824007635077699"/>
              <c:y val="0.93083813475417787"/>
            </c:manualLayout>
          </c:layout>
          <c:overlay val="0"/>
        </c:title>
        <c:numFmt formatCode="General" sourceLinked="1"/>
        <c:majorTickMark val="cross"/>
        <c:minorTickMark val="cross"/>
        <c:tickLblPos val="high"/>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903"/>
        <c:crosses val="autoZero"/>
        <c:crossBetween val="midCat"/>
        <c:majorUnit val="2"/>
        <c:minorUnit val="1"/>
      </c:valAx>
      <c:valAx>
        <c:axId val="7809859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x (m)</a:t>
                </a:r>
              </a:p>
            </c:rich>
          </c:tx>
          <c:overlay val="0"/>
        </c:title>
        <c:numFmt formatCode="General" sourceLinked="1"/>
        <c:majorTickMark val="cross"/>
        <c:minorTickMark val="cross"/>
        <c:tickLblPos val="low"/>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487"/>
        <c:crosses val="autoZero"/>
        <c:crossBetween val="midCat"/>
        <c:minorUnit val="1"/>
      </c:valAx>
      <c:spPr>
        <a:ln>
          <a:noFill/>
        </a:ln>
      </c:spPr>
    </c:plotArea>
    <c:plotVisOnly val="1"/>
    <c:dispBlanksAs val="gap"/>
    <c:showDLblsOverMax val="0"/>
    <c:extLst/>
  </c:chart>
  <c:spPr>
    <a:ln>
      <a:solidFill>
        <a:schemeClr val="tx1"/>
      </a:solidFill>
    </a:ln>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GB" sz="1200" b="1" i="0" u="none" strike="noStrike" kern="1200" baseline="0">
                <a:solidFill>
                  <a:sysClr val="windowText" lastClr="000000"/>
                </a:solidFill>
                <a:latin typeface="Arial" panose="020B0604020202020204" pitchFamily="34" charset="0"/>
                <a:cs typeface="Arial" panose="020B0604020202020204" pitchFamily="34" charset="0"/>
              </a:rPr>
              <a:t>Load Case </a:t>
            </a:r>
            <a:r>
              <a:rPr lang="en-GB" sz="1200"/>
              <a:t>9 -</a:t>
            </a:r>
            <a:r>
              <a:rPr lang="en-GB" sz="1200" baseline="0"/>
              <a:t> </a:t>
            </a:r>
            <a:r>
              <a:rPr lang="en-GB" sz="1200" b="1" i="0" u="none" strike="noStrike" kern="1200" baseline="0">
                <a:solidFill>
                  <a:sysClr val="windowText" lastClr="000000"/>
                </a:solidFill>
                <a:latin typeface="Arial" panose="020B0604020202020204" pitchFamily="34" charset="0"/>
                <a:cs typeface="Arial" panose="020B0604020202020204" pitchFamily="34" charset="0"/>
              </a:rPr>
              <a:t>Axial force pile head </a:t>
            </a:r>
            <a:r>
              <a:rPr lang="en-GB" sz="1200" baseline="0"/>
              <a:t>(kN)</a:t>
            </a:r>
            <a:endParaRPr lang="en-GB" sz="1200"/>
          </a:p>
        </c:rich>
      </c:tx>
      <c:layout>
        <c:manualLayout>
          <c:xMode val="edge"/>
          <c:yMode val="edge"/>
          <c:x val="0.16171468195174027"/>
          <c:y val="1.3505676637944358E-2"/>
        </c:manualLayout>
      </c:layout>
      <c:overlay val="0"/>
    </c:title>
    <c:autoTitleDeleted val="0"/>
    <c:plotArea>
      <c:layout>
        <c:manualLayout>
          <c:layoutTarget val="inner"/>
          <c:xMode val="edge"/>
          <c:yMode val="edge"/>
          <c:x val="8.6292261904761899E-2"/>
          <c:y val="0.1540788561365399"/>
          <c:w val="0.88532837301587297"/>
          <c:h val="0.75859821841747799"/>
        </c:manualLayout>
      </c:layout>
      <c:bubbleChart>
        <c:varyColors val="0"/>
        <c:ser>
          <c:idx val="1"/>
          <c:order val="0"/>
          <c:tx>
            <c:strRef>
              <c:f>'Json Input'!$K$43</c:f>
              <c:strCache>
                <c:ptCount val="1"/>
              </c:strCache>
            </c:strRef>
          </c:tx>
          <c:spPr>
            <a:solidFill>
              <a:srgbClr val="FFC000">
                <a:alpha val="80000"/>
              </a:srgbClr>
            </a:solidFill>
            <a:ln w="25400">
              <a:noFill/>
            </a:ln>
          </c:spPr>
          <c:invertIfNegative val="0"/>
          <c:dLbls>
            <c:spPr>
              <a:noFill/>
              <a:ln>
                <a:noFill/>
              </a:ln>
              <a:effectLst/>
            </c:sp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'Json Input'!$O$5:$O$34</c:f>
              <c:numCache>
                <c:formatCode>General</c:formatCode>
                <c:ptCount val="30"/>
              </c:numCache>
            </c:numRef>
          </c:xVal>
          <c:yVal>
            <c:numRef>
              <c:f>'Json Input'!$N$5:$N$34</c:f>
              <c:numCache>
                <c:formatCode>General</c:formatCode>
                <c:ptCount val="30"/>
              </c:numCache>
            </c:numRef>
          </c:yVal>
          <c:bubbleSize>
            <c:numRef>
              <c:f>'Json Input'!$K$44:$K$75</c:f>
              <c:numCache>
                <c:formatCode>0</c:formatCode>
                <c:ptCount val="32"/>
              </c:numCache>
            </c:numRef>
          </c:bubbleSize>
          <c:bubble3D val="0"/>
          <c:extLst>
            <c:ext xmlns:c16="http://schemas.microsoft.com/office/drawing/2014/chart" uri="{C3380CC4-5D6E-409C-BE32-E72D297353CC}">
              <c16:uniqueId val="{00000000-713E-4BFC-955E-91C50A6F0C22}"/>
            </c:ext>
          </c:extLst>
        </c:ser>
        <c:dLbls>
          <c:dLblPos val="ctr"/>
          <c:showLegendKey val="0"/>
          <c:showVal val="1"/>
          <c:showCatName val="0"/>
          <c:showSerName val="0"/>
          <c:showPercent val="0"/>
          <c:showBubbleSize val="0"/>
        </c:dLbls>
        <c:bubbleScale val="100"/>
        <c:showNegBubbles val="1"/>
        <c:axId val="780985487"/>
        <c:axId val="780985903"/>
      </c:bubbleChart>
      <c:valAx>
        <c:axId val="780985487"/>
        <c:scaling>
          <c:orientation val="minMax"/>
        </c:scaling>
        <c:delete val="0"/>
        <c:axPos val="b"/>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y (m)</a:t>
                </a:r>
              </a:p>
            </c:rich>
          </c:tx>
          <c:layout>
            <c:manualLayout>
              <c:xMode val="edge"/>
              <c:yMode val="edge"/>
              <c:x val="0.48824007635077699"/>
              <c:y val="0.93083813475417787"/>
            </c:manualLayout>
          </c:layout>
          <c:overlay val="0"/>
        </c:title>
        <c:numFmt formatCode="General" sourceLinked="1"/>
        <c:majorTickMark val="cross"/>
        <c:minorTickMark val="cross"/>
        <c:tickLblPos val="high"/>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903"/>
        <c:crosses val="autoZero"/>
        <c:crossBetween val="midCat"/>
        <c:majorUnit val="2"/>
        <c:minorUnit val="1"/>
      </c:valAx>
      <c:valAx>
        <c:axId val="7809859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x (m)</a:t>
                </a:r>
              </a:p>
            </c:rich>
          </c:tx>
          <c:overlay val="0"/>
        </c:title>
        <c:numFmt formatCode="General" sourceLinked="1"/>
        <c:majorTickMark val="cross"/>
        <c:minorTickMark val="cross"/>
        <c:tickLblPos val="low"/>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487"/>
        <c:crosses val="autoZero"/>
        <c:crossBetween val="midCat"/>
        <c:minorUnit val="1"/>
      </c:valAx>
      <c:spPr>
        <a:ln>
          <a:noFill/>
        </a:ln>
      </c:spPr>
    </c:plotArea>
    <c:plotVisOnly val="1"/>
    <c:dispBlanksAs val="gap"/>
    <c:showDLblsOverMax val="0"/>
    <c:extLst/>
  </c:chart>
  <c:spPr>
    <a:ln>
      <a:solidFill>
        <a:schemeClr val="tx1"/>
      </a:solidFill>
    </a:ln>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GB" sz="1200" b="1" i="0" u="none" strike="noStrike" kern="1200" baseline="0">
                <a:solidFill>
                  <a:sysClr val="windowText" lastClr="000000"/>
                </a:solidFill>
                <a:latin typeface="Arial" panose="020B0604020202020204" pitchFamily="34" charset="0"/>
                <a:cs typeface="Arial" panose="020B0604020202020204" pitchFamily="34" charset="0"/>
              </a:rPr>
              <a:t>Load Case </a:t>
            </a:r>
            <a:r>
              <a:rPr lang="en-GB" sz="1200"/>
              <a:t>10 -</a:t>
            </a:r>
            <a:r>
              <a:rPr lang="en-GB" sz="1200" baseline="0"/>
              <a:t> </a:t>
            </a:r>
            <a:r>
              <a:rPr lang="en-GB" sz="1200" b="1" i="0" u="none" strike="noStrike" kern="1200" baseline="0">
                <a:solidFill>
                  <a:sysClr val="windowText" lastClr="000000"/>
                </a:solidFill>
                <a:latin typeface="Arial" panose="020B0604020202020204" pitchFamily="34" charset="0"/>
                <a:cs typeface="Arial" panose="020B0604020202020204" pitchFamily="34" charset="0"/>
              </a:rPr>
              <a:t>Axial force pile head </a:t>
            </a:r>
            <a:r>
              <a:rPr lang="en-GB" sz="1200" baseline="0"/>
              <a:t>(kN)</a:t>
            </a:r>
            <a:endParaRPr lang="en-GB" sz="1200"/>
          </a:p>
        </c:rich>
      </c:tx>
      <c:layout>
        <c:manualLayout>
          <c:xMode val="edge"/>
          <c:yMode val="edge"/>
          <c:x val="0.16171468195174027"/>
          <c:y val="1.3505676637944358E-2"/>
        </c:manualLayout>
      </c:layout>
      <c:overlay val="0"/>
    </c:title>
    <c:autoTitleDeleted val="0"/>
    <c:plotArea>
      <c:layout>
        <c:manualLayout>
          <c:layoutTarget val="inner"/>
          <c:xMode val="edge"/>
          <c:yMode val="edge"/>
          <c:x val="8.6292261904761899E-2"/>
          <c:y val="0.1540788561365399"/>
          <c:w val="0.88532837301587297"/>
          <c:h val="0.75859821841747799"/>
        </c:manualLayout>
      </c:layout>
      <c:bubbleChart>
        <c:varyColors val="0"/>
        <c:ser>
          <c:idx val="1"/>
          <c:order val="0"/>
          <c:tx>
            <c:strRef>
              <c:f>'Json Input'!$L$43</c:f>
              <c:strCache>
                <c:ptCount val="1"/>
              </c:strCache>
            </c:strRef>
          </c:tx>
          <c:spPr>
            <a:solidFill>
              <a:srgbClr val="FFC000">
                <a:alpha val="80000"/>
              </a:srgbClr>
            </a:solidFill>
            <a:ln w="25400">
              <a:noFill/>
            </a:ln>
          </c:spPr>
          <c:invertIfNegative val="0"/>
          <c:dLbls>
            <c:spPr>
              <a:noFill/>
              <a:ln>
                <a:noFill/>
              </a:ln>
              <a:effectLst/>
            </c:spPr>
            <c:dLblPos val="ctr"/>
            <c:showLegendKey val="0"/>
            <c:showVal val="0"/>
            <c:showCatName val="0"/>
            <c:showSerName val="0"/>
            <c:showPercent val="0"/>
            <c:showBubbleSize val="1"/>
            <c:showLeaderLines val="0"/>
            <c:extLst>
              <c:ext xmlns:c15="http://schemas.microsoft.com/office/drawing/2012/chart" uri="{CE6537A1-D6FC-4f65-9D91-7224C49458BB}">
                <c15:showLeaderLines val="1"/>
              </c:ext>
            </c:extLst>
          </c:dLbls>
          <c:xVal>
            <c:numRef>
              <c:f>'Json Input'!$O$5:$O$34</c:f>
              <c:numCache>
                <c:formatCode>General</c:formatCode>
                <c:ptCount val="30"/>
              </c:numCache>
            </c:numRef>
          </c:xVal>
          <c:yVal>
            <c:numRef>
              <c:f>'Json Input'!$N$5:$N$34</c:f>
              <c:numCache>
                <c:formatCode>General</c:formatCode>
                <c:ptCount val="30"/>
              </c:numCache>
            </c:numRef>
          </c:yVal>
          <c:bubbleSize>
            <c:numRef>
              <c:f>'Json Input'!$L$44:$L$75</c:f>
              <c:numCache>
                <c:formatCode>0</c:formatCode>
                <c:ptCount val="32"/>
              </c:numCache>
            </c:numRef>
          </c:bubbleSize>
          <c:bubble3D val="0"/>
          <c:extLst>
            <c:ext xmlns:c16="http://schemas.microsoft.com/office/drawing/2014/chart" uri="{C3380CC4-5D6E-409C-BE32-E72D297353CC}">
              <c16:uniqueId val="{00000000-363E-4284-B1AB-B3CE495A9F45}"/>
            </c:ext>
          </c:extLst>
        </c:ser>
        <c:dLbls>
          <c:dLblPos val="ctr"/>
          <c:showLegendKey val="0"/>
          <c:showVal val="1"/>
          <c:showCatName val="0"/>
          <c:showSerName val="0"/>
          <c:showPercent val="0"/>
          <c:showBubbleSize val="0"/>
        </c:dLbls>
        <c:bubbleScale val="100"/>
        <c:showNegBubbles val="1"/>
        <c:axId val="780985487"/>
        <c:axId val="780985903"/>
      </c:bubbleChart>
      <c:valAx>
        <c:axId val="780985487"/>
        <c:scaling>
          <c:orientation val="minMax"/>
        </c:scaling>
        <c:delete val="0"/>
        <c:axPos val="b"/>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y (m)</a:t>
                </a:r>
              </a:p>
            </c:rich>
          </c:tx>
          <c:layout>
            <c:manualLayout>
              <c:xMode val="edge"/>
              <c:yMode val="edge"/>
              <c:x val="0.48824007635077699"/>
              <c:y val="0.93083813475417787"/>
            </c:manualLayout>
          </c:layout>
          <c:overlay val="0"/>
        </c:title>
        <c:numFmt formatCode="General" sourceLinked="1"/>
        <c:majorTickMark val="cross"/>
        <c:minorTickMark val="cross"/>
        <c:tickLblPos val="high"/>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903"/>
        <c:crosses val="autoZero"/>
        <c:crossBetween val="midCat"/>
        <c:majorUnit val="2"/>
        <c:minorUnit val="1"/>
      </c:valAx>
      <c:valAx>
        <c:axId val="7809859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x (m)</a:t>
                </a:r>
              </a:p>
            </c:rich>
          </c:tx>
          <c:overlay val="0"/>
        </c:title>
        <c:numFmt formatCode="General" sourceLinked="1"/>
        <c:majorTickMark val="cross"/>
        <c:minorTickMark val="cross"/>
        <c:tickLblPos val="low"/>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487"/>
        <c:crosses val="autoZero"/>
        <c:crossBetween val="midCat"/>
        <c:minorUnit val="1"/>
      </c:valAx>
      <c:spPr>
        <a:ln>
          <a:noFill/>
        </a:ln>
      </c:spPr>
    </c:plotArea>
    <c:plotVisOnly val="1"/>
    <c:dispBlanksAs val="gap"/>
    <c:showDLblsOverMax val="0"/>
    <c:extLst/>
  </c:chart>
  <c:spPr>
    <a:ln>
      <a:solidFill>
        <a:schemeClr val="tx1"/>
      </a:solidFill>
    </a:ln>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GB" sz="1200" b="1" i="0" u="none" strike="noStrike" kern="1200" baseline="0">
                <a:solidFill>
                  <a:sysClr val="windowText" lastClr="000000"/>
                </a:solidFill>
                <a:latin typeface="Arial" panose="020B0604020202020204" pitchFamily="34" charset="0"/>
                <a:cs typeface="Arial" panose="020B0604020202020204" pitchFamily="34" charset="0"/>
              </a:rPr>
              <a:t>Load Case </a:t>
            </a:r>
            <a:r>
              <a:rPr lang="en-GB" sz="1200"/>
              <a:t>11 -</a:t>
            </a:r>
            <a:r>
              <a:rPr lang="en-GB" sz="1200" baseline="0"/>
              <a:t> </a:t>
            </a:r>
            <a:r>
              <a:rPr lang="en-GB" sz="1200" b="1" i="0" u="none" strike="noStrike" kern="1200" baseline="0">
                <a:solidFill>
                  <a:sysClr val="windowText" lastClr="000000"/>
                </a:solidFill>
                <a:latin typeface="Arial" panose="020B0604020202020204" pitchFamily="34" charset="0"/>
                <a:cs typeface="Arial" panose="020B0604020202020204" pitchFamily="34" charset="0"/>
              </a:rPr>
              <a:t>Axial force pile head </a:t>
            </a:r>
            <a:r>
              <a:rPr lang="en-GB" sz="1200" baseline="0"/>
              <a:t>(kN)</a:t>
            </a:r>
            <a:endParaRPr lang="en-GB" sz="1200"/>
          </a:p>
        </c:rich>
      </c:tx>
      <c:layout>
        <c:manualLayout>
          <c:xMode val="edge"/>
          <c:yMode val="edge"/>
          <c:x val="0.16171468195174027"/>
          <c:y val="1.3505676637944358E-2"/>
        </c:manualLayout>
      </c:layout>
      <c:overlay val="0"/>
    </c:title>
    <c:autoTitleDeleted val="0"/>
    <c:plotArea>
      <c:layout>
        <c:manualLayout>
          <c:layoutTarget val="inner"/>
          <c:xMode val="edge"/>
          <c:yMode val="edge"/>
          <c:x val="8.6292261904761899E-2"/>
          <c:y val="0.1540788561365399"/>
          <c:w val="0.88532837301587297"/>
          <c:h val="0.75859821841747799"/>
        </c:manualLayout>
      </c:layout>
      <c:bubbleChart>
        <c:varyColors val="0"/>
        <c:ser>
          <c:idx val="1"/>
          <c:order val="0"/>
          <c:tx>
            <c:strRef>
              <c:f>'Json Input'!$M$43</c:f>
              <c:strCache>
                <c:ptCount val="1"/>
              </c:strCache>
            </c:strRef>
          </c:tx>
          <c:spPr>
            <a:solidFill>
              <a:srgbClr val="FFC000">
                <a:alpha val="80000"/>
              </a:srgbClr>
            </a:solidFill>
            <a:ln w="25400">
              <a:noFill/>
            </a:ln>
          </c:spPr>
          <c:invertIfNegative val="0"/>
          <c:dLbls>
            <c:spPr>
              <a:noFill/>
              <a:ln>
                <a:noFill/>
              </a:ln>
              <a:effectLst/>
            </c:spPr>
            <c:dLblPos val="ctr"/>
            <c:showLegendKey val="0"/>
            <c:showVal val="0"/>
            <c:showCatName val="0"/>
            <c:showSerName val="0"/>
            <c:showPercent val="0"/>
            <c:showBubbleSize val="1"/>
            <c:showLeaderLines val="0"/>
            <c:extLst>
              <c:ext xmlns:c15="http://schemas.microsoft.com/office/drawing/2012/chart" uri="{CE6537A1-D6FC-4f65-9D91-7224C49458BB}">
                <c15:showLeaderLines val="1"/>
              </c:ext>
            </c:extLst>
          </c:dLbls>
          <c:xVal>
            <c:numRef>
              <c:f>'Json Input'!$O$5:$O$34</c:f>
              <c:numCache>
                <c:formatCode>General</c:formatCode>
                <c:ptCount val="30"/>
              </c:numCache>
            </c:numRef>
          </c:xVal>
          <c:yVal>
            <c:numRef>
              <c:f>'Json Input'!$N$5:$N$34</c:f>
              <c:numCache>
                <c:formatCode>General</c:formatCode>
                <c:ptCount val="30"/>
              </c:numCache>
            </c:numRef>
          </c:yVal>
          <c:bubbleSize>
            <c:numRef>
              <c:f>'Json Input'!$M$44:$M$99</c:f>
              <c:numCache>
                <c:formatCode>0</c:formatCode>
                <c:ptCount val="56"/>
              </c:numCache>
            </c:numRef>
          </c:bubbleSize>
          <c:bubble3D val="0"/>
          <c:extLst>
            <c:ext xmlns:c16="http://schemas.microsoft.com/office/drawing/2014/chart" uri="{C3380CC4-5D6E-409C-BE32-E72D297353CC}">
              <c16:uniqueId val="{00000000-9D9E-4A14-9965-CCDC722C8454}"/>
            </c:ext>
          </c:extLst>
        </c:ser>
        <c:dLbls>
          <c:dLblPos val="ctr"/>
          <c:showLegendKey val="0"/>
          <c:showVal val="1"/>
          <c:showCatName val="0"/>
          <c:showSerName val="0"/>
          <c:showPercent val="0"/>
          <c:showBubbleSize val="0"/>
        </c:dLbls>
        <c:bubbleScale val="100"/>
        <c:showNegBubbles val="1"/>
        <c:axId val="780985487"/>
        <c:axId val="780985903"/>
      </c:bubbleChart>
      <c:valAx>
        <c:axId val="780985487"/>
        <c:scaling>
          <c:orientation val="minMax"/>
        </c:scaling>
        <c:delete val="0"/>
        <c:axPos val="b"/>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y (m)</a:t>
                </a:r>
              </a:p>
            </c:rich>
          </c:tx>
          <c:layout>
            <c:manualLayout>
              <c:xMode val="edge"/>
              <c:yMode val="edge"/>
              <c:x val="0.48824007635077699"/>
              <c:y val="0.93083813475417787"/>
            </c:manualLayout>
          </c:layout>
          <c:overlay val="0"/>
        </c:title>
        <c:numFmt formatCode="General" sourceLinked="1"/>
        <c:majorTickMark val="cross"/>
        <c:minorTickMark val="cross"/>
        <c:tickLblPos val="high"/>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903"/>
        <c:crosses val="autoZero"/>
        <c:crossBetween val="midCat"/>
        <c:majorUnit val="2"/>
        <c:minorUnit val="1"/>
      </c:valAx>
      <c:valAx>
        <c:axId val="7809859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x (m)</a:t>
                </a:r>
              </a:p>
            </c:rich>
          </c:tx>
          <c:overlay val="0"/>
        </c:title>
        <c:numFmt formatCode="General" sourceLinked="1"/>
        <c:majorTickMark val="cross"/>
        <c:minorTickMark val="cross"/>
        <c:tickLblPos val="low"/>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487"/>
        <c:crosses val="autoZero"/>
        <c:crossBetween val="midCat"/>
        <c:minorUnit val="1"/>
      </c:valAx>
      <c:spPr>
        <a:ln>
          <a:noFill/>
        </a:ln>
      </c:spPr>
    </c:plotArea>
    <c:plotVisOnly val="1"/>
    <c:dispBlanksAs val="gap"/>
    <c:showDLblsOverMax val="0"/>
    <c:extLst/>
  </c:chart>
  <c:spPr>
    <a:ln>
      <a:solidFill>
        <a:schemeClr val="tx1"/>
      </a:solidFill>
    </a:ln>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GB" sz="1200" b="1" i="0" u="none" strike="noStrike" kern="1200" baseline="0">
                <a:solidFill>
                  <a:sysClr val="windowText" lastClr="000000"/>
                </a:solidFill>
                <a:latin typeface="Arial" panose="020B0604020202020204" pitchFamily="34" charset="0"/>
                <a:cs typeface="Arial" panose="020B0604020202020204" pitchFamily="34" charset="0"/>
              </a:rPr>
              <a:t>Load Case </a:t>
            </a:r>
            <a:r>
              <a:rPr lang="en-GB" sz="1200"/>
              <a:t>12 -</a:t>
            </a:r>
            <a:r>
              <a:rPr lang="en-GB" sz="1200" baseline="0"/>
              <a:t> </a:t>
            </a:r>
            <a:r>
              <a:rPr lang="en-GB" sz="1200" b="1" i="0" u="none" strike="noStrike" kern="1200" baseline="0">
                <a:solidFill>
                  <a:sysClr val="windowText" lastClr="000000"/>
                </a:solidFill>
                <a:latin typeface="Arial" panose="020B0604020202020204" pitchFamily="34" charset="0"/>
                <a:cs typeface="Arial" panose="020B0604020202020204" pitchFamily="34" charset="0"/>
              </a:rPr>
              <a:t>Axial force pile head </a:t>
            </a:r>
            <a:r>
              <a:rPr lang="en-GB" sz="1200" baseline="0"/>
              <a:t>(kN)</a:t>
            </a:r>
            <a:endParaRPr lang="en-GB" sz="1200"/>
          </a:p>
        </c:rich>
      </c:tx>
      <c:layout>
        <c:manualLayout>
          <c:xMode val="edge"/>
          <c:yMode val="edge"/>
          <c:x val="0.16171468195174027"/>
          <c:y val="1.3505676637944358E-2"/>
        </c:manualLayout>
      </c:layout>
      <c:overlay val="0"/>
    </c:title>
    <c:autoTitleDeleted val="0"/>
    <c:plotArea>
      <c:layout>
        <c:manualLayout>
          <c:layoutTarget val="inner"/>
          <c:xMode val="edge"/>
          <c:yMode val="edge"/>
          <c:x val="8.6292261904761899E-2"/>
          <c:y val="0.1540788561365399"/>
          <c:w val="0.88532837301587297"/>
          <c:h val="0.75859821841747799"/>
        </c:manualLayout>
      </c:layout>
      <c:bubbleChart>
        <c:varyColors val="0"/>
        <c:ser>
          <c:idx val="1"/>
          <c:order val="0"/>
          <c:tx>
            <c:strRef>
              <c:f>'Json Input'!$N$43</c:f>
              <c:strCache>
                <c:ptCount val="1"/>
              </c:strCache>
            </c:strRef>
          </c:tx>
          <c:spPr>
            <a:solidFill>
              <a:srgbClr val="FFC000">
                <a:alpha val="80000"/>
              </a:srgbClr>
            </a:solidFill>
            <a:ln w="25400">
              <a:noFill/>
            </a:ln>
          </c:spPr>
          <c:invertIfNegative val="0"/>
          <c:dLbls>
            <c:spPr>
              <a:noFill/>
              <a:ln>
                <a:noFill/>
              </a:ln>
              <a:effectLst/>
            </c:spPr>
            <c:dLblPos val="ctr"/>
            <c:showLegendKey val="0"/>
            <c:showVal val="0"/>
            <c:showCatName val="0"/>
            <c:showSerName val="0"/>
            <c:showPercent val="0"/>
            <c:showBubbleSize val="1"/>
            <c:showLeaderLines val="0"/>
            <c:extLst>
              <c:ext xmlns:c15="http://schemas.microsoft.com/office/drawing/2012/chart" uri="{CE6537A1-D6FC-4f65-9D91-7224C49458BB}">
                <c15:showLeaderLines val="1"/>
              </c:ext>
            </c:extLst>
          </c:dLbls>
          <c:xVal>
            <c:numRef>
              <c:f>'Json Input'!$O$5:$O$34</c:f>
              <c:numCache>
                <c:formatCode>General</c:formatCode>
                <c:ptCount val="30"/>
              </c:numCache>
            </c:numRef>
          </c:xVal>
          <c:yVal>
            <c:numRef>
              <c:f>'Json Input'!$N$5:$N$34</c:f>
              <c:numCache>
                <c:formatCode>General</c:formatCode>
                <c:ptCount val="30"/>
              </c:numCache>
            </c:numRef>
          </c:yVal>
          <c:bubbleSize>
            <c:numRef>
              <c:f>'Json Input'!$N$44:$N$164</c:f>
              <c:numCache>
                <c:formatCode>0</c:formatCode>
                <c:ptCount val="121"/>
              </c:numCache>
            </c:numRef>
          </c:bubbleSize>
          <c:bubble3D val="0"/>
          <c:extLst>
            <c:ext xmlns:c16="http://schemas.microsoft.com/office/drawing/2014/chart" uri="{C3380CC4-5D6E-409C-BE32-E72D297353CC}">
              <c16:uniqueId val="{00000000-179D-47F3-B193-A6796AFC8829}"/>
            </c:ext>
          </c:extLst>
        </c:ser>
        <c:dLbls>
          <c:dLblPos val="ctr"/>
          <c:showLegendKey val="0"/>
          <c:showVal val="1"/>
          <c:showCatName val="0"/>
          <c:showSerName val="0"/>
          <c:showPercent val="0"/>
          <c:showBubbleSize val="0"/>
        </c:dLbls>
        <c:bubbleScale val="100"/>
        <c:showNegBubbles val="1"/>
        <c:axId val="780985487"/>
        <c:axId val="780985903"/>
      </c:bubbleChart>
      <c:valAx>
        <c:axId val="780985487"/>
        <c:scaling>
          <c:orientation val="minMax"/>
        </c:scaling>
        <c:delete val="0"/>
        <c:axPos val="b"/>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y (m)</a:t>
                </a:r>
              </a:p>
            </c:rich>
          </c:tx>
          <c:layout>
            <c:manualLayout>
              <c:xMode val="edge"/>
              <c:yMode val="edge"/>
              <c:x val="0.48824007635077699"/>
              <c:y val="0.93083813475417787"/>
            </c:manualLayout>
          </c:layout>
          <c:overlay val="0"/>
        </c:title>
        <c:numFmt formatCode="General" sourceLinked="1"/>
        <c:majorTickMark val="cross"/>
        <c:minorTickMark val="cross"/>
        <c:tickLblPos val="high"/>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903"/>
        <c:crosses val="autoZero"/>
        <c:crossBetween val="midCat"/>
        <c:majorUnit val="2"/>
        <c:minorUnit val="1"/>
      </c:valAx>
      <c:valAx>
        <c:axId val="7809859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x (m)</a:t>
                </a:r>
              </a:p>
            </c:rich>
          </c:tx>
          <c:overlay val="0"/>
        </c:title>
        <c:numFmt formatCode="General" sourceLinked="1"/>
        <c:majorTickMark val="cross"/>
        <c:minorTickMark val="cross"/>
        <c:tickLblPos val="low"/>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487"/>
        <c:crosses val="autoZero"/>
        <c:crossBetween val="midCat"/>
        <c:minorUnit val="1"/>
      </c:valAx>
      <c:spPr>
        <a:ln>
          <a:noFill/>
        </a:ln>
      </c:spPr>
    </c:plotArea>
    <c:plotVisOnly val="1"/>
    <c:dispBlanksAs val="gap"/>
    <c:showDLblsOverMax val="0"/>
    <c:extLst/>
  </c:chart>
  <c:spPr>
    <a:ln>
      <a:solidFill>
        <a:schemeClr val="tx1"/>
      </a:solidFill>
    </a:ln>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GB" sz="1400" b="1"/>
              <a:t>Axial force pile heads for each load combination</a:t>
            </a:r>
          </a:p>
        </c:rich>
      </c:tx>
      <c:layout>
        <c:manualLayout>
          <c:xMode val="edge"/>
          <c:yMode val="edge"/>
          <c:x val="0.12474885925286744"/>
          <c:y val="3.806263984356951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437900369511834E-2"/>
          <c:y val="9.7646990267595546E-2"/>
          <c:w val="0.58521531852297626"/>
          <c:h val="0.80064277453804966"/>
        </c:manualLayout>
      </c:layout>
      <c:barChart>
        <c:barDir val="col"/>
        <c:grouping val="clustered"/>
        <c:varyColors val="0"/>
        <c:ser>
          <c:idx val="0"/>
          <c:order val="0"/>
          <c:tx>
            <c:strRef>
              <c:f>'Json Input'!$C$42</c:f>
              <c:strCache>
                <c:ptCount val="1"/>
              </c:strCache>
              <c:extLst xmlns:c15="http://schemas.microsoft.com/office/drawing/2012/chart"/>
            </c:strRef>
          </c:tx>
          <c:spPr>
            <a:solidFill>
              <a:srgbClr val="FFC000"/>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23</c:v>
              </c:pt>
              <c:pt idx="13">
                <c:v>24</c:v>
              </c:pt>
              <c:pt idx="14">
                <c:v>25</c:v>
              </c:pt>
              <c:pt idx="15">
                <c:v>26</c:v>
              </c:pt>
              <c:pt idx="16">
                <c:v>27</c:v>
              </c:pt>
              <c:pt idx="17">
                <c:v>28</c:v>
              </c:pt>
              <c:pt idx="18">
                <c:v>29</c:v>
              </c:pt>
              <c:pt idx="19">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Input'!$C$44:$C$73</c15:sqref>
                  </c15:fullRef>
                </c:ext>
              </c:extLst>
              <c:f>('Json Input'!$C$44:$C$55,'Json Input'!$C$66:$C$73)</c:f>
              <c:numCache>
                <c:formatCode>0</c:formatCode>
                <c:ptCount val="20"/>
              </c:numCache>
            </c:numRef>
          </c:val>
          <c:extLst xmlns:c15="http://schemas.microsoft.com/office/drawing/2012/chart">
            <c:ext xmlns:c16="http://schemas.microsoft.com/office/drawing/2014/chart" uri="{C3380CC4-5D6E-409C-BE32-E72D297353CC}">
              <c16:uniqueId val="{00000000-2E2A-4F00-971F-4DAF24E3E91B}"/>
            </c:ext>
          </c:extLst>
        </c:ser>
        <c:ser>
          <c:idx val="1"/>
          <c:order val="1"/>
          <c:tx>
            <c:strRef>
              <c:f>'Json Input'!$D$42</c:f>
              <c:strCache>
                <c:ptCount val="1"/>
              </c:strCache>
              <c:extLst xmlns:c15="http://schemas.microsoft.com/office/drawing/2012/chart"/>
            </c:strRef>
          </c:tx>
          <c:spPr>
            <a:solidFill>
              <a:srgbClr val="FF0000"/>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23</c:v>
              </c:pt>
              <c:pt idx="13">
                <c:v>24</c:v>
              </c:pt>
              <c:pt idx="14">
                <c:v>25</c:v>
              </c:pt>
              <c:pt idx="15">
                <c:v>26</c:v>
              </c:pt>
              <c:pt idx="16">
                <c:v>27</c:v>
              </c:pt>
              <c:pt idx="17">
                <c:v>28</c:v>
              </c:pt>
              <c:pt idx="18">
                <c:v>29</c:v>
              </c:pt>
              <c:pt idx="19">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Input'!$D$44:$D$73</c15:sqref>
                  </c15:fullRef>
                </c:ext>
              </c:extLst>
              <c:f>('Json Input'!$D$44:$D$55,'Json Input'!$D$66:$D$73)</c:f>
              <c:numCache>
                <c:formatCode>0</c:formatCode>
                <c:ptCount val="20"/>
              </c:numCache>
            </c:numRef>
          </c:val>
          <c:extLst xmlns:c15="http://schemas.microsoft.com/office/drawing/2012/chart">
            <c:ext xmlns:c16="http://schemas.microsoft.com/office/drawing/2014/chart" uri="{C3380CC4-5D6E-409C-BE32-E72D297353CC}">
              <c16:uniqueId val="{00000001-2E2A-4F00-971F-4DAF24E3E91B}"/>
            </c:ext>
          </c:extLst>
        </c:ser>
        <c:ser>
          <c:idx val="2"/>
          <c:order val="2"/>
          <c:tx>
            <c:strRef>
              <c:f>'Json Input'!$E$42</c:f>
              <c:strCache>
                <c:ptCount val="1"/>
              </c:strCache>
              <c:extLst xmlns:c15="http://schemas.microsoft.com/office/drawing/2012/chart"/>
            </c:strRef>
          </c:tx>
          <c:spPr>
            <a:solidFill>
              <a:srgbClr val="C00000"/>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23</c:v>
              </c:pt>
              <c:pt idx="13">
                <c:v>24</c:v>
              </c:pt>
              <c:pt idx="14">
                <c:v>25</c:v>
              </c:pt>
              <c:pt idx="15">
                <c:v>26</c:v>
              </c:pt>
              <c:pt idx="16">
                <c:v>27</c:v>
              </c:pt>
              <c:pt idx="17">
                <c:v>28</c:v>
              </c:pt>
              <c:pt idx="18">
                <c:v>29</c:v>
              </c:pt>
              <c:pt idx="19">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Input'!$E$44:$E$73</c15:sqref>
                  </c15:fullRef>
                </c:ext>
              </c:extLst>
              <c:f>('Json Input'!$E$44:$E$55,'Json Input'!$E$66:$E$73)</c:f>
              <c:numCache>
                <c:formatCode>0</c:formatCode>
                <c:ptCount val="20"/>
              </c:numCache>
            </c:numRef>
          </c:val>
          <c:extLst xmlns:c15="http://schemas.microsoft.com/office/drawing/2012/chart">
            <c:ext xmlns:c16="http://schemas.microsoft.com/office/drawing/2014/chart" uri="{C3380CC4-5D6E-409C-BE32-E72D297353CC}">
              <c16:uniqueId val="{00000002-2E2A-4F00-971F-4DAF24E3E91B}"/>
            </c:ext>
          </c:extLst>
        </c:ser>
        <c:ser>
          <c:idx val="3"/>
          <c:order val="3"/>
          <c:tx>
            <c:strRef>
              <c:f>'Json Input'!$F$42</c:f>
              <c:strCache>
                <c:ptCount val="1"/>
              </c:strCache>
              <c:extLst xmlns:c15="http://schemas.microsoft.com/office/drawing/2012/chart"/>
            </c:strRef>
          </c:tx>
          <c:spPr>
            <a:solidFill>
              <a:schemeClr val="accent2">
                <a:lumMod val="60000"/>
                <a:lumOff val="40000"/>
              </a:schemeClr>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23</c:v>
              </c:pt>
              <c:pt idx="13">
                <c:v>24</c:v>
              </c:pt>
              <c:pt idx="14">
                <c:v>25</c:v>
              </c:pt>
              <c:pt idx="15">
                <c:v>26</c:v>
              </c:pt>
              <c:pt idx="16">
                <c:v>27</c:v>
              </c:pt>
              <c:pt idx="17">
                <c:v>28</c:v>
              </c:pt>
              <c:pt idx="18">
                <c:v>29</c:v>
              </c:pt>
              <c:pt idx="19">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Input'!$F$44:$F$73</c15:sqref>
                  </c15:fullRef>
                </c:ext>
              </c:extLst>
              <c:f>('Json Input'!$F$44:$F$55,'Json Input'!$F$66:$F$73)</c:f>
              <c:numCache>
                <c:formatCode>0</c:formatCode>
                <c:ptCount val="20"/>
              </c:numCache>
            </c:numRef>
          </c:val>
          <c:extLst xmlns:c15="http://schemas.microsoft.com/office/drawing/2012/chart">
            <c:ext xmlns:c16="http://schemas.microsoft.com/office/drawing/2014/chart" uri="{C3380CC4-5D6E-409C-BE32-E72D297353CC}">
              <c16:uniqueId val="{00000003-2E2A-4F00-971F-4DAF24E3E91B}"/>
            </c:ext>
          </c:extLst>
        </c:ser>
        <c:ser>
          <c:idx val="4"/>
          <c:order val="4"/>
          <c:tx>
            <c:strRef>
              <c:f>'Json Input'!$G$42</c:f>
              <c:strCache>
                <c:ptCount val="1"/>
              </c:strCache>
              <c:extLst xmlns:c15="http://schemas.microsoft.com/office/drawing/2012/chart"/>
            </c:strRef>
          </c:tx>
          <c:spPr>
            <a:solidFill>
              <a:schemeClr val="accent5">
                <a:lumMod val="60000"/>
                <a:lumOff val="40000"/>
              </a:schemeClr>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23</c:v>
              </c:pt>
              <c:pt idx="13">
                <c:v>24</c:v>
              </c:pt>
              <c:pt idx="14">
                <c:v>25</c:v>
              </c:pt>
              <c:pt idx="15">
                <c:v>26</c:v>
              </c:pt>
              <c:pt idx="16">
                <c:v>27</c:v>
              </c:pt>
              <c:pt idx="17">
                <c:v>28</c:v>
              </c:pt>
              <c:pt idx="18">
                <c:v>29</c:v>
              </c:pt>
              <c:pt idx="19">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Input'!$G$44:$G$73</c15:sqref>
                  </c15:fullRef>
                </c:ext>
              </c:extLst>
              <c:f>('Json Input'!$G$44:$G$55,'Json Input'!$G$66:$G$73)</c:f>
              <c:numCache>
                <c:formatCode>0</c:formatCode>
                <c:ptCount val="20"/>
              </c:numCache>
            </c:numRef>
          </c:val>
          <c:extLst xmlns:c15="http://schemas.microsoft.com/office/drawing/2012/chart">
            <c:ext xmlns:c16="http://schemas.microsoft.com/office/drawing/2014/chart" uri="{C3380CC4-5D6E-409C-BE32-E72D297353CC}">
              <c16:uniqueId val="{00000004-2E2A-4F00-971F-4DAF24E3E91B}"/>
            </c:ext>
          </c:extLst>
        </c:ser>
        <c:ser>
          <c:idx val="5"/>
          <c:order val="5"/>
          <c:tx>
            <c:strRef>
              <c:f>'Json Input'!$H$42</c:f>
              <c:strCache>
                <c:ptCount val="1"/>
              </c:strCache>
              <c:extLst xmlns:c15="http://schemas.microsoft.com/office/drawing/2012/chart"/>
            </c:strRef>
          </c:tx>
          <c:spPr>
            <a:solidFill>
              <a:schemeClr val="accent5"/>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23</c:v>
              </c:pt>
              <c:pt idx="13">
                <c:v>24</c:v>
              </c:pt>
              <c:pt idx="14">
                <c:v>25</c:v>
              </c:pt>
              <c:pt idx="15">
                <c:v>26</c:v>
              </c:pt>
              <c:pt idx="16">
                <c:v>27</c:v>
              </c:pt>
              <c:pt idx="17">
                <c:v>28</c:v>
              </c:pt>
              <c:pt idx="18">
                <c:v>29</c:v>
              </c:pt>
              <c:pt idx="19">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Input'!$H$44:$H$73</c15:sqref>
                  </c15:fullRef>
                </c:ext>
              </c:extLst>
              <c:f>('Json Input'!$H$44:$H$55,'Json Input'!$H$66:$H$73)</c:f>
              <c:numCache>
                <c:formatCode>0</c:formatCode>
                <c:ptCount val="20"/>
              </c:numCache>
            </c:numRef>
          </c:val>
          <c:extLst xmlns:c15="http://schemas.microsoft.com/office/drawing/2012/chart">
            <c:ext xmlns:c16="http://schemas.microsoft.com/office/drawing/2014/chart" uri="{C3380CC4-5D6E-409C-BE32-E72D297353CC}">
              <c16:uniqueId val="{00000005-2E2A-4F00-971F-4DAF24E3E91B}"/>
            </c:ext>
          </c:extLst>
        </c:ser>
        <c:ser>
          <c:idx val="6"/>
          <c:order val="6"/>
          <c:tx>
            <c:strRef>
              <c:f>'Json Input'!$I$42</c:f>
              <c:strCache>
                <c:ptCount val="1"/>
              </c:strCache>
              <c:extLst xmlns:c15="http://schemas.microsoft.com/office/drawing/2012/chart"/>
            </c:strRef>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23</c:v>
              </c:pt>
              <c:pt idx="13">
                <c:v>24</c:v>
              </c:pt>
              <c:pt idx="14">
                <c:v>25</c:v>
              </c:pt>
              <c:pt idx="15">
                <c:v>26</c:v>
              </c:pt>
              <c:pt idx="16">
                <c:v>27</c:v>
              </c:pt>
              <c:pt idx="17">
                <c:v>28</c:v>
              </c:pt>
              <c:pt idx="18">
                <c:v>29</c:v>
              </c:pt>
              <c:pt idx="19">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Input'!$I$44:$I$73</c15:sqref>
                  </c15:fullRef>
                </c:ext>
              </c:extLst>
              <c:f>('Json Input'!$I$44:$I$55,'Json Input'!$I$66:$I$73)</c:f>
              <c:numCache>
                <c:formatCode>0</c:formatCode>
                <c:ptCount val="20"/>
              </c:numCache>
            </c:numRef>
          </c:val>
          <c:extLst xmlns:c15="http://schemas.microsoft.com/office/drawing/2012/chart">
            <c:ext xmlns:c16="http://schemas.microsoft.com/office/drawing/2014/chart" uri="{C3380CC4-5D6E-409C-BE32-E72D297353CC}">
              <c16:uniqueId val="{00000006-2E2A-4F00-971F-4DAF24E3E91B}"/>
            </c:ext>
          </c:extLst>
        </c:ser>
        <c:ser>
          <c:idx val="7"/>
          <c:order val="7"/>
          <c:tx>
            <c:strRef>
              <c:f>'Json Input'!$J$42</c:f>
              <c:strCache>
                <c:ptCount val="1"/>
              </c:strCache>
              <c:extLst xmlns:c15="http://schemas.microsoft.com/office/drawing/2012/chart"/>
            </c:strRef>
          </c:tx>
          <c:spPr>
            <a:solidFill>
              <a:schemeClr val="accent3">
                <a:lumMod val="60000"/>
                <a:lumOff val="40000"/>
              </a:schemeClr>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23</c:v>
              </c:pt>
              <c:pt idx="13">
                <c:v>24</c:v>
              </c:pt>
              <c:pt idx="14">
                <c:v>25</c:v>
              </c:pt>
              <c:pt idx="15">
                <c:v>26</c:v>
              </c:pt>
              <c:pt idx="16">
                <c:v>27</c:v>
              </c:pt>
              <c:pt idx="17">
                <c:v>28</c:v>
              </c:pt>
              <c:pt idx="18">
                <c:v>29</c:v>
              </c:pt>
              <c:pt idx="19">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Input'!$J$44:$J$73</c15:sqref>
                  </c15:fullRef>
                </c:ext>
              </c:extLst>
              <c:f>('Json Input'!$J$44:$J$55,'Json Input'!$J$66:$J$73)</c:f>
              <c:numCache>
                <c:formatCode>0</c:formatCode>
                <c:ptCount val="20"/>
              </c:numCache>
            </c:numRef>
          </c:val>
          <c:extLst xmlns:c15="http://schemas.microsoft.com/office/drawing/2012/chart">
            <c:ext xmlns:c16="http://schemas.microsoft.com/office/drawing/2014/chart" uri="{C3380CC4-5D6E-409C-BE32-E72D297353CC}">
              <c16:uniqueId val="{00000007-2E2A-4F00-971F-4DAF24E3E91B}"/>
            </c:ext>
          </c:extLst>
        </c:ser>
        <c:ser>
          <c:idx val="8"/>
          <c:order val="8"/>
          <c:tx>
            <c:strRef>
              <c:f>'Json Input'!$K$42</c:f>
              <c:strCache>
                <c:ptCount val="1"/>
              </c:strCache>
              <c:extLst xmlns:c15="http://schemas.microsoft.com/office/drawing/2012/chart"/>
            </c:strRef>
          </c:tx>
          <c:spPr>
            <a:solidFill>
              <a:schemeClr val="accent3">
                <a:lumMod val="20000"/>
                <a:lumOff val="80000"/>
              </a:schemeClr>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23</c:v>
              </c:pt>
              <c:pt idx="13">
                <c:v>24</c:v>
              </c:pt>
              <c:pt idx="14">
                <c:v>25</c:v>
              </c:pt>
              <c:pt idx="15">
                <c:v>26</c:v>
              </c:pt>
              <c:pt idx="16">
                <c:v>27</c:v>
              </c:pt>
              <c:pt idx="17">
                <c:v>28</c:v>
              </c:pt>
              <c:pt idx="18">
                <c:v>29</c:v>
              </c:pt>
              <c:pt idx="19">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Input'!$K$44:$K$73</c15:sqref>
                  </c15:fullRef>
                </c:ext>
              </c:extLst>
              <c:f>('Json Input'!$K$44:$K$55,'Json Input'!$K$66:$K$73)</c:f>
              <c:numCache>
                <c:formatCode>0</c:formatCode>
                <c:ptCount val="20"/>
              </c:numCache>
            </c:numRef>
          </c:val>
          <c:extLst xmlns:c15="http://schemas.microsoft.com/office/drawing/2012/chart">
            <c:ext xmlns:c16="http://schemas.microsoft.com/office/drawing/2014/chart" uri="{C3380CC4-5D6E-409C-BE32-E72D297353CC}">
              <c16:uniqueId val="{00000008-2E2A-4F00-971F-4DAF24E3E91B}"/>
            </c:ext>
          </c:extLst>
        </c:ser>
        <c:ser>
          <c:idx val="9"/>
          <c:order val="9"/>
          <c:tx>
            <c:strRef>
              <c:f>'Json Input'!$L$42</c:f>
              <c:strCache>
                <c:ptCount val="1"/>
              </c:strCache>
              <c:extLst xmlns:c15="http://schemas.microsoft.com/office/drawing/2012/chart"/>
            </c:strRef>
          </c:tx>
          <c:spPr>
            <a:solidFill>
              <a:srgbClr val="92D050"/>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23</c:v>
              </c:pt>
              <c:pt idx="13">
                <c:v>24</c:v>
              </c:pt>
              <c:pt idx="14">
                <c:v>25</c:v>
              </c:pt>
              <c:pt idx="15">
                <c:v>26</c:v>
              </c:pt>
              <c:pt idx="16">
                <c:v>27</c:v>
              </c:pt>
              <c:pt idx="17">
                <c:v>28</c:v>
              </c:pt>
              <c:pt idx="18">
                <c:v>29</c:v>
              </c:pt>
              <c:pt idx="19">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Input'!$L$44:$L$73</c15:sqref>
                  </c15:fullRef>
                </c:ext>
              </c:extLst>
              <c:f>('Json Input'!$L$44:$L$55,'Json Input'!$L$66:$L$73)</c:f>
              <c:numCache>
                <c:formatCode>0</c:formatCode>
                <c:ptCount val="20"/>
              </c:numCache>
            </c:numRef>
          </c:val>
          <c:extLst xmlns:c15="http://schemas.microsoft.com/office/drawing/2012/chart">
            <c:ext xmlns:c16="http://schemas.microsoft.com/office/drawing/2014/chart" uri="{C3380CC4-5D6E-409C-BE32-E72D297353CC}">
              <c16:uniqueId val="{00000009-2E2A-4F00-971F-4DAF24E3E91B}"/>
            </c:ext>
          </c:extLst>
        </c:ser>
        <c:ser>
          <c:idx val="10"/>
          <c:order val="10"/>
          <c:tx>
            <c:strRef>
              <c:f>'Json Input'!$M$42</c:f>
              <c:strCache>
                <c:ptCount val="1"/>
              </c:strCache>
              <c:extLst xmlns:c15="http://schemas.microsoft.com/office/drawing/2012/chart"/>
            </c:strRef>
          </c:tx>
          <c:spPr>
            <a:solidFill>
              <a:srgbClr val="00B050"/>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23</c:v>
              </c:pt>
              <c:pt idx="13">
                <c:v>24</c:v>
              </c:pt>
              <c:pt idx="14">
                <c:v>25</c:v>
              </c:pt>
              <c:pt idx="15">
                <c:v>26</c:v>
              </c:pt>
              <c:pt idx="16">
                <c:v>27</c:v>
              </c:pt>
              <c:pt idx="17">
                <c:v>28</c:v>
              </c:pt>
              <c:pt idx="18">
                <c:v>29</c:v>
              </c:pt>
              <c:pt idx="19">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Input'!$M$44:$M$73</c15:sqref>
                  </c15:fullRef>
                </c:ext>
              </c:extLst>
              <c:f>('Json Input'!$M$44:$M$55,'Json Input'!$M$66:$M$73)</c:f>
              <c:numCache>
                <c:formatCode>0</c:formatCode>
                <c:ptCount val="20"/>
              </c:numCache>
            </c:numRef>
          </c:val>
          <c:extLst xmlns:c15="http://schemas.microsoft.com/office/drawing/2012/chart">
            <c:ext xmlns:c16="http://schemas.microsoft.com/office/drawing/2014/chart" uri="{C3380CC4-5D6E-409C-BE32-E72D297353CC}">
              <c16:uniqueId val="{0000000A-2E2A-4F00-971F-4DAF24E3E91B}"/>
            </c:ext>
          </c:extLst>
        </c:ser>
        <c:ser>
          <c:idx val="11"/>
          <c:order val="11"/>
          <c:tx>
            <c:strRef>
              <c:f>'Json Input'!$N$42</c:f>
              <c:strCache>
                <c:ptCount val="1"/>
              </c:strCache>
              <c:extLst xmlns:c15="http://schemas.microsoft.com/office/drawing/2012/chart"/>
            </c:strRef>
          </c:tx>
          <c:spPr>
            <a:solidFill>
              <a:schemeClr val="accent6">
                <a:lumMod val="75000"/>
              </a:schemeClr>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23</c:v>
              </c:pt>
              <c:pt idx="13">
                <c:v>24</c:v>
              </c:pt>
              <c:pt idx="14">
                <c:v>25</c:v>
              </c:pt>
              <c:pt idx="15">
                <c:v>26</c:v>
              </c:pt>
              <c:pt idx="16">
                <c:v>27</c:v>
              </c:pt>
              <c:pt idx="17">
                <c:v>28</c:v>
              </c:pt>
              <c:pt idx="18">
                <c:v>29</c:v>
              </c:pt>
              <c:pt idx="19">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Input'!$N$44:$N$73</c15:sqref>
                  </c15:fullRef>
                </c:ext>
              </c:extLst>
              <c:f>('Json Input'!$N$44:$N$55,'Json Input'!$N$66:$N$73)</c:f>
              <c:numCache>
                <c:formatCode>0</c:formatCode>
                <c:ptCount val="20"/>
              </c:numCache>
            </c:numRef>
          </c:val>
          <c:extLst xmlns:c15="http://schemas.microsoft.com/office/drawing/2012/chart">
            <c:ext xmlns:c16="http://schemas.microsoft.com/office/drawing/2014/chart" uri="{C3380CC4-5D6E-409C-BE32-E72D297353CC}">
              <c16:uniqueId val="{0000000B-2E2A-4F00-971F-4DAF24E3E91B}"/>
            </c:ext>
          </c:extLst>
        </c:ser>
        <c:dLbls>
          <c:showLegendKey val="0"/>
          <c:showVal val="0"/>
          <c:showCatName val="0"/>
          <c:showSerName val="0"/>
          <c:showPercent val="0"/>
          <c:showBubbleSize val="0"/>
        </c:dLbls>
        <c:gapWidth val="219"/>
        <c:axId val="780977167"/>
        <c:axId val="780974255"/>
        <c:extLst/>
      </c:barChart>
      <c:lineChart>
        <c:grouping val="standard"/>
        <c:varyColors val="0"/>
        <c:ser>
          <c:idx val="12"/>
          <c:order val="12"/>
          <c:tx>
            <c:strRef>
              <c:f>'Json Input'!$W$4</c:f>
              <c:strCache>
                <c:ptCount val="1"/>
                <c:pt idx="0">
                  <c:v>qult_L=0m_INSERT TITLE HERE_C</c:v>
                </c:pt>
              </c:strCache>
              <c:extLst xmlns:c15="http://schemas.microsoft.com/office/drawing/2012/chart"/>
            </c:strRef>
          </c:tx>
          <c:spPr>
            <a:ln w="19050" cap="rnd">
              <a:solidFill>
                <a:schemeClr val="tx2"/>
              </a:solidFill>
              <a:prstDash val="sysDash"/>
              <a:round/>
            </a:ln>
            <a:effectLst/>
          </c:spPr>
          <c:marker>
            <c:symbol val="none"/>
          </c:marker>
          <c:cat>
            <c:strLit>
              <c:ptCount val="20"/>
              <c:pt idx="0">
                <c:v>1</c:v>
              </c:pt>
              <c:pt idx="1">
                <c:v>2</c:v>
              </c:pt>
              <c:pt idx="2">
                <c:v>3</c:v>
              </c:pt>
              <c:pt idx="3">
                <c:v>4</c:v>
              </c:pt>
              <c:pt idx="4">
                <c:v>5</c:v>
              </c:pt>
              <c:pt idx="5">
                <c:v>6</c:v>
              </c:pt>
              <c:pt idx="6">
                <c:v>7</c:v>
              </c:pt>
              <c:pt idx="7">
                <c:v>8</c:v>
              </c:pt>
              <c:pt idx="8">
                <c:v>9</c:v>
              </c:pt>
              <c:pt idx="9">
                <c:v>10</c:v>
              </c:pt>
              <c:pt idx="10">
                <c:v>11</c:v>
              </c:pt>
              <c:pt idx="11">
                <c:v>12</c:v>
              </c:pt>
              <c:pt idx="12">
                <c:v>23</c:v>
              </c:pt>
              <c:pt idx="13">
                <c:v>24</c:v>
              </c:pt>
              <c:pt idx="14">
                <c:v>25</c:v>
              </c:pt>
              <c:pt idx="15">
                <c:v>26</c:v>
              </c:pt>
              <c:pt idx="16">
                <c:v>27</c:v>
              </c:pt>
              <c:pt idx="17">
                <c:v>28</c:v>
              </c:pt>
              <c:pt idx="18">
                <c:v>29</c:v>
              </c:pt>
              <c:pt idx="19">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Input'!$W$5:$W$34</c15:sqref>
                  </c15:fullRef>
                </c:ext>
              </c:extLst>
              <c:f>('Json Input'!$W$5:$W$16,'Json Input'!$W$27:$W$34)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xmlns:c15="http://schemas.microsoft.com/office/drawing/2012/chart">
            <c:ext xmlns:c16="http://schemas.microsoft.com/office/drawing/2014/chart" uri="{C3380CC4-5D6E-409C-BE32-E72D297353CC}">
              <c16:uniqueId val="{0000000C-2E2A-4F00-971F-4DAF24E3E91B}"/>
            </c:ext>
          </c:extLst>
        </c:ser>
        <c:ser>
          <c:idx val="13"/>
          <c:order val="13"/>
          <c:tx>
            <c:strRef>
              <c:f>'Json Input'!$X$4</c:f>
              <c:strCache>
                <c:ptCount val="1"/>
                <c:pt idx="0">
                  <c:v>qult_L=0m_INSERT TITLE HERE_T</c:v>
                </c:pt>
              </c:strCache>
              <c:extLst xmlns:c15="http://schemas.microsoft.com/office/drawing/2012/chart"/>
            </c:strRef>
          </c:tx>
          <c:spPr>
            <a:ln w="19050" cap="rnd">
              <a:solidFill>
                <a:schemeClr val="tx2"/>
              </a:solidFill>
              <a:prstDash val="sysDot"/>
              <a:round/>
            </a:ln>
            <a:effectLst/>
          </c:spPr>
          <c:marker>
            <c:symbol val="none"/>
          </c:marker>
          <c:cat>
            <c:strLit>
              <c:ptCount val="20"/>
              <c:pt idx="0">
                <c:v>1</c:v>
              </c:pt>
              <c:pt idx="1">
                <c:v>2</c:v>
              </c:pt>
              <c:pt idx="2">
                <c:v>3</c:v>
              </c:pt>
              <c:pt idx="3">
                <c:v>4</c:v>
              </c:pt>
              <c:pt idx="4">
                <c:v>5</c:v>
              </c:pt>
              <c:pt idx="5">
                <c:v>6</c:v>
              </c:pt>
              <c:pt idx="6">
                <c:v>7</c:v>
              </c:pt>
              <c:pt idx="7">
                <c:v>8</c:v>
              </c:pt>
              <c:pt idx="8">
                <c:v>9</c:v>
              </c:pt>
              <c:pt idx="9">
                <c:v>10</c:v>
              </c:pt>
              <c:pt idx="10">
                <c:v>11</c:v>
              </c:pt>
              <c:pt idx="11">
                <c:v>12</c:v>
              </c:pt>
              <c:pt idx="12">
                <c:v>23</c:v>
              </c:pt>
              <c:pt idx="13">
                <c:v>24</c:v>
              </c:pt>
              <c:pt idx="14">
                <c:v>25</c:v>
              </c:pt>
              <c:pt idx="15">
                <c:v>26</c:v>
              </c:pt>
              <c:pt idx="16">
                <c:v>27</c:v>
              </c:pt>
              <c:pt idx="17">
                <c:v>28</c:v>
              </c:pt>
              <c:pt idx="18">
                <c:v>29</c:v>
              </c:pt>
              <c:pt idx="19">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Input'!$X$5:$X$34</c15:sqref>
                  </c15:fullRef>
                </c:ext>
              </c:extLst>
              <c:f>('Json Input'!$X$5:$X$16,'Json Input'!$X$27:$X$34)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xmlns:c15="http://schemas.microsoft.com/office/drawing/2012/chart">
            <c:ext xmlns:c16="http://schemas.microsoft.com/office/drawing/2014/chart" uri="{C3380CC4-5D6E-409C-BE32-E72D297353CC}">
              <c16:uniqueId val="{0000000D-2E2A-4F00-971F-4DAF24E3E91B}"/>
            </c:ext>
          </c:extLst>
        </c:ser>
        <c:ser>
          <c:idx val="14"/>
          <c:order val="14"/>
          <c:tx>
            <c:strRef>
              <c:f>'Json Input'!$Y$4</c:f>
              <c:strCache>
                <c:ptCount val="1"/>
                <c:pt idx="0">
                  <c:v>qult_L=0m_INSERT TITLE HERE_C</c:v>
                </c:pt>
              </c:strCache>
              <c:extLst xmlns:c15="http://schemas.microsoft.com/office/drawing/2012/chart"/>
            </c:strRef>
          </c:tx>
          <c:spPr>
            <a:ln w="19050" cap="rnd">
              <a:solidFill>
                <a:schemeClr val="tx2"/>
              </a:solidFill>
              <a:prstDash val="sysDash"/>
              <a:round/>
            </a:ln>
            <a:effectLst/>
          </c:spPr>
          <c:marker>
            <c:symbol val="none"/>
          </c:marker>
          <c:cat>
            <c:strLit>
              <c:ptCount val="20"/>
              <c:pt idx="0">
                <c:v>1</c:v>
              </c:pt>
              <c:pt idx="1">
                <c:v>2</c:v>
              </c:pt>
              <c:pt idx="2">
                <c:v>3</c:v>
              </c:pt>
              <c:pt idx="3">
                <c:v>4</c:v>
              </c:pt>
              <c:pt idx="4">
                <c:v>5</c:v>
              </c:pt>
              <c:pt idx="5">
                <c:v>6</c:v>
              </c:pt>
              <c:pt idx="6">
                <c:v>7</c:v>
              </c:pt>
              <c:pt idx="7">
                <c:v>8</c:v>
              </c:pt>
              <c:pt idx="8">
                <c:v>9</c:v>
              </c:pt>
              <c:pt idx="9">
                <c:v>10</c:v>
              </c:pt>
              <c:pt idx="10">
                <c:v>11</c:v>
              </c:pt>
              <c:pt idx="11">
                <c:v>12</c:v>
              </c:pt>
              <c:pt idx="12">
                <c:v>23</c:v>
              </c:pt>
              <c:pt idx="13">
                <c:v>24</c:v>
              </c:pt>
              <c:pt idx="14">
                <c:v>25</c:v>
              </c:pt>
              <c:pt idx="15">
                <c:v>26</c:v>
              </c:pt>
              <c:pt idx="16">
                <c:v>27</c:v>
              </c:pt>
              <c:pt idx="17">
                <c:v>28</c:v>
              </c:pt>
              <c:pt idx="18">
                <c:v>29</c:v>
              </c:pt>
              <c:pt idx="19">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Input'!$Y$5:$Y$34</c15:sqref>
                  </c15:fullRef>
                </c:ext>
              </c:extLst>
              <c:f>('Json Input'!$Y$5:$Y$16,'Json Input'!$Y$27:$Y$34)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xmlns:c15="http://schemas.microsoft.com/office/drawing/2012/chart">
            <c:ext xmlns:c16="http://schemas.microsoft.com/office/drawing/2014/chart" uri="{C3380CC4-5D6E-409C-BE32-E72D297353CC}">
              <c16:uniqueId val="{0000000E-2E2A-4F00-971F-4DAF24E3E91B}"/>
            </c:ext>
          </c:extLst>
        </c:ser>
        <c:ser>
          <c:idx val="15"/>
          <c:order val="15"/>
          <c:tx>
            <c:strRef>
              <c:f>'Json Input'!$Z$4</c:f>
              <c:strCache>
                <c:ptCount val="1"/>
                <c:pt idx="0">
                  <c:v>qult_L=0m_INSERT TITLE HERE_T</c:v>
                </c:pt>
              </c:strCache>
              <c:extLst xmlns:c15="http://schemas.microsoft.com/office/drawing/2012/chart"/>
            </c:strRef>
          </c:tx>
          <c:spPr>
            <a:ln w="19050" cap="rnd">
              <a:solidFill>
                <a:schemeClr val="tx2"/>
              </a:solidFill>
              <a:prstDash val="sysDot"/>
              <a:round/>
            </a:ln>
            <a:effectLst/>
          </c:spPr>
          <c:marker>
            <c:symbol val="none"/>
          </c:marker>
          <c:cat>
            <c:strLit>
              <c:ptCount val="20"/>
              <c:pt idx="0">
                <c:v>1</c:v>
              </c:pt>
              <c:pt idx="1">
                <c:v>2</c:v>
              </c:pt>
              <c:pt idx="2">
                <c:v>3</c:v>
              </c:pt>
              <c:pt idx="3">
                <c:v>4</c:v>
              </c:pt>
              <c:pt idx="4">
                <c:v>5</c:v>
              </c:pt>
              <c:pt idx="5">
                <c:v>6</c:v>
              </c:pt>
              <c:pt idx="6">
                <c:v>7</c:v>
              </c:pt>
              <c:pt idx="7">
                <c:v>8</c:v>
              </c:pt>
              <c:pt idx="8">
                <c:v>9</c:v>
              </c:pt>
              <c:pt idx="9">
                <c:v>10</c:v>
              </c:pt>
              <c:pt idx="10">
                <c:v>11</c:v>
              </c:pt>
              <c:pt idx="11">
                <c:v>12</c:v>
              </c:pt>
              <c:pt idx="12">
                <c:v>23</c:v>
              </c:pt>
              <c:pt idx="13">
                <c:v>24</c:v>
              </c:pt>
              <c:pt idx="14">
                <c:v>25</c:v>
              </c:pt>
              <c:pt idx="15">
                <c:v>26</c:v>
              </c:pt>
              <c:pt idx="16">
                <c:v>27</c:v>
              </c:pt>
              <c:pt idx="17">
                <c:v>28</c:v>
              </c:pt>
              <c:pt idx="18">
                <c:v>29</c:v>
              </c:pt>
              <c:pt idx="19">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Input'!$Z$5:$Z$34</c15:sqref>
                  </c15:fullRef>
                </c:ext>
              </c:extLst>
              <c:f>('Json Input'!$Z$5:$Z$16,'Json Input'!$Z$27:$Z$34)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xmlns:c15="http://schemas.microsoft.com/office/drawing/2012/chart">
            <c:ext xmlns:c16="http://schemas.microsoft.com/office/drawing/2014/chart" uri="{C3380CC4-5D6E-409C-BE32-E72D297353CC}">
              <c16:uniqueId val="{0000000F-2E2A-4F00-971F-4DAF24E3E91B}"/>
            </c:ext>
          </c:extLst>
        </c:ser>
        <c:ser>
          <c:idx val="16"/>
          <c:order val="16"/>
          <c:tx>
            <c:strRef>
              <c:f>'Json Input'!$AA$4</c:f>
              <c:strCache>
                <c:ptCount val="1"/>
                <c:pt idx="0">
                  <c:v>qult_L=0m_INSERT TITLE HERE_C</c:v>
                </c:pt>
              </c:strCache>
              <c:extLst xmlns:c15="http://schemas.microsoft.com/office/drawing/2012/chart"/>
            </c:strRef>
          </c:tx>
          <c:spPr>
            <a:ln w="19050" cap="rnd">
              <a:solidFill>
                <a:schemeClr val="tx2"/>
              </a:solidFill>
              <a:prstDash val="sysDash"/>
              <a:round/>
            </a:ln>
            <a:effectLst/>
          </c:spPr>
          <c:marker>
            <c:symbol val="none"/>
          </c:marker>
          <c:cat>
            <c:strLit>
              <c:ptCount val="20"/>
              <c:pt idx="0">
                <c:v>1</c:v>
              </c:pt>
              <c:pt idx="1">
                <c:v>2</c:v>
              </c:pt>
              <c:pt idx="2">
                <c:v>3</c:v>
              </c:pt>
              <c:pt idx="3">
                <c:v>4</c:v>
              </c:pt>
              <c:pt idx="4">
                <c:v>5</c:v>
              </c:pt>
              <c:pt idx="5">
                <c:v>6</c:v>
              </c:pt>
              <c:pt idx="6">
                <c:v>7</c:v>
              </c:pt>
              <c:pt idx="7">
                <c:v>8</c:v>
              </c:pt>
              <c:pt idx="8">
                <c:v>9</c:v>
              </c:pt>
              <c:pt idx="9">
                <c:v>10</c:v>
              </c:pt>
              <c:pt idx="10">
                <c:v>11</c:v>
              </c:pt>
              <c:pt idx="11">
                <c:v>12</c:v>
              </c:pt>
              <c:pt idx="12">
                <c:v>23</c:v>
              </c:pt>
              <c:pt idx="13">
                <c:v>24</c:v>
              </c:pt>
              <c:pt idx="14">
                <c:v>25</c:v>
              </c:pt>
              <c:pt idx="15">
                <c:v>26</c:v>
              </c:pt>
              <c:pt idx="16">
                <c:v>27</c:v>
              </c:pt>
              <c:pt idx="17">
                <c:v>28</c:v>
              </c:pt>
              <c:pt idx="18">
                <c:v>29</c:v>
              </c:pt>
              <c:pt idx="19">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Input'!$AA$5:$AA$34</c15:sqref>
                  </c15:fullRef>
                </c:ext>
              </c:extLst>
              <c:f>('Json Input'!$AA$5:$AA$16,'Json Input'!$AA$27:$AA$34)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xmlns:c15="http://schemas.microsoft.com/office/drawing/2012/chart">
            <c:ext xmlns:c16="http://schemas.microsoft.com/office/drawing/2014/chart" uri="{C3380CC4-5D6E-409C-BE32-E72D297353CC}">
              <c16:uniqueId val="{00000010-2E2A-4F00-971F-4DAF24E3E91B}"/>
            </c:ext>
          </c:extLst>
        </c:ser>
        <c:ser>
          <c:idx val="17"/>
          <c:order val="17"/>
          <c:tx>
            <c:strRef>
              <c:f>'Json Input'!$AB$4</c:f>
              <c:strCache>
                <c:ptCount val="1"/>
                <c:pt idx="0">
                  <c:v>qult_L=0m_INSERT TITLE HERE_T</c:v>
                </c:pt>
              </c:strCache>
              <c:extLst xmlns:c15="http://schemas.microsoft.com/office/drawing/2012/chart"/>
            </c:strRef>
          </c:tx>
          <c:spPr>
            <a:ln w="19050" cap="rnd">
              <a:solidFill>
                <a:schemeClr val="tx2"/>
              </a:solidFill>
              <a:prstDash val="sysDot"/>
              <a:round/>
            </a:ln>
            <a:effectLst/>
          </c:spPr>
          <c:marker>
            <c:symbol val="none"/>
          </c:marker>
          <c:cat>
            <c:strLit>
              <c:ptCount val="20"/>
              <c:pt idx="0">
                <c:v>1</c:v>
              </c:pt>
              <c:pt idx="1">
                <c:v>2</c:v>
              </c:pt>
              <c:pt idx="2">
                <c:v>3</c:v>
              </c:pt>
              <c:pt idx="3">
                <c:v>4</c:v>
              </c:pt>
              <c:pt idx="4">
                <c:v>5</c:v>
              </c:pt>
              <c:pt idx="5">
                <c:v>6</c:v>
              </c:pt>
              <c:pt idx="6">
                <c:v>7</c:v>
              </c:pt>
              <c:pt idx="7">
                <c:v>8</c:v>
              </c:pt>
              <c:pt idx="8">
                <c:v>9</c:v>
              </c:pt>
              <c:pt idx="9">
                <c:v>10</c:v>
              </c:pt>
              <c:pt idx="10">
                <c:v>11</c:v>
              </c:pt>
              <c:pt idx="11">
                <c:v>12</c:v>
              </c:pt>
              <c:pt idx="12">
                <c:v>23</c:v>
              </c:pt>
              <c:pt idx="13">
                <c:v>24</c:v>
              </c:pt>
              <c:pt idx="14">
                <c:v>25</c:v>
              </c:pt>
              <c:pt idx="15">
                <c:v>26</c:v>
              </c:pt>
              <c:pt idx="16">
                <c:v>27</c:v>
              </c:pt>
              <c:pt idx="17">
                <c:v>28</c:v>
              </c:pt>
              <c:pt idx="18">
                <c:v>29</c:v>
              </c:pt>
              <c:pt idx="19">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Input'!$AB$5:$AB$34</c15:sqref>
                  </c15:fullRef>
                </c:ext>
              </c:extLst>
              <c:f>('Json Input'!$AB$5:$AB$16,'Json Input'!$AB$27:$AB$34)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xmlns:c15="http://schemas.microsoft.com/office/drawing/2012/chart">
            <c:ext xmlns:c16="http://schemas.microsoft.com/office/drawing/2014/chart" uri="{C3380CC4-5D6E-409C-BE32-E72D297353CC}">
              <c16:uniqueId val="{00000011-2E2A-4F00-971F-4DAF24E3E91B}"/>
            </c:ext>
          </c:extLst>
        </c:ser>
        <c:dLbls>
          <c:showLegendKey val="0"/>
          <c:showVal val="0"/>
          <c:showCatName val="0"/>
          <c:showSerName val="0"/>
          <c:showPercent val="0"/>
          <c:showBubbleSize val="0"/>
        </c:dLbls>
        <c:marker val="1"/>
        <c:smooth val="0"/>
        <c:axId val="780977167"/>
        <c:axId val="780974255"/>
        <c:extLst/>
      </c:lineChart>
      <c:catAx>
        <c:axId val="780977167"/>
        <c:scaling>
          <c:orientation val="minMax"/>
        </c:scaling>
        <c:delete val="0"/>
        <c:axPos val="b"/>
        <c:majorGridlines>
          <c:spPr>
            <a:ln w="9525" cap="flat" cmpd="sng" algn="ctr">
              <a:solidFill>
                <a:schemeClr val="bg1">
                  <a:lumMod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r>
                  <a:rPr lang="en-GB" sz="1400" b="1"/>
                  <a:t>Pile ID (-)</a:t>
                </a:r>
              </a:p>
            </c:rich>
          </c:tx>
          <c:layout>
            <c:manualLayout>
              <c:xMode val="edge"/>
              <c:yMode val="edge"/>
              <c:x val="0.32223373201538286"/>
              <c:y val="0.90909429379538165"/>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0"/>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80974255"/>
        <c:crosses val="autoZero"/>
        <c:auto val="1"/>
        <c:lblAlgn val="ctr"/>
        <c:lblOffset val="100"/>
        <c:noMultiLvlLbl val="0"/>
      </c:catAx>
      <c:valAx>
        <c:axId val="780974255"/>
        <c:scaling>
          <c:orientation val="minMax"/>
          <c:min val="-6000"/>
        </c:scaling>
        <c:delete val="0"/>
        <c:axPos val="l"/>
        <c:majorGridlines>
          <c:spPr>
            <a:ln w="9525" cap="flat" cmpd="sng" algn="ctr">
              <a:solidFill>
                <a:schemeClr val="bg1">
                  <a:lumMod val="9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r>
                  <a:rPr lang="en-GB" sz="1400" b="1"/>
                  <a:t>Axial force (kN)</a:t>
                </a:r>
              </a:p>
            </c:rich>
          </c:tx>
          <c:layout>
            <c:manualLayout>
              <c:xMode val="edge"/>
              <c:yMode val="edge"/>
              <c:x val="5.5525141662036742E-4"/>
              <c:y val="0.331166485186387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 sourceLinked="1"/>
        <c:majorTickMark val="in"/>
        <c:minorTickMark val="in"/>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80977167"/>
        <c:crosses val="autoZero"/>
        <c:crossBetween val="between"/>
        <c:majorUnit val="1000"/>
        <c:minorUnit val="500"/>
      </c:valAx>
      <c:spPr>
        <a:noFill/>
        <a:ln>
          <a:solidFill>
            <a:schemeClr val="tx1"/>
          </a:solidFill>
        </a:ln>
        <a:effectLst/>
      </c:spPr>
    </c:plotArea>
    <c:legend>
      <c:legendPos val="r"/>
      <c:layout>
        <c:manualLayout>
          <c:xMode val="edge"/>
          <c:yMode val="edge"/>
          <c:x val="0.67321424654610107"/>
          <c:y val="3.6990035318848081E-3"/>
          <c:w val="0.3209253692800681"/>
          <c:h val="0.99325699636689746"/>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GB" sz="1200"/>
              <a:t>PILES ID</a:t>
            </a:r>
          </a:p>
        </c:rich>
      </c:tx>
      <c:layout>
        <c:manualLayout>
          <c:xMode val="edge"/>
          <c:yMode val="edge"/>
          <c:x val="0.45146048137336925"/>
          <c:y val="1.6436015753157625E-2"/>
        </c:manualLayout>
      </c:layout>
      <c:overlay val="0"/>
    </c:title>
    <c:autoTitleDeleted val="0"/>
    <c:plotArea>
      <c:layout>
        <c:manualLayout>
          <c:layoutTarget val="inner"/>
          <c:xMode val="edge"/>
          <c:yMode val="edge"/>
          <c:x val="4.3930857049378623E-2"/>
          <c:y val="0.17020569857775097"/>
          <c:w val="0.92640410059139333"/>
          <c:h val="0.76990632256168778"/>
        </c:manualLayout>
      </c:layout>
      <c:scatterChart>
        <c:scatterStyle val="lineMarker"/>
        <c:varyColors val="0"/>
        <c:ser>
          <c:idx val="1"/>
          <c:order val="0"/>
          <c:tx>
            <c:strRef>
              <c:f>'Json Input'!$B$43</c:f>
              <c:strCache>
                <c:ptCount val="1"/>
                <c:pt idx="0">
                  <c:v>Pile No</c:v>
                </c:pt>
              </c:strCache>
            </c:strRef>
          </c:tx>
          <c:spPr>
            <a:ln w="19050">
              <a:noFill/>
            </a:ln>
          </c:spPr>
          <c:marker>
            <c:symbol val="circle"/>
            <c:size val="6"/>
            <c:spPr>
              <a:solidFill>
                <a:schemeClr val="accent2">
                  <a:lumMod val="60000"/>
                  <a:lumOff val="40000"/>
                  <a:alpha val="70000"/>
                </a:schemeClr>
              </a:solidFill>
              <a:ln>
                <a:solidFill>
                  <a:schemeClr val="tx1"/>
                </a:solidFill>
              </a:ln>
            </c:spPr>
          </c:marker>
          <c:dLbls>
            <c:dLbl>
              <c:idx val="0"/>
              <c:tx>
                <c:rich>
                  <a:bodyPr/>
                  <a:lstStyle/>
                  <a:p>
                    <a:fld id="{05BB6D65-13C9-4784-B0B9-AC033F6A5EA8}"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9F79-4C87-82A7-62107810CDB2}"/>
                </c:ext>
              </c:extLst>
            </c:dLbl>
            <c:dLbl>
              <c:idx val="1"/>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9F79-4C87-82A7-62107810CDB2}"/>
                </c:ext>
              </c:extLst>
            </c:dLbl>
            <c:dLbl>
              <c:idx val="2"/>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2-9F79-4C87-82A7-62107810CDB2}"/>
                </c:ext>
              </c:extLst>
            </c:dLbl>
            <c:dLbl>
              <c:idx val="3"/>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9F79-4C87-82A7-62107810CDB2}"/>
                </c:ext>
              </c:extLst>
            </c:dLbl>
            <c:dLbl>
              <c:idx val="4"/>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9F79-4C87-82A7-62107810CDB2}"/>
                </c:ext>
              </c:extLst>
            </c:dLbl>
            <c:dLbl>
              <c:idx val="5"/>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9F79-4C87-82A7-62107810CDB2}"/>
                </c:ext>
              </c:extLst>
            </c:dLbl>
            <c:dLbl>
              <c:idx val="6"/>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9F79-4C87-82A7-62107810CDB2}"/>
                </c:ext>
              </c:extLst>
            </c:dLbl>
            <c:dLbl>
              <c:idx val="7"/>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9F79-4C87-82A7-62107810CDB2}"/>
                </c:ext>
              </c:extLst>
            </c:dLbl>
            <c:dLbl>
              <c:idx val="8"/>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9F79-4C87-82A7-62107810CDB2}"/>
                </c:ext>
              </c:extLst>
            </c:dLbl>
            <c:dLbl>
              <c:idx val="9"/>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9F79-4C87-82A7-62107810CDB2}"/>
                </c:ext>
              </c:extLst>
            </c:dLbl>
            <c:dLbl>
              <c:idx val="10"/>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9F79-4C87-82A7-62107810CDB2}"/>
                </c:ext>
              </c:extLst>
            </c:dLbl>
            <c:dLbl>
              <c:idx val="11"/>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9F79-4C87-82A7-62107810CDB2}"/>
                </c:ext>
              </c:extLst>
            </c:dLbl>
            <c:dLbl>
              <c:idx val="12"/>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9F79-4C87-82A7-62107810CDB2}"/>
                </c:ext>
              </c:extLst>
            </c:dLbl>
            <c:dLbl>
              <c:idx val="13"/>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9F79-4C87-82A7-62107810CDB2}"/>
                </c:ext>
              </c:extLst>
            </c:dLbl>
            <c:dLbl>
              <c:idx val="14"/>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9F79-4C87-82A7-62107810CDB2}"/>
                </c:ext>
              </c:extLst>
            </c:dLbl>
            <c:dLbl>
              <c:idx val="15"/>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9F79-4C87-82A7-62107810CDB2}"/>
                </c:ext>
              </c:extLst>
            </c:dLbl>
            <c:dLbl>
              <c:idx val="16"/>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9F79-4C87-82A7-62107810CDB2}"/>
                </c:ext>
              </c:extLst>
            </c:dLbl>
            <c:dLbl>
              <c:idx val="17"/>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9F79-4C87-82A7-62107810CDB2}"/>
                </c:ext>
              </c:extLst>
            </c:dLbl>
            <c:dLbl>
              <c:idx val="18"/>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9F79-4C87-82A7-62107810CDB2}"/>
                </c:ext>
              </c:extLst>
            </c:dLbl>
            <c:dLbl>
              <c:idx val="19"/>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9F79-4C87-82A7-62107810CDB2}"/>
                </c:ext>
              </c:extLst>
            </c:dLbl>
            <c:dLbl>
              <c:idx val="20"/>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9F79-4C87-82A7-62107810CDB2}"/>
                </c:ext>
              </c:extLst>
            </c:dLbl>
            <c:dLbl>
              <c:idx val="21"/>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9F79-4C87-82A7-62107810CDB2}"/>
                </c:ext>
              </c:extLst>
            </c:dLbl>
            <c:dLbl>
              <c:idx val="22"/>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9F79-4C87-82A7-62107810CDB2}"/>
                </c:ext>
              </c:extLst>
            </c:dLbl>
            <c:dLbl>
              <c:idx val="23"/>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9F79-4C87-82A7-62107810CDB2}"/>
                </c:ext>
              </c:extLst>
            </c:dLbl>
            <c:dLbl>
              <c:idx val="24"/>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9F79-4C87-82A7-62107810CDB2}"/>
                </c:ext>
              </c:extLst>
            </c:dLbl>
            <c:dLbl>
              <c:idx val="25"/>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9F79-4C87-82A7-62107810CDB2}"/>
                </c:ext>
              </c:extLst>
            </c:dLbl>
            <c:dLbl>
              <c:idx val="26"/>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A-9F79-4C87-82A7-62107810CDB2}"/>
                </c:ext>
              </c:extLst>
            </c:dLbl>
            <c:dLbl>
              <c:idx val="27"/>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B-9F79-4C87-82A7-62107810CDB2}"/>
                </c:ext>
              </c:extLst>
            </c:dLbl>
            <c:dLbl>
              <c:idx val="28"/>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C-9F79-4C87-82A7-62107810CDB2}"/>
                </c:ext>
              </c:extLst>
            </c:dLbl>
            <c:dLbl>
              <c:idx val="29"/>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D-9F79-4C87-82A7-62107810CDB2}"/>
                </c:ext>
              </c:extLst>
            </c:dLbl>
            <c:spPr>
              <a:noFill/>
              <a:ln>
                <a:noFill/>
              </a:ln>
              <a:effectLst/>
            </c:sp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xVal>
            <c:numRef>
              <c:f>'Json Input'!$O$5:$O$34</c:f>
              <c:numCache>
                <c:formatCode>General</c:formatCode>
                <c:ptCount val="30"/>
              </c:numCache>
            </c:numRef>
          </c:xVal>
          <c:yVal>
            <c:numRef>
              <c:f>'Json Input'!$N$5:$N$34</c:f>
              <c:numCache>
                <c:formatCode>General</c:formatCode>
                <c:ptCount val="30"/>
              </c:numCache>
            </c:numRef>
          </c:yVal>
          <c:smooth val="0"/>
          <c:extLst>
            <c:ext xmlns:c15="http://schemas.microsoft.com/office/drawing/2012/chart" uri="{02D57815-91ED-43cb-92C2-25804820EDAC}">
              <c15:datalabelsRange>
                <c15:f>'Json Input'!$K$5:$K$35</c15:f>
                <c15:dlblRange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15:dlblRangeCache>
              </c15:datalabelsRange>
            </c:ext>
            <c:ext xmlns:c16="http://schemas.microsoft.com/office/drawing/2014/chart" uri="{C3380CC4-5D6E-409C-BE32-E72D297353CC}">
              <c16:uniqueId val="{0000001E-9F79-4C87-82A7-62107810CDB2}"/>
            </c:ext>
          </c:extLst>
        </c:ser>
        <c:dLbls>
          <c:dLblPos val="t"/>
          <c:showLegendKey val="0"/>
          <c:showVal val="1"/>
          <c:showCatName val="0"/>
          <c:showSerName val="0"/>
          <c:showPercent val="0"/>
          <c:showBubbleSize val="0"/>
        </c:dLbls>
        <c:axId val="780985487"/>
        <c:axId val="780985903"/>
      </c:scatterChart>
      <c:valAx>
        <c:axId val="780985487"/>
        <c:scaling>
          <c:orientation val="minMax"/>
        </c:scaling>
        <c:delete val="0"/>
        <c:axPos val="b"/>
        <c:majorGridlines>
          <c:spPr>
            <a:ln w="9525" cap="flat" cmpd="sng" algn="ctr">
              <a:solidFill>
                <a:schemeClr val="bg1">
                  <a:lumMod val="85000"/>
                </a:schemeClr>
              </a:solidFill>
              <a:round/>
            </a:ln>
            <a:effectLst/>
          </c:spPr>
        </c:majorGridlines>
        <c:minorGridlines>
          <c:spPr>
            <a:ln>
              <a:solidFill>
                <a:schemeClr val="bg1">
                  <a:lumMod val="95000"/>
                </a:schemeClr>
              </a:solidFill>
            </a:ln>
          </c:spPr>
        </c:minorGridlines>
        <c:numFmt formatCode="General" sourceLinked="1"/>
        <c:majorTickMark val="cross"/>
        <c:minorTickMark val="cross"/>
        <c:tickLblPos val="high"/>
        <c:spPr>
          <a:noFill/>
          <a:ln w="9525" cap="flat" cmpd="sng" algn="ctr">
            <a:solidFill>
              <a:schemeClr val="bg1">
                <a:lumMod val="75000"/>
              </a:schemeClr>
            </a:solidFill>
            <a:round/>
          </a:ln>
          <a:effectLst/>
        </c:spPr>
        <c:txPr>
          <a:bodyPr rot="-60000000" vert="horz"/>
          <a:lstStyle/>
          <a:p>
            <a:pPr>
              <a:defRPr sz="900">
                <a:solidFill>
                  <a:schemeClr val="bg1">
                    <a:lumMod val="50000"/>
                  </a:schemeClr>
                </a:solidFill>
              </a:defRPr>
            </a:pPr>
            <a:endParaRPr lang="en-US"/>
          </a:p>
        </c:txPr>
        <c:crossAx val="780985903"/>
        <c:crosses val="autoZero"/>
        <c:crossBetween val="midCat"/>
      </c:valAx>
      <c:valAx>
        <c:axId val="780985903"/>
        <c:scaling>
          <c:orientation val="minMax"/>
        </c:scaling>
        <c:delete val="0"/>
        <c:axPos val="l"/>
        <c:majorGridlines>
          <c:spPr>
            <a:ln w="9525" cap="flat" cmpd="sng" algn="ctr">
              <a:solidFill>
                <a:schemeClr val="bg1">
                  <a:lumMod val="85000"/>
                </a:schemeClr>
              </a:solidFill>
              <a:round/>
            </a:ln>
            <a:effectLst/>
          </c:spPr>
        </c:majorGridlines>
        <c:minorGridlines>
          <c:spPr>
            <a:ln>
              <a:solidFill>
                <a:schemeClr val="bg1">
                  <a:lumMod val="95000"/>
                </a:schemeClr>
              </a:solidFill>
            </a:ln>
          </c:spPr>
        </c:minorGridlines>
        <c:numFmt formatCode="General" sourceLinked="1"/>
        <c:majorTickMark val="cross"/>
        <c:minorTickMark val="cross"/>
        <c:tickLblPos val="low"/>
        <c:spPr>
          <a:noFill/>
          <a:ln w="9525" cap="flat" cmpd="sng" algn="ctr">
            <a:solidFill>
              <a:schemeClr val="bg1">
                <a:lumMod val="75000"/>
              </a:schemeClr>
            </a:solidFill>
            <a:round/>
          </a:ln>
          <a:effectLst/>
        </c:spPr>
        <c:txPr>
          <a:bodyPr rot="-60000000" vert="horz"/>
          <a:lstStyle/>
          <a:p>
            <a:pPr>
              <a:defRPr sz="900">
                <a:solidFill>
                  <a:schemeClr val="bg1">
                    <a:lumMod val="50000"/>
                  </a:schemeClr>
                </a:solidFill>
              </a:defRPr>
            </a:pPr>
            <a:endParaRPr lang="en-US"/>
          </a:p>
        </c:txPr>
        <c:crossAx val="780985487"/>
        <c:crosses val="autoZero"/>
        <c:crossBetween val="midCat"/>
      </c:valAx>
      <c:spPr>
        <a:ln>
          <a:noFill/>
        </a:ln>
      </c:spPr>
    </c:plotArea>
    <c:plotVisOnly val="1"/>
    <c:dispBlanksAs val="gap"/>
    <c:showDLblsOverMax val="0"/>
    <c:extLst/>
  </c:chart>
  <c:spPr>
    <a:ln>
      <a:solidFill>
        <a:schemeClr val="tx1"/>
      </a:solidFill>
    </a:ln>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Arial" panose="020B0604020202020204" pitchFamily="34" charset="0"/>
                <a:ea typeface="+mn-ea"/>
                <a:cs typeface="Arial" panose="020B0604020202020204" pitchFamily="34" charset="0"/>
              </a:defRPr>
            </a:pPr>
            <a:r>
              <a:rPr lang="en-GB" sz="1200" b="1"/>
              <a:t>Shear force pile heads for each load combination</a:t>
            </a:r>
          </a:p>
        </c:rich>
      </c:tx>
      <c:layout>
        <c:manualLayout>
          <c:xMode val="edge"/>
          <c:yMode val="edge"/>
          <c:x val="0.19449140292471181"/>
          <c:y val="2.9241739572618951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2308255637922503E-2"/>
          <c:y val="0.10298540831863758"/>
          <c:w val="0.72092395562941591"/>
          <c:h val="0.75944459832870193"/>
        </c:manualLayout>
      </c:layout>
      <c:barChart>
        <c:barDir val="col"/>
        <c:grouping val="clustered"/>
        <c:varyColors val="0"/>
        <c:ser>
          <c:idx val="0"/>
          <c:order val="0"/>
          <c:tx>
            <c:strRef>
              <c:f>'Json Input'!$AS$42</c:f>
              <c:strCache>
                <c:ptCount val="1"/>
              </c:strCache>
            </c:strRef>
          </c:tx>
          <c:spPr>
            <a:solidFill>
              <a:srgbClr val="FFC000"/>
            </a:solidFill>
            <a:ln>
              <a:noFill/>
            </a:ln>
            <a:effectLst/>
          </c:spPr>
          <c:invertIfNegative val="0"/>
          <c:cat>
            <c:strLit>
              <c:ptCount val="22"/>
              <c:pt idx="0">
                <c:v>1</c:v>
              </c:pt>
              <c:pt idx="1">
                <c:v>2</c:v>
              </c:pt>
              <c:pt idx="2">
                <c:v>3</c:v>
              </c:pt>
              <c:pt idx="3">
                <c:v>4</c:v>
              </c:pt>
              <c:pt idx="4">
                <c:v>5</c:v>
              </c:pt>
              <c:pt idx="5">
                <c:v>6</c:v>
              </c:pt>
              <c:pt idx="6">
                <c:v>7</c:v>
              </c:pt>
              <c:pt idx="7">
                <c:v>8</c:v>
              </c:pt>
              <c:pt idx="8">
                <c:v>9</c:v>
              </c:pt>
              <c:pt idx="9">
                <c:v>10</c:v>
              </c:pt>
              <c:pt idx="10">
                <c:v>11</c:v>
              </c:pt>
              <c:pt idx="11">
                <c:v>12</c:v>
              </c:pt>
              <c:pt idx="12">
                <c:v>21</c:v>
              </c:pt>
              <c:pt idx="13">
                <c:v>22</c:v>
              </c:pt>
              <c:pt idx="14">
                <c:v>23</c:v>
              </c:pt>
              <c:pt idx="15">
                <c:v>24</c:v>
              </c:pt>
              <c:pt idx="16">
                <c:v>25</c:v>
              </c:pt>
              <c:pt idx="17">
                <c:v>26</c:v>
              </c:pt>
              <c:pt idx="18">
                <c:v>27</c:v>
              </c:pt>
              <c:pt idx="19">
                <c:v>28</c:v>
              </c:pt>
              <c:pt idx="20">
                <c:v>29</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Input'!$AS$44:$AS$73</c15:sqref>
                  </c15:fullRef>
                </c:ext>
              </c:extLst>
              <c:f>('Json Input'!$AS$44:$AS$55,'Json Input'!$AS$64:$AS$73)</c:f>
              <c:numCache>
                <c:formatCode>0</c:formatCode>
                <c:ptCount val="22"/>
              </c:numCache>
            </c:numRef>
          </c:val>
          <c:extLst>
            <c:ext xmlns:c16="http://schemas.microsoft.com/office/drawing/2014/chart" uri="{C3380CC4-5D6E-409C-BE32-E72D297353CC}">
              <c16:uniqueId val="{00000000-DEE5-4FF4-A777-95DA9EA73564}"/>
            </c:ext>
          </c:extLst>
        </c:ser>
        <c:ser>
          <c:idx val="1"/>
          <c:order val="1"/>
          <c:tx>
            <c:strRef>
              <c:f>'Json Input'!$AT$42</c:f>
              <c:strCache>
                <c:ptCount val="1"/>
              </c:strCache>
            </c:strRef>
          </c:tx>
          <c:spPr>
            <a:solidFill>
              <a:schemeClr val="tx2"/>
            </a:solidFill>
            <a:ln>
              <a:noFill/>
            </a:ln>
            <a:effectLst/>
          </c:spPr>
          <c:invertIfNegative val="0"/>
          <c:cat>
            <c:strLit>
              <c:ptCount val="22"/>
              <c:pt idx="0">
                <c:v>1</c:v>
              </c:pt>
              <c:pt idx="1">
                <c:v>2</c:v>
              </c:pt>
              <c:pt idx="2">
                <c:v>3</c:v>
              </c:pt>
              <c:pt idx="3">
                <c:v>4</c:v>
              </c:pt>
              <c:pt idx="4">
                <c:v>5</c:v>
              </c:pt>
              <c:pt idx="5">
                <c:v>6</c:v>
              </c:pt>
              <c:pt idx="6">
                <c:v>7</c:v>
              </c:pt>
              <c:pt idx="7">
                <c:v>8</c:v>
              </c:pt>
              <c:pt idx="8">
                <c:v>9</c:v>
              </c:pt>
              <c:pt idx="9">
                <c:v>10</c:v>
              </c:pt>
              <c:pt idx="10">
                <c:v>11</c:v>
              </c:pt>
              <c:pt idx="11">
                <c:v>12</c:v>
              </c:pt>
              <c:pt idx="12">
                <c:v>21</c:v>
              </c:pt>
              <c:pt idx="13">
                <c:v>22</c:v>
              </c:pt>
              <c:pt idx="14">
                <c:v>23</c:v>
              </c:pt>
              <c:pt idx="15">
                <c:v>24</c:v>
              </c:pt>
              <c:pt idx="16">
                <c:v>25</c:v>
              </c:pt>
              <c:pt idx="17">
                <c:v>26</c:v>
              </c:pt>
              <c:pt idx="18">
                <c:v>27</c:v>
              </c:pt>
              <c:pt idx="19">
                <c:v>28</c:v>
              </c:pt>
              <c:pt idx="20">
                <c:v>29</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Input'!$AT$44:$AT$73</c15:sqref>
                  </c15:fullRef>
                </c:ext>
              </c:extLst>
              <c:f>('Json Input'!$AT$44:$AT$55,'Json Input'!$AT$64:$AT$73)</c:f>
              <c:numCache>
                <c:formatCode>0</c:formatCode>
                <c:ptCount val="22"/>
              </c:numCache>
            </c:numRef>
          </c:val>
          <c:extLst>
            <c:ext xmlns:c16="http://schemas.microsoft.com/office/drawing/2014/chart" uri="{C3380CC4-5D6E-409C-BE32-E72D297353CC}">
              <c16:uniqueId val="{00000001-DEE5-4FF4-A777-95DA9EA73564}"/>
            </c:ext>
          </c:extLst>
        </c:ser>
        <c:ser>
          <c:idx val="2"/>
          <c:order val="2"/>
          <c:tx>
            <c:strRef>
              <c:f>'Json Input'!$AU$42</c:f>
              <c:strCache>
                <c:ptCount val="1"/>
              </c:strCache>
              <c:extLst xmlns:c15="http://schemas.microsoft.com/office/drawing/2012/chart"/>
            </c:strRef>
          </c:tx>
          <c:spPr>
            <a:solidFill>
              <a:srgbClr val="C00000"/>
            </a:solidFill>
            <a:ln>
              <a:noFill/>
            </a:ln>
            <a:effectLst/>
          </c:spPr>
          <c:invertIfNegative val="0"/>
          <c:cat>
            <c:strLit>
              <c:ptCount val="22"/>
              <c:pt idx="0">
                <c:v>1</c:v>
              </c:pt>
              <c:pt idx="1">
                <c:v>2</c:v>
              </c:pt>
              <c:pt idx="2">
                <c:v>3</c:v>
              </c:pt>
              <c:pt idx="3">
                <c:v>4</c:v>
              </c:pt>
              <c:pt idx="4">
                <c:v>5</c:v>
              </c:pt>
              <c:pt idx="5">
                <c:v>6</c:v>
              </c:pt>
              <c:pt idx="6">
                <c:v>7</c:v>
              </c:pt>
              <c:pt idx="7">
                <c:v>8</c:v>
              </c:pt>
              <c:pt idx="8">
                <c:v>9</c:v>
              </c:pt>
              <c:pt idx="9">
                <c:v>10</c:v>
              </c:pt>
              <c:pt idx="10">
                <c:v>11</c:v>
              </c:pt>
              <c:pt idx="11">
                <c:v>12</c:v>
              </c:pt>
              <c:pt idx="12">
                <c:v>21</c:v>
              </c:pt>
              <c:pt idx="13">
                <c:v>22</c:v>
              </c:pt>
              <c:pt idx="14">
                <c:v>23</c:v>
              </c:pt>
              <c:pt idx="15">
                <c:v>24</c:v>
              </c:pt>
              <c:pt idx="16">
                <c:v>25</c:v>
              </c:pt>
              <c:pt idx="17">
                <c:v>26</c:v>
              </c:pt>
              <c:pt idx="18">
                <c:v>27</c:v>
              </c:pt>
              <c:pt idx="19">
                <c:v>28</c:v>
              </c:pt>
              <c:pt idx="20">
                <c:v>29</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Input'!$AU$44:$AU$73</c15:sqref>
                  </c15:fullRef>
                </c:ext>
              </c:extLst>
              <c:f>('Json Input'!$AU$44:$AU$55,'Json Input'!$AU$64:$AU$73)</c:f>
              <c:numCache>
                <c:formatCode>0</c:formatCode>
                <c:ptCount val="22"/>
              </c:numCache>
            </c:numRef>
          </c:val>
          <c:extLst xmlns:c15="http://schemas.microsoft.com/office/drawing/2012/chart">
            <c:ext xmlns:c16="http://schemas.microsoft.com/office/drawing/2014/chart" uri="{C3380CC4-5D6E-409C-BE32-E72D297353CC}">
              <c16:uniqueId val="{00000002-DEE5-4FF4-A777-95DA9EA73564}"/>
            </c:ext>
          </c:extLst>
        </c:ser>
        <c:ser>
          <c:idx val="3"/>
          <c:order val="3"/>
          <c:tx>
            <c:strRef>
              <c:f>'Json Input'!$AV$42</c:f>
              <c:strCache>
                <c:ptCount val="1"/>
              </c:strCache>
              <c:extLst xmlns:c15="http://schemas.microsoft.com/office/drawing/2012/chart"/>
            </c:strRef>
          </c:tx>
          <c:spPr>
            <a:solidFill>
              <a:schemeClr val="accent2">
                <a:lumMod val="60000"/>
                <a:lumOff val="40000"/>
              </a:schemeClr>
            </a:solidFill>
            <a:ln>
              <a:noFill/>
            </a:ln>
            <a:effectLst/>
          </c:spPr>
          <c:invertIfNegative val="0"/>
          <c:cat>
            <c:strLit>
              <c:ptCount val="22"/>
              <c:pt idx="0">
                <c:v>1</c:v>
              </c:pt>
              <c:pt idx="1">
                <c:v>2</c:v>
              </c:pt>
              <c:pt idx="2">
                <c:v>3</c:v>
              </c:pt>
              <c:pt idx="3">
                <c:v>4</c:v>
              </c:pt>
              <c:pt idx="4">
                <c:v>5</c:v>
              </c:pt>
              <c:pt idx="5">
                <c:v>6</c:v>
              </c:pt>
              <c:pt idx="6">
                <c:v>7</c:v>
              </c:pt>
              <c:pt idx="7">
                <c:v>8</c:v>
              </c:pt>
              <c:pt idx="8">
                <c:v>9</c:v>
              </c:pt>
              <c:pt idx="9">
                <c:v>10</c:v>
              </c:pt>
              <c:pt idx="10">
                <c:v>11</c:v>
              </c:pt>
              <c:pt idx="11">
                <c:v>12</c:v>
              </c:pt>
              <c:pt idx="12">
                <c:v>21</c:v>
              </c:pt>
              <c:pt idx="13">
                <c:v>22</c:v>
              </c:pt>
              <c:pt idx="14">
                <c:v>23</c:v>
              </c:pt>
              <c:pt idx="15">
                <c:v>24</c:v>
              </c:pt>
              <c:pt idx="16">
                <c:v>25</c:v>
              </c:pt>
              <c:pt idx="17">
                <c:v>26</c:v>
              </c:pt>
              <c:pt idx="18">
                <c:v>27</c:v>
              </c:pt>
              <c:pt idx="19">
                <c:v>28</c:v>
              </c:pt>
              <c:pt idx="20">
                <c:v>29</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Input'!$AV$44:$AV$73</c15:sqref>
                  </c15:fullRef>
                </c:ext>
              </c:extLst>
              <c:f>('Json Input'!$AV$44:$AV$55,'Json Input'!$AV$64:$AV$73)</c:f>
              <c:numCache>
                <c:formatCode>0</c:formatCode>
                <c:ptCount val="22"/>
              </c:numCache>
            </c:numRef>
          </c:val>
          <c:extLst xmlns:c15="http://schemas.microsoft.com/office/drawing/2012/chart">
            <c:ext xmlns:c16="http://schemas.microsoft.com/office/drawing/2014/chart" uri="{C3380CC4-5D6E-409C-BE32-E72D297353CC}">
              <c16:uniqueId val="{00000003-DEE5-4FF4-A777-95DA9EA73564}"/>
            </c:ext>
          </c:extLst>
        </c:ser>
        <c:ser>
          <c:idx val="4"/>
          <c:order val="4"/>
          <c:tx>
            <c:strRef>
              <c:f>'Json Input'!$AW$42</c:f>
              <c:strCache>
                <c:ptCount val="1"/>
              </c:strCache>
            </c:strRef>
          </c:tx>
          <c:spPr>
            <a:solidFill>
              <a:schemeClr val="accent5">
                <a:lumMod val="40000"/>
                <a:lumOff val="60000"/>
              </a:schemeClr>
            </a:solidFill>
            <a:ln>
              <a:noFill/>
            </a:ln>
            <a:effectLst/>
          </c:spPr>
          <c:invertIfNegative val="0"/>
          <c:cat>
            <c:strLit>
              <c:ptCount val="22"/>
              <c:pt idx="0">
                <c:v>1</c:v>
              </c:pt>
              <c:pt idx="1">
                <c:v>2</c:v>
              </c:pt>
              <c:pt idx="2">
                <c:v>3</c:v>
              </c:pt>
              <c:pt idx="3">
                <c:v>4</c:v>
              </c:pt>
              <c:pt idx="4">
                <c:v>5</c:v>
              </c:pt>
              <c:pt idx="5">
                <c:v>6</c:v>
              </c:pt>
              <c:pt idx="6">
                <c:v>7</c:v>
              </c:pt>
              <c:pt idx="7">
                <c:v>8</c:v>
              </c:pt>
              <c:pt idx="8">
                <c:v>9</c:v>
              </c:pt>
              <c:pt idx="9">
                <c:v>10</c:v>
              </c:pt>
              <c:pt idx="10">
                <c:v>11</c:v>
              </c:pt>
              <c:pt idx="11">
                <c:v>12</c:v>
              </c:pt>
              <c:pt idx="12">
                <c:v>21</c:v>
              </c:pt>
              <c:pt idx="13">
                <c:v>22</c:v>
              </c:pt>
              <c:pt idx="14">
                <c:v>23</c:v>
              </c:pt>
              <c:pt idx="15">
                <c:v>24</c:v>
              </c:pt>
              <c:pt idx="16">
                <c:v>25</c:v>
              </c:pt>
              <c:pt idx="17">
                <c:v>26</c:v>
              </c:pt>
              <c:pt idx="18">
                <c:v>27</c:v>
              </c:pt>
              <c:pt idx="19">
                <c:v>28</c:v>
              </c:pt>
              <c:pt idx="20">
                <c:v>29</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Input'!$AW$44:$AW$73</c15:sqref>
                  </c15:fullRef>
                </c:ext>
              </c:extLst>
              <c:f>('Json Input'!$AW$44:$AW$55,'Json Input'!$AW$64:$AW$73)</c:f>
              <c:numCache>
                <c:formatCode>0</c:formatCode>
                <c:ptCount val="22"/>
              </c:numCache>
            </c:numRef>
          </c:val>
          <c:extLst>
            <c:ext xmlns:c16="http://schemas.microsoft.com/office/drawing/2014/chart" uri="{C3380CC4-5D6E-409C-BE32-E72D297353CC}">
              <c16:uniqueId val="{00000004-DEE5-4FF4-A777-95DA9EA73564}"/>
            </c:ext>
          </c:extLst>
        </c:ser>
        <c:ser>
          <c:idx val="5"/>
          <c:order val="5"/>
          <c:tx>
            <c:strRef>
              <c:f>'Json Input'!$AX$42</c:f>
              <c:strCache>
                <c:ptCount val="1"/>
              </c:strCache>
              <c:extLst xmlns:c15="http://schemas.microsoft.com/office/drawing/2012/chart"/>
            </c:strRef>
          </c:tx>
          <c:spPr>
            <a:solidFill>
              <a:schemeClr val="accent5"/>
            </a:solidFill>
            <a:ln>
              <a:noFill/>
            </a:ln>
            <a:effectLst/>
          </c:spPr>
          <c:invertIfNegative val="0"/>
          <c:cat>
            <c:strLit>
              <c:ptCount val="22"/>
              <c:pt idx="0">
                <c:v>1</c:v>
              </c:pt>
              <c:pt idx="1">
                <c:v>2</c:v>
              </c:pt>
              <c:pt idx="2">
                <c:v>3</c:v>
              </c:pt>
              <c:pt idx="3">
                <c:v>4</c:v>
              </c:pt>
              <c:pt idx="4">
                <c:v>5</c:v>
              </c:pt>
              <c:pt idx="5">
                <c:v>6</c:v>
              </c:pt>
              <c:pt idx="6">
                <c:v>7</c:v>
              </c:pt>
              <c:pt idx="7">
                <c:v>8</c:v>
              </c:pt>
              <c:pt idx="8">
                <c:v>9</c:v>
              </c:pt>
              <c:pt idx="9">
                <c:v>10</c:v>
              </c:pt>
              <c:pt idx="10">
                <c:v>11</c:v>
              </c:pt>
              <c:pt idx="11">
                <c:v>12</c:v>
              </c:pt>
              <c:pt idx="12">
                <c:v>21</c:v>
              </c:pt>
              <c:pt idx="13">
                <c:v>22</c:v>
              </c:pt>
              <c:pt idx="14">
                <c:v>23</c:v>
              </c:pt>
              <c:pt idx="15">
                <c:v>24</c:v>
              </c:pt>
              <c:pt idx="16">
                <c:v>25</c:v>
              </c:pt>
              <c:pt idx="17">
                <c:v>26</c:v>
              </c:pt>
              <c:pt idx="18">
                <c:v>27</c:v>
              </c:pt>
              <c:pt idx="19">
                <c:v>28</c:v>
              </c:pt>
              <c:pt idx="20">
                <c:v>29</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Input'!$AX$44:$AX$73</c15:sqref>
                  </c15:fullRef>
                </c:ext>
              </c:extLst>
              <c:f>('Json Input'!$AX$44:$AX$55,'Json Input'!$AX$64:$AX$73)</c:f>
              <c:numCache>
                <c:formatCode>0</c:formatCode>
                <c:ptCount val="22"/>
              </c:numCache>
            </c:numRef>
          </c:val>
          <c:extLst xmlns:c15="http://schemas.microsoft.com/office/drawing/2012/chart">
            <c:ext xmlns:c16="http://schemas.microsoft.com/office/drawing/2014/chart" uri="{C3380CC4-5D6E-409C-BE32-E72D297353CC}">
              <c16:uniqueId val="{00000005-DEE5-4FF4-A777-95DA9EA73564}"/>
            </c:ext>
          </c:extLst>
        </c:ser>
        <c:ser>
          <c:idx val="6"/>
          <c:order val="6"/>
          <c:tx>
            <c:strRef>
              <c:f>'Json Input'!$AY$42</c:f>
              <c:strCache>
                <c:ptCount val="1"/>
              </c:strCache>
              <c:extLst xmlns:c15="http://schemas.microsoft.com/office/drawing/2012/chart"/>
            </c:strRef>
          </c:tx>
          <c:spPr>
            <a:solidFill>
              <a:schemeClr val="accent3"/>
            </a:solidFill>
            <a:ln>
              <a:noFill/>
            </a:ln>
            <a:effectLst/>
          </c:spPr>
          <c:invertIfNegative val="0"/>
          <c:cat>
            <c:strLit>
              <c:ptCount val="22"/>
              <c:pt idx="0">
                <c:v>1</c:v>
              </c:pt>
              <c:pt idx="1">
                <c:v>2</c:v>
              </c:pt>
              <c:pt idx="2">
                <c:v>3</c:v>
              </c:pt>
              <c:pt idx="3">
                <c:v>4</c:v>
              </c:pt>
              <c:pt idx="4">
                <c:v>5</c:v>
              </c:pt>
              <c:pt idx="5">
                <c:v>6</c:v>
              </c:pt>
              <c:pt idx="6">
                <c:v>7</c:v>
              </c:pt>
              <c:pt idx="7">
                <c:v>8</c:v>
              </c:pt>
              <c:pt idx="8">
                <c:v>9</c:v>
              </c:pt>
              <c:pt idx="9">
                <c:v>10</c:v>
              </c:pt>
              <c:pt idx="10">
                <c:v>11</c:v>
              </c:pt>
              <c:pt idx="11">
                <c:v>12</c:v>
              </c:pt>
              <c:pt idx="12">
                <c:v>21</c:v>
              </c:pt>
              <c:pt idx="13">
                <c:v>22</c:v>
              </c:pt>
              <c:pt idx="14">
                <c:v>23</c:v>
              </c:pt>
              <c:pt idx="15">
                <c:v>24</c:v>
              </c:pt>
              <c:pt idx="16">
                <c:v>25</c:v>
              </c:pt>
              <c:pt idx="17">
                <c:v>26</c:v>
              </c:pt>
              <c:pt idx="18">
                <c:v>27</c:v>
              </c:pt>
              <c:pt idx="19">
                <c:v>28</c:v>
              </c:pt>
              <c:pt idx="20">
                <c:v>29</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Input'!$AY$44:$AY$73</c15:sqref>
                  </c15:fullRef>
                </c:ext>
              </c:extLst>
              <c:f>('Json Input'!$AY$44:$AY$55,'Json Input'!$AY$64:$AY$73)</c:f>
              <c:numCache>
                <c:formatCode>0</c:formatCode>
                <c:ptCount val="22"/>
              </c:numCache>
            </c:numRef>
          </c:val>
          <c:extLst xmlns:c15="http://schemas.microsoft.com/office/drawing/2012/chart">
            <c:ext xmlns:c16="http://schemas.microsoft.com/office/drawing/2014/chart" uri="{C3380CC4-5D6E-409C-BE32-E72D297353CC}">
              <c16:uniqueId val="{00000006-DEE5-4FF4-A777-95DA9EA73564}"/>
            </c:ext>
          </c:extLst>
        </c:ser>
        <c:ser>
          <c:idx val="7"/>
          <c:order val="7"/>
          <c:tx>
            <c:strRef>
              <c:f>'Json Input'!$AZ$42</c:f>
              <c:strCache>
                <c:ptCount val="1"/>
              </c:strCache>
              <c:extLst xmlns:c15="http://schemas.microsoft.com/office/drawing/2012/chart"/>
            </c:strRef>
          </c:tx>
          <c:spPr>
            <a:solidFill>
              <a:schemeClr val="accent3">
                <a:lumMod val="60000"/>
                <a:lumOff val="40000"/>
              </a:schemeClr>
            </a:solidFill>
            <a:ln>
              <a:noFill/>
            </a:ln>
            <a:effectLst/>
          </c:spPr>
          <c:invertIfNegative val="0"/>
          <c:cat>
            <c:strLit>
              <c:ptCount val="22"/>
              <c:pt idx="0">
                <c:v>1</c:v>
              </c:pt>
              <c:pt idx="1">
                <c:v>2</c:v>
              </c:pt>
              <c:pt idx="2">
                <c:v>3</c:v>
              </c:pt>
              <c:pt idx="3">
                <c:v>4</c:v>
              </c:pt>
              <c:pt idx="4">
                <c:v>5</c:v>
              </c:pt>
              <c:pt idx="5">
                <c:v>6</c:v>
              </c:pt>
              <c:pt idx="6">
                <c:v>7</c:v>
              </c:pt>
              <c:pt idx="7">
                <c:v>8</c:v>
              </c:pt>
              <c:pt idx="8">
                <c:v>9</c:v>
              </c:pt>
              <c:pt idx="9">
                <c:v>10</c:v>
              </c:pt>
              <c:pt idx="10">
                <c:v>11</c:v>
              </c:pt>
              <c:pt idx="11">
                <c:v>12</c:v>
              </c:pt>
              <c:pt idx="12">
                <c:v>21</c:v>
              </c:pt>
              <c:pt idx="13">
                <c:v>22</c:v>
              </c:pt>
              <c:pt idx="14">
                <c:v>23</c:v>
              </c:pt>
              <c:pt idx="15">
                <c:v>24</c:v>
              </c:pt>
              <c:pt idx="16">
                <c:v>25</c:v>
              </c:pt>
              <c:pt idx="17">
                <c:v>26</c:v>
              </c:pt>
              <c:pt idx="18">
                <c:v>27</c:v>
              </c:pt>
              <c:pt idx="19">
                <c:v>28</c:v>
              </c:pt>
              <c:pt idx="20">
                <c:v>29</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Input'!$AZ$44:$AZ$73</c15:sqref>
                  </c15:fullRef>
                </c:ext>
              </c:extLst>
              <c:f>('Json Input'!$AZ$44:$AZ$55,'Json Input'!$AZ$64:$AZ$73)</c:f>
              <c:numCache>
                <c:formatCode>0</c:formatCode>
                <c:ptCount val="22"/>
              </c:numCache>
            </c:numRef>
          </c:val>
          <c:extLst xmlns:c15="http://schemas.microsoft.com/office/drawing/2012/chart">
            <c:ext xmlns:c16="http://schemas.microsoft.com/office/drawing/2014/chart" uri="{C3380CC4-5D6E-409C-BE32-E72D297353CC}">
              <c16:uniqueId val="{00000007-DEE5-4FF4-A777-95DA9EA73564}"/>
            </c:ext>
          </c:extLst>
        </c:ser>
        <c:ser>
          <c:idx val="8"/>
          <c:order val="8"/>
          <c:tx>
            <c:strRef>
              <c:f>'Json Input'!$BA$42</c:f>
              <c:strCache>
                <c:ptCount val="1"/>
              </c:strCache>
              <c:extLst xmlns:c15="http://schemas.microsoft.com/office/drawing/2012/chart"/>
            </c:strRef>
          </c:tx>
          <c:spPr>
            <a:solidFill>
              <a:schemeClr val="accent3">
                <a:lumMod val="20000"/>
                <a:lumOff val="80000"/>
              </a:schemeClr>
            </a:solidFill>
            <a:ln>
              <a:noFill/>
            </a:ln>
            <a:effectLst/>
          </c:spPr>
          <c:invertIfNegative val="0"/>
          <c:cat>
            <c:strLit>
              <c:ptCount val="22"/>
              <c:pt idx="0">
                <c:v>1</c:v>
              </c:pt>
              <c:pt idx="1">
                <c:v>2</c:v>
              </c:pt>
              <c:pt idx="2">
                <c:v>3</c:v>
              </c:pt>
              <c:pt idx="3">
                <c:v>4</c:v>
              </c:pt>
              <c:pt idx="4">
                <c:v>5</c:v>
              </c:pt>
              <c:pt idx="5">
                <c:v>6</c:v>
              </c:pt>
              <c:pt idx="6">
                <c:v>7</c:v>
              </c:pt>
              <c:pt idx="7">
                <c:v>8</c:v>
              </c:pt>
              <c:pt idx="8">
                <c:v>9</c:v>
              </c:pt>
              <c:pt idx="9">
                <c:v>10</c:v>
              </c:pt>
              <c:pt idx="10">
                <c:v>11</c:v>
              </c:pt>
              <c:pt idx="11">
                <c:v>12</c:v>
              </c:pt>
              <c:pt idx="12">
                <c:v>21</c:v>
              </c:pt>
              <c:pt idx="13">
                <c:v>22</c:v>
              </c:pt>
              <c:pt idx="14">
                <c:v>23</c:v>
              </c:pt>
              <c:pt idx="15">
                <c:v>24</c:v>
              </c:pt>
              <c:pt idx="16">
                <c:v>25</c:v>
              </c:pt>
              <c:pt idx="17">
                <c:v>26</c:v>
              </c:pt>
              <c:pt idx="18">
                <c:v>27</c:v>
              </c:pt>
              <c:pt idx="19">
                <c:v>28</c:v>
              </c:pt>
              <c:pt idx="20">
                <c:v>29</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Input'!$BA$44:$BA$73</c15:sqref>
                  </c15:fullRef>
                </c:ext>
              </c:extLst>
              <c:f>('Json Input'!$BA$44:$BA$55,'Json Input'!$BA$64:$BA$73)</c:f>
              <c:numCache>
                <c:formatCode>0</c:formatCode>
                <c:ptCount val="22"/>
              </c:numCache>
            </c:numRef>
          </c:val>
          <c:extLst xmlns:c15="http://schemas.microsoft.com/office/drawing/2012/chart">
            <c:ext xmlns:c16="http://schemas.microsoft.com/office/drawing/2014/chart" uri="{C3380CC4-5D6E-409C-BE32-E72D297353CC}">
              <c16:uniqueId val="{00000008-DEE5-4FF4-A777-95DA9EA73564}"/>
            </c:ext>
          </c:extLst>
        </c:ser>
        <c:ser>
          <c:idx val="9"/>
          <c:order val="9"/>
          <c:tx>
            <c:strRef>
              <c:f>'Json Input'!$BB$42</c:f>
              <c:strCache>
                <c:ptCount val="1"/>
              </c:strCache>
            </c:strRef>
          </c:tx>
          <c:spPr>
            <a:solidFill>
              <a:srgbClr val="92D050"/>
            </a:solidFill>
            <a:ln>
              <a:noFill/>
            </a:ln>
            <a:effectLst/>
          </c:spPr>
          <c:invertIfNegative val="0"/>
          <c:cat>
            <c:strLit>
              <c:ptCount val="22"/>
              <c:pt idx="0">
                <c:v>1</c:v>
              </c:pt>
              <c:pt idx="1">
                <c:v>2</c:v>
              </c:pt>
              <c:pt idx="2">
                <c:v>3</c:v>
              </c:pt>
              <c:pt idx="3">
                <c:v>4</c:v>
              </c:pt>
              <c:pt idx="4">
                <c:v>5</c:v>
              </c:pt>
              <c:pt idx="5">
                <c:v>6</c:v>
              </c:pt>
              <c:pt idx="6">
                <c:v>7</c:v>
              </c:pt>
              <c:pt idx="7">
                <c:v>8</c:v>
              </c:pt>
              <c:pt idx="8">
                <c:v>9</c:v>
              </c:pt>
              <c:pt idx="9">
                <c:v>10</c:v>
              </c:pt>
              <c:pt idx="10">
                <c:v>11</c:v>
              </c:pt>
              <c:pt idx="11">
                <c:v>12</c:v>
              </c:pt>
              <c:pt idx="12">
                <c:v>21</c:v>
              </c:pt>
              <c:pt idx="13">
                <c:v>22</c:v>
              </c:pt>
              <c:pt idx="14">
                <c:v>23</c:v>
              </c:pt>
              <c:pt idx="15">
                <c:v>24</c:v>
              </c:pt>
              <c:pt idx="16">
                <c:v>25</c:v>
              </c:pt>
              <c:pt idx="17">
                <c:v>26</c:v>
              </c:pt>
              <c:pt idx="18">
                <c:v>27</c:v>
              </c:pt>
              <c:pt idx="19">
                <c:v>28</c:v>
              </c:pt>
              <c:pt idx="20">
                <c:v>29</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Input'!$BB$44:$BB$73</c15:sqref>
                  </c15:fullRef>
                </c:ext>
              </c:extLst>
              <c:f>('Json Input'!$BB$44:$BB$55,'Json Input'!$BB$64:$BB$73)</c:f>
              <c:numCache>
                <c:formatCode>0</c:formatCode>
                <c:ptCount val="22"/>
              </c:numCache>
            </c:numRef>
          </c:val>
          <c:extLst>
            <c:ext xmlns:c16="http://schemas.microsoft.com/office/drawing/2014/chart" uri="{C3380CC4-5D6E-409C-BE32-E72D297353CC}">
              <c16:uniqueId val="{00000009-DEE5-4FF4-A777-95DA9EA73564}"/>
            </c:ext>
          </c:extLst>
        </c:ser>
        <c:ser>
          <c:idx val="10"/>
          <c:order val="10"/>
          <c:tx>
            <c:strRef>
              <c:f>'Json Input'!$BC$42</c:f>
              <c:strCache>
                <c:ptCount val="1"/>
              </c:strCache>
              <c:extLst xmlns:c15="http://schemas.microsoft.com/office/drawing/2012/chart"/>
            </c:strRef>
          </c:tx>
          <c:spPr>
            <a:solidFill>
              <a:srgbClr val="00B050"/>
            </a:solidFill>
            <a:ln>
              <a:noFill/>
            </a:ln>
            <a:effectLst/>
          </c:spPr>
          <c:invertIfNegative val="0"/>
          <c:cat>
            <c:strLit>
              <c:ptCount val="22"/>
              <c:pt idx="0">
                <c:v>1</c:v>
              </c:pt>
              <c:pt idx="1">
                <c:v>2</c:v>
              </c:pt>
              <c:pt idx="2">
                <c:v>3</c:v>
              </c:pt>
              <c:pt idx="3">
                <c:v>4</c:v>
              </c:pt>
              <c:pt idx="4">
                <c:v>5</c:v>
              </c:pt>
              <c:pt idx="5">
                <c:v>6</c:v>
              </c:pt>
              <c:pt idx="6">
                <c:v>7</c:v>
              </c:pt>
              <c:pt idx="7">
                <c:v>8</c:v>
              </c:pt>
              <c:pt idx="8">
                <c:v>9</c:v>
              </c:pt>
              <c:pt idx="9">
                <c:v>10</c:v>
              </c:pt>
              <c:pt idx="10">
                <c:v>11</c:v>
              </c:pt>
              <c:pt idx="11">
                <c:v>12</c:v>
              </c:pt>
              <c:pt idx="12">
                <c:v>21</c:v>
              </c:pt>
              <c:pt idx="13">
                <c:v>22</c:v>
              </c:pt>
              <c:pt idx="14">
                <c:v>23</c:v>
              </c:pt>
              <c:pt idx="15">
                <c:v>24</c:v>
              </c:pt>
              <c:pt idx="16">
                <c:v>25</c:v>
              </c:pt>
              <c:pt idx="17">
                <c:v>26</c:v>
              </c:pt>
              <c:pt idx="18">
                <c:v>27</c:v>
              </c:pt>
              <c:pt idx="19">
                <c:v>28</c:v>
              </c:pt>
              <c:pt idx="20">
                <c:v>29</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Input'!$BC$44:$BC$73</c15:sqref>
                  </c15:fullRef>
                </c:ext>
              </c:extLst>
              <c:f>('Json Input'!$BC$44:$BC$55,'Json Input'!$BC$64:$BC$73)</c:f>
              <c:numCache>
                <c:formatCode>0</c:formatCode>
                <c:ptCount val="22"/>
              </c:numCache>
            </c:numRef>
          </c:val>
          <c:extLst xmlns:c15="http://schemas.microsoft.com/office/drawing/2012/chart">
            <c:ext xmlns:c16="http://schemas.microsoft.com/office/drawing/2014/chart" uri="{C3380CC4-5D6E-409C-BE32-E72D297353CC}">
              <c16:uniqueId val="{0000000A-DEE5-4FF4-A777-95DA9EA73564}"/>
            </c:ext>
          </c:extLst>
        </c:ser>
        <c:ser>
          <c:idx val="11"/>
          <c:order val="11"/>
          <c:tx>
            <c:strRef>
              <c:f>'Json Input'!$BD$42</c:f>
              <c:strCache>
                <c:ptCount val="1"/>
              </c:strCache>
              <c:extLst xmlns:c15="http://schemas.microsoft.com/office/drawing/2012/chart"/>
            </c:strRef>
          </c:tx>
          <c:spPr>
            <a:solidFill>
              <a:schemeClr val="accent6">
                <a:lumMod val="75000"/>
              </a:schemeClr>
            </a:solidFill>
            <a:ln>
              <a:noFill/>
            </a:ln>
            <a:effectLst/>
          </c:spPr>
          <c:invertIfNegative val="0"/>
          <c:cat>
            <c:strLit>
              <c:ptCount val="22"/>
              <c:pt idx="0">
                <c:v>1</c:v>
              </c:pt>
              <c:pt idx="1">
                <c:v>2</c:v>
              </c:pt>
              <c:pt idx="2">
                <c:v>3</c:v>
              </c:pt>
              <c:pt idx="3">
                <c:v>4</c:v>
              </c:pt>
              <c:pt idx="4">
                <c:v>5</c:v>
              </c:pt>
              <c:pt idx="5">
                <c:v>6</c:v>
              </c:pt>
              <c:pt idx="6">
                <c:v>7</c:v>
              </c:pt>
              <c:pt idx="7">
                <c:v>8</c:v>
              </c:pt>
              <c:pt idx="8">
                <c:v>9</c:v>
              </c:pt>
              <c:pt idx="9">
                <c:v>10</c:v>
              </c:pt>
              <c:pt idx="10">
                <c:v>11</c:v>
              </c:pt>
              <c:pt idx="11">
                <c:v>12</c:v>
              </c:pt>
              <c:pt idx="12">
                <c:v>21</c:v>
              </c:pt>
              <c:pt idx="13">
                <c:v>22</c:v>
              </c:pt>
              <c:pt idx="14">
                <c:v>23</c:v>
              </c:pt>
              <c:pt idx="15">
                <c:v>24</c:v>
              </c:pt>
              <c:pt idx="16">
                <c:v>25</c:v>
              </c:pt>
              <c:pt idx="17">
                <c:v>26</c:v>
              </c:pt>
              <c:pt idx="18">
                <c:v>27</c:v>
              </c:pt>
              <c:pt idx="19">
                <c:v>28</c:v>
              </c:pt>
              <c:pt idx="20">
                <c:v>29</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Input'!$BD$44:$BD$73</c15:sqref>
                  </c15:fullRef>
                </c:ext>
              </c:extLst>
              <c:f>('Json Input'!$BD$44:$BD$55,'Json Input'!$BD$64:$BD$73)</c:f>
              <c:numCache>
                <c:formatCode>0</c:formatCode>
                <c:ptCount val="22"/>
              </c:numCache>
            </c:numRef>
          </c:val>
          <c:extLst xmlns:c15="http://schemas.microsoft.com/office/drawing/2012/chart">
            <c:ext xmlns:c16="http://schemas.microsoft.com/office/drawing/2014/chart" uri="{C3380CC4-5D6E-409C-BE32-E72D297353CC}">
              <c16:uniqueId val="{0000000B-DEE5-4FF4-A777-95DA9EA73564}"/>
            </c:ext>
          </c:extLst>
        </c:ser>
        <c:dLbls>
          <c:showLegendKey val="0"/>
          <c:showVal val="0"/>
          <c:showCatName val="0"/>
          <c:showSerName val="0"/>
          <c:showPercent val="0"/>
          <c:showBubbleSize val="0"/>
        </c:dLbls>
        <c:gapWidth val="219"/>
        <c:axId val="780977167"/>
        <c:axId val="780974255"/>
        <c:extLst/>
      </c:barChart>
      <c:lineChart>
        <c:grouping val="standard"/>
        <c:varyColors val="0"/>
        <c:ser>
          <c:idx val="12"/>
          <c:order val="12"/>
          <c:tx>
            <c:strRef>
              <c:f>'Json Input'!$AE$4</c:f>
              <c:strCache>
                <c:ptCount val="1"/>
                <c:pt idx="0">
                  <c:v>Reinforcement1</c:v>
                </c:pt>
              </c:strCache>
              <c:extLst xmlns:c15="http://schemas.microsoft.com/office/drawing/2012/chart"/>
            </c:strRef>
          </c:tx>
          <c:spPr>
            <a:ln w="19050" cap="rnd">
              <a:solidFill>
                <a:schemeClr val="accent1">
                  <a:lumMod val="80000"/>
                  <a:lumOff val="20000"/>
                </a:schemeClr>
              </a:solidFill>
              <a:prstDash val="sysDash"/>
              <a:round/>
            </a:ln>
            <a:effectLst/>
          </c:spPr>
          <c:marker>
            <c:symbol val="none"/>
          </c:marker>
          <c:cat>
            <c:strLit>
              <c:ptCount val="22"/>
              <c:pt idx="0">
                <c:v>1</c:v>
              </c:pt>
              <c:pt idx="1">
                <c:v>2</c:v>
              </c:pt>
              <c:pt idx="2">
                <c:v>3</c:v>
              </c:pt>
              <c:pt idx="3">
                <c:v>4</c:v>
              </c:pt>
              <c:pt idx="4">
                <c:v>5</c:v>
              </c:pt>
              <c:pt idx="5">
                <c:v>6</c:v>
              </c:pt>
              <c:pt idx="6">
                <c:v>7</c:v>
              </c:pt>
              <c:pt idx="7">
                <c:v>8</c:v>
              </c:pt>
              <c:pt idx="8">
                <c:v>9</c:v>
              </c:pt>
              <c:pt idx="9">
                <c:v>10</c:v>
              </c:pt>
              <c:pt idx="10">
                <c:v>11</c:v>
              </c:pt>
              <c:pt idx="11">
                <c:v>12</c:v>
              </c:pt>
              <c:pt idx="12">
                <c:v>21</c:v>
              </c:pt>
              <c:pt idx="13">
                <c:v>22</c:v>
              </c:pt>
              <c:pt idx="14">
                <c:v>23</c:v>
              </c:pt>
              <c:pt idx="15">
                <c:v>24</c:v>
              </c:pt>
              <c:pt idx="16">
                <c:v>25</c:v>
              </c:pt>
              <c:pt idx="17">
                <c:v>26</c:v>
              </c:pt>
              <c:pt idx="18">
                <c:v>27</c:v>
              </c:pt>
              <c:pt idx="19">
                <c:v>28</c:v>
              </c:pt>
              <c:pt idx="20">
                <c:v>29</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Input'!$AE$5:$AE$34</c15:sqref>
                  </c15:fullRef>
                </c:ext>
              </c:extLst>
              <c:f>('Json Input'!$AE$5:$AE$16,'Json Input'!$AE$25:$AE$34)</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xmlns:c15="http://schemas.microsoft.com/office/drawing/2012/chart">
            <c:ext xmlns:c16="http://schemas.microsoft.com/office/drawing/2014/chart" uri="{C3380CC4-5D6E-409C-BE32-E72D297353CC}">
              <c16:uniqueId val="{00000000-0828-4C14-A51F-AA60F0AF6F9B}"/>
            </c:ext>
          </c:extLst>
        </c:ser>
        <c:ser>
          <c:idx val="13"/>
          <c:order val="13"/>
          <c:tx>
            <c:strRef>
              <c:f>'Json Input'!$AF$4</c:f>
              <c:strCache>
                <c:ptCount val="1"/>
                <c:pt idx="0">
                  <c:v>Reinforcement2</c:v>
                </c:pt>
              </c:strCache>
              <c:extLst xmlns:c15="http://schemas.microsoft.com/office/drawing/2012/chart"/>
            </c:strRef>
          </c:tx>
          <c:spPr>
            <a:ln w="19050" cap="rnd">
              <a:solidFill>
                <a:schemeClr val="accent2">
                  <a:lumMod val="80000"/>
                  <a:lumOff val="20000"/>
                </a:schemeClr>
              </a:solidFill>
              <a:prstDash val="sysDash"/>
              <a:round/>
            </a:ln>
            <a:effectLst/>
          </c:spPr>
          <c:marker>
            <c:symbol val="none"/>
          </c:marker>
          <c:cat>
            <c:strLit>
              <c:ptCount val="22"/>
              <c:pt idx="0">
                <c:v>1</c:v>
              </c:pt>
              <c:pt idx="1">
                <c:v>2</c:v>
              </c:pt>
              <c:pt idx="2">
                <c:v>3</c:v>
              </c:pt>
              <c:pt idx="3">
                <c:v>4</c:v>
              </c:pt>
              <c:pt idx="4">
                <c:v>5</c:v>
              </c:pt>
              <c:pt idx="5">
                <c:v>6</c:v>
              </c:pt>
              <c:pt idx="6">
                <c:v>7</c:v>
              </c:pt>
              <c:pt idx="7">
                <c:v>8</c:v>
              </c:pt>
              <c:pt idx="8">
                <c:v>9</c:v>
              </c:pt>
              <c:pt idx="9">
                <c:v>10</c:v>
              </c:pt>
              <c:pt idx="10">
                <c:v>11</c:v>
              </c:pt>
              <c:pt idx="11">
                <c:v>12</c:v>
              </c:pt>
              <c:pt idx="12">
                <c:v>21</c:v>
              </c:pt>
              <c:pt idx="13">
                <c:v>22</c:v>
              </c:pt>
              <c:pt idx="14">
                <c:v>23</c:v>
              </c:pt>
              <c:pt idx="15">
                <c:v>24</c:v>
              </c:pt>
              <c:pt idx="16">
                <c:v>25</c:v>
              </c:pt>
              <c:pt idx="17">
                <c:v>26</c:v>
              </c:pt>
              <c:pt idx="18">
                <c:v>27</c:v>
              </c:pt>
              <c:pt idx="19">
                <c:v>28</c:v>
              </c:pt>
              <c:pt idx="20">
                <c:v>29</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Input'!$AF$5:$AF$34</c15:sqref>
                  </c15:fullRef>
                </c:ext>
              </c:extLst>
              <c:f>('Json Input'!$AF$5:$AF$16,'Json Input'!$AF$25:$AF$34)</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xmlns:c15="http://schemas.microsoft.com/office/drawing/2012/chart">
            <c:ext xmlns:c16="http://schemas.microsoft.com/office/drawing/2014/chart" uri="{C3380CC4-5D6E-409C-BE32-E72D297353CC}">
              <c16:uniqueId val="{00000001-0828-4C14-A51F-AA60F0AF6F9B}"/>
            </c:ext>
          </c:extLst>
        </c:ser>
        <c:ser>
          <c:idx val="14"/>
          <c:order val="14"/>
          <c:tx>
            <c:strRef>
              <c:f>'Json Input'!$AG$4</c:f>
              <c:strCache>
                <c:ptCount val="1"/>
                <c:pt idx="0">
                  <c:v>Reinforcement3</c:v>
                </c:pt>
              </c:strCache>
              <c:extLst xmlns:c15="http://schemas.microsoft.com/office/drawing/2012/chart"/>
            </c:strRef>
          </c:tx>
          <c:spPr>
            <a:ln w="19050" cap="rnd">
              <a:solidFill>
                <a:schemeClr val="accent3">
                  <a:lumMod val="80000"/>
                  <a:lumOff val="20000"/>
                </a:schemeClr>
              </a:solidFill>
              <a:prstDash val="sysDash"/>
              <a:round/>
            </a:ln>
            <a:effectLst/>
          </c:spPr>
          <c:marker>
            <c:symbol val="none"/>
          </c:marker>
          <c:cat>
            <c:strLit>
              <c:ptCount val="22"/>
              <c:pt idx="0">
                <c:v>1</c:v>
              </c:pt>
              <c:pt idx="1">
                <c:v>2</c:v>
              </c:pt>
              <c:pt idx="2">
                <c:v>3</c:v>
              </c:pt>
              <c:pt idx="3">
                <c:v>4</c:v>
              </c:pt>
              <c:pt idx="4">
                <c:v>5</c:v>
              </c:pt>
              <c:pt idx="5">
                <c:v>6</c:v>
              </c:pt>
              <c:pt idx="6">
                <c:v>7</c:v>
              </c:pt>
              <c:pt idx="7">
                <c:v>8</c:v>
              </c:pt>
              <c:pt idx="8">
                <c:v>9</c:v>
              </c:pt>
              <c:pt idx="9">
                <c:v>10</c:v>
              </c:pt>
              <c:pt idx="10">
                <c:v>11</c:v>
              </c:pt>
              <c:pt idx="11">
                <c:v>12</c:v>
              </c:pt>
              <c:pt idx="12">
                <c:v>21</c:v>
              </c:pt>
              <c:pt idx="13">
                <c:v>22</c:v>
              </c:pt>
              <c:pt idx="14">
                <c:v>23</c:v>
              </c:pt>
              <c:pt idx="15">
                <c:v>24</c:v>
              </c:pt>
              <c:pt idx="16">
                <c:v>25</c:v>
              </c:pt>
              <c:pt idx="17">
                <c:v>26</c:v>
              </c:pt>
              <c:pt idx="18">
                <c:v>27</c:v>
              </c:pt>
              <c:pt idx="19">
                <c:v>28</c:v>
              </c:pt>
              <c:pt idx="20">
                <c:v>29</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Input'!$AG$5:$AG$34</c15:sqref>
                  </c15:fullRef>
                </c:ext>
              </c:extLst>
              <c:f>('Json Input'!$AG$5:$AG$16,'Json Input'!$AG$25:$AG$34)</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xmlns:c15="http://schemas.microsoft.com/office/drawing/2012/chart">
            <c:ext xmlns:c16="http://schemas.microsoft.com/office/drawing/2014/chart" uri="{C3380CC4-5D6E-409C-BE32-E72D297353CC}">
              <c16:uniqueId val="{00000002-0828-4C14-A51F-AA60F0AF6F9B}"/>
            </c:ext>
          </c:extLst>
        </c:ser>
        <c:ser>
          <c:idx val="15"/>
          <c:order val="15"/>
          <c:tx>
            <c:strRef>
              <c:f>'Json Input'!$AH$4</c:f>
              <c:strCache>
                <c:ptCount val="1"/>
                <c:pt idx="0">
                  <c:v>Reinforcement4</c:v>
                </c:pt>
              </c:strCache>
              <c:extLst xmlns:c15="http://schemas.microsoft.com/office/drawing/2012/chart"/>
            </c:strRef>
          </c:tx>
          <c:spPr>
            <a:ln w="19050" cap="rnd">
              <a:solidFill>
                <a:schemeClr val="accent4">
                  <a:lumMod val="80000"/>
                  <a:lumOff val="20000"/>
                </a:schemeClr>
              </a:solidFill>
              <a:prstDash val="sysDash"/>
              <a:round/>
            </a:ln>
            <a:effectLst/>
          </c:spPr>
          <c:marker>
            <c:symbol val="none"/>
          </c:marker>
          <c:cat>
            <c:strLit>
              <c:ptCount val="22"/>
              <c:pt idx="0">
                <c:v>1</c:v>
              </c:pt>
              <c:pt idx="1">
                <c:v>2</c:v>
              </c:pt>
              <c:pt idx="2">
                <c:v>3</c:v>
              </c:pt>
              <c:pt idx="3">
                <c:v>4</c:v>
              </c:pt>
              <c:pt idx="4">
                <c:v>5</c:v>
              </c:pt>
              <c:pt idx="5">
                <c:v>6</c:v>
              </c:pt>
              <c:pt idx="6">
                <c:v>7</c:v>
              </c:pt>
              <c:pt idx="7">
                <c:v>8</c:v>
              </c:pt>
              <c:pt idx="8">
                <c:v>9</c:v>
              </c:pt>
              <c:pt idx="9">
                <c:v>10</c:v>
              </c:pt>
              <c:pt idx="10">
                <c:v>11</c:v>
              </c:pt>
              <c:pt idx="11">
                <c:v>12</c:v>
              </c:pt>
              <c:pt idx="12">
                <c:v>21</c:v>
              </c:pt>
              <c:pt idx="13">
                <c:v>22</c:v>
              </c:pt>
              <c:pt idx="14">
                <c:v>23</c:v>
              </c:pt>
              <c:pt idx="15">
                <c:v>24</c:v>
              </c:pt>
              <c:pt idx="16">
                <c:v>25</c:v>
              </c:pt>
              <c:pt idx="17">
                <c:v>26</c:v>
              </c:pt>
              <c:pt idx="18">
                <c:v>27</c:v>
              </c:pt>
              <c:pt idx="19">
                <c:v>28</c:v>
              </c:pt>
              <c:pt idx="20">
                <c:v>29</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'Json Input'!$AH$5:$AH$34</c15:sqref>
                  </c15:fullRef>
                </c:ext>
              </c:extLst>
              <c:f>('Json Input'!$AH$5:$AH$16,'Json Input'!$AH$25:$AH$34)</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xmlns:c15="http://schemas.microsoft.com/office/drawing/2012/chart">
            <c:ext xmlns:c16="http://schemas.microsoft.com/office/drawing/2014/chart" uri="{C3380CC4-5D6E-409C-BE32-E72D297353CC}">
              <c16:uniqueId val="{00000003-0828-4C14-A51F-AA60F0AF6F9B}"/>
            </c:ext>
          </c:extLst>
        </c:ser>
        <c:dLbls>
          <c:showLegendKey val="0"/>
          <c:showVal val="0"/>
          <c:showCatName val="0"/>
          <c:showSerName val="0"/>
          <c:showPercent val="0"/>
          <c:showBubbleSize val="0"/>
        </c:dLbls>
        <c:marker val="1"/>
        <c:smooth val="0"/>
        <c:axId val="780977167"/>
        <c:axId val="780974255"/>
        <c:extLst/>
      </c:lineChart>
      <c:catAx>
        <c:axId val="780977167"/>
        <c:scaling>
          <c:orientation val="minMax"/>
        </c:scaling>
        <c:delete val="0"/>
        <c:axPos val="b"/>
        <c:majorGridlines>
          <c:spPr>
            <a:ln w="9525" cap="flat" cmpd="sng" algn="ctr">
              <a:solidFill>
                <a:schemeClr val="bg1">
                  <a:lumMod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r>
                  <a:rPr lang="en-GB" b="1"/>
                  <a:t>Pile ID (-)</a:t>
                </a:r>
              </a:p>
            </c:rich>
          </c:tx>
          <c:layout>
            <c:manualLayout>
              <c:xMode val="edge"/>
              <c:yMode val="edge"/>
              <c:x val="0.41562685898926516"/>
              <c:y val="0.932241115832019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0"/>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80974255"/>
        <c:crosses val="autoZero"/>
        <c:auto val="1"/>
        <c:lblAlgn val="ctr"/>
        <c:lblOffset val="100"/>
        <c:noMultiLvlLbl val="0"/>
      </c:catAx>
      <c:valAx>
        <c:axId val="780974255"/>
        <c:scaling>
          <c:orientation val="minMax"/>
          <c:min val="0"/>
        </c:scaling>
        <c:delete val="0"/>
        <c:axPos val="l"/>
        <c:majorGridlines>
          <c:spPr>
            <a:ln w="9525" cap="flat" cmpd="sng" algn="ctr">
              <a:solidFill>
                <a:schemeClr val="bg1">
                  <a:lumMod val="9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r>
                  <a:rPr lang="en-GB" b="1" baseline="0"/>
                  <a:t>Shear </a:t>
                </a:r>
                <a:r>
                  <a:rPr lang="en-GB" b="1"/>
                  <a:t>(kN)</a:t>
                </a:r>
              </a:p>
            </c:rich>
          </c:tx>
          <c:layout>
            <c:manualLayout>
              <c:xMode val="edge"/>
              <c:yMode val="edge"/>
              <c:x val="5.0015277777777775E-3"/>
              <c:y val="0.39235886620837296"/>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 sourceLinked="1"/>
        <c:majorTickMark val="in"/>
        <c:minorTickMark val="in"/>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80977167"/>
        <c:crosses val="autoZero"/>
        <c:crossBetween val="between"/>
      </c:valAx>
      <c:spPr>
        <a:noFill/>
        <a:ln>
          <a:solidFill>
            <a:schemeClr val="tx1"/>
          </a:solidFill>
        </a:ln>
        <a:effectLst/>
      </c:spPr>
    </c:plotArea>
    <c:legend>
      <c:legendPos val="r"/>
      <c:layout>
        <c:manualLayout>
          <c:xMode val="edge"/>
          <c:yMode val="edge"/>
          <c:x val="0.81912761472443041"/>
          <c:y val="0"/>
          <c:w val="0.1668416224456607"/>
          <c:h val="1"/>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200"/>
            </a:pPr>
            <a:r>
              <a:rPr lang="en-GB" sz="1200"/>
              <a:t>Ratio VN</a:t>
            </a:r>
          </a:p>
        </c:rich>
      </c:tx>
      <c:layout>
        <c:manualLayout>
          <c:xMode val="edge"/>
          <c:yMode val="edge"/>
          <c:x val="0.39948697975914577"/>
          <c:y val="3.5759027777777778E-2"/>
        </c:manualLayout>
      </c:layout>
      <c:overlay val="0"/>
      <c:spPr>
        <a:noFill/>
        <a:ln>
          <a:noFill/>
        </a:ln>
        <a:effectLst/>
      </c:spPr>
    </c:title>
    <c:autoTitleDeleted val="0"/>
    <c:plotArea>
      <c:layout>
        <c:manualLayout>
          <c:layoutTarget val="inner"/>
          <c:xMode val="edge"/>
          <c:yMode val="edge"/>
          <c:x val="0.11057097795447449"/>
          <c:y val="0.10359315916098207"/>
          <c:w val="0.69747723916136772"/>
          <c:h val="0.74603965543775297"/>
        </c:manualLayout>
      </c:layout>
      <c:scatterChart>
        <c:scatterStyle val="lineMarker"/>
        <c:varyColors val="0"/>
        <c:ser>
          <c:idx val="1"/>
          <c:order val="0"/>
          <c:tx>
            <c:strRef>
              <c:f>'Json Input'!$CW$41</c:f>
              <c:strCache>
                <c:ptCount val="1"/>
              </c:strCache>
            </c:strRef>
          </c:tx>
          <c:spPr>
            <a:ln w="19050">
              <a:noFill/>
            </a:ln>
          </c:spPr>
          <c:marker>
            <c:symbol val="diamond"/>
            <c:size val="7"/>
            <c:spPr>
              <a:solidFill>
                <a:srgbClr val="FFC000"/>
              </a:solidFill>
              <a:ln>
                <a:solidFill>
                  <a:schemeClr val="tx1"/>
                </a:solidFill>
              </a:ln>
            </c:spPr>
          </c:marker>
          <c:xVal>
            <c:numRef>
              <c:f>'Json Input'!$DW$44:$DW$78</c:f>
              <c:numCache>
                <c:formatCode>0</c:formatCode>
                <c:ptCount val="35"/>
              </c:numCache>
            </c:numRef>
          </c:xVal>
          <c:yVal>
            <c:numRef>
              <c:f>'Json Input'!$DX$44:$DX$78</c:f>
              <c:numCache>
                <c:formatCode>0</c:formatCode>
                <c:ptCount val="35"/>
              </c:numCache>
            </c:numRef>
          </c:yVal>
          <c:smooth val="0"/>
          <c:extLst>
            <c:ext xmlns:c16="http://schemas.microsoft.com/office/drawing/2014/chart" uri="{C3380CC4-5D6E-409C-BE32-E72D297353CC}">
              <c16:uniqueId val="{00000005-1CB7-43B6-A044-FCF5C2B268AC}"/>
            </c:ext>
          </c:extLst>
        </c:ser>
        <c:ser>
          <c:idx val="2"/>
          <c:order val="1"/>
          <c:tx>
            <c:strRef>
              <c:f>'Json Input'!$CY$41</c:f>
              <c:strCache>
                <c:ptCount val="1"/>
              </c:strCache>
            </c:strRef>
          </c:tx>
          <c:spPr>
            <a:ln w="25400" cap="rnd">
              <a:noFill/>
              <a:round/>
            </a:ln>
            <a:effectLst/>
          </c:spPr>
          <c:marker>
            <c:symbol val="diamond"/>
            <c:size val="7"/>
            <c:spPr>
              <a:solidFill>
                <a:schemeClr val="tx2">
                  <a:lumMod val="60000"/>
                  <a:lumOff val="40000"/>
                </a:schemeClr>
              </a:solidFill>
              <a:ln>
                <a:solidFill>
                  <a:schemeClr val="tx1"/>
                </a:solidFill>
              </a:ln>
            </c:spPr>
          </c:marker>
          <c:xVal>
            <c:numRef>
              <c:f>'Json Input'!$DY$44:$DY$78</c:f>
              <c:numCache>
                <c:formatCode>0</c:formatCode>
                <c:ptCount val="35"/>
              </c:numCache>
            </c:numRef>
          </c:xVal>
          <c:yVal>
            <c:numRef>
              <c:f>'Json Input'!$CZ$44:$CZ$78</c:f>
              <c:numCache>
                <c:formatCode>0</c:formatCode>
                <c:ptCount val="35"/>
              </c:numCache>
            </c:numRef>
          </c:yVal>
          <c:smooth val="0"/>
          <c:extLst>
            <c:ext xmlns:c16="http://schemas.microsoft.com/office/drawing/2014/chart" uri="{C3380CC4-5D6E-409C-BE32-E72D297353CC}">
              <c16:uniqueId val="{00000006-1CB7-43B6-A044-FCF5C2B268AC}"/>
            </c:ext>
          </c:extLst>
        </c:ser>
        <c:ser>
          <c:idx val="3"/>
          <c:order val="2"/>
          <c:tx>
            <c:strRef>
              <c:f>'Json Input'!$DA$41</c:f>
              <c:strCache>
                <c:ptCount val="1"/>
              </c:strCache>
            </c:strRef>
          </c:tx>
          <c:spPr>
            <a:ln w="25400" cap="rnd">
              <a:noFill/>
              <a:round/>
            </a:ln>
            <a:effectLst/>
          </c:spPr>
          <c:marker>
            <c:symbol val="diamond"/>
            <c:size val="7"/>
            <c:spPr>
              <a:solidFill>
                <a:srgbClr val="C00000"/>
              </a:solidFill>
              <a:ln>
                <a:solidFill>
                  <a:schemeClr val="tx1"/>
                </a:solidFill>
              </a:ln>
            </c:spPr>
          </c:marker>
          <c:xVal>
            <c:numRef>
              <c:f>'Json Input'!$EA$44:$EA$78</c:f>
              <c:numCache>
                <c:formatCode>0</c:formatCode>
                <c:ptCount val="35"/>
              </c:numCache>
            </c:numRef>
          </c:xVal>
          <c:yVal>
            <c:numRef>
              <c:f>'Json Input'!$DB$44:$DB$78</c:f>
              <c:numCache>
                <c:formatCode>0</c:formatCode>
                <c:ptCount val="35"/>
              </c:numCache>
            </c:numRef>
          </c:yVal>
          <c:smooth val="0"/>
          <c:extLst>
            <c:ext xmlns:c16="http://schemas.microsoft.com/office/drawing/2014/chart" uri="{C3380CC4-5D6E-409C-BE32-E72D297353CC}">
              <c16:uniqueId val="{00000007-1CB7-43B6-A044-FCF5C2B268AC}"/>
            </c:ext>
          </c:extLst>
        </c:ser>
        <c:ser>
          <c:idx val="4"/>
          <c:order val="3"/>
          <c:tx>
            <c:strRef>
              <c:f>'Json Input'!$DC$41</c:f>
              <c:strCache>
                <c:ptCount val="1"/>
              </c:strCache>
            </c:strRef>
          </c:tx>
          <c:spPr>
            <a:ln w="25400" cap="rnd">
              <a:noFill/>
              <a:round/>
            </a:ln>
            <a:effectLst/>
          </c:spPr>
          <c:marker>
            <c:symbol val="diamond"/>
            <c:size val="7"/>
            <c:spPr>
              <a:solidFill>
                <a:schemeClr val="accent2"/>
              </a:solidFill>
              <a:ln>
                <a:solidFill>
                  <a:schemeClr val="tx1"/>
                </a:solidFill>
              </a:ln>
            </c:spPr>
          </c:marker>
          <c:xVal>
            <c:numRef>
              <c:f>'Json Input'!$EC$44:$EC$78</c:f>
              <c:numCache>
                <c:formatCode>0</c:formatCode>
                <c:ptCount val="35"/>
              </c:numCache>
            </c:numRef>
          </c:xVal>
          <c:yVal>
            <c:numRef>
              <c:f>'Json Input'!$DD$44:$DD$78</c:f>
              <c:numCache>
                <c:formatCode>0</c:formatCode>
                <c:ptCount val="35"/>
              </c:numCache>
            </c:numRef>
          </c:yVal>
          <c:smooth val="0"/>
          <c:extLst>
            <c:ext xmlns:c16="http://schemas.microsoft.com/office/drawing/2014/chart" uri="{C3380CC4-5D6E-409C-BE32-E72D297353CC}">
              <c16:uniqueId val="{00000008-1CB7-43B6-A044-FCF5C2B268AC}"/>
            </c:ext>
          </c:extLst>
        </c:ser>
        <c:ser>
          <c:idx val="5"/>
          <c:order val="4"/>
          <c:tx>
            <c:strRef>
              <c:f>'Json Input'!$DE$41</c:f>
              <c:strCache>
                <c:ptCount val="1"/>
              </c:strCache>
            </c:strRef>
          </c:tx>
          <c:spPr>
            <a:ln w="25400" cap="rnd">
              <a:noFill/>
              <a:round/>
            </a:ln>
            <a:effectLst/>
          </c:spPr>
          <c:marker>
            <c:symbol val="diamond"/>
            <c:size val="7"/>
            <c:spPr>
              <a:solidFill>
                <a:schemeClr val="accent5">
                  <a:lumMod val="20000"/>
                  <a:lumOff val="80000"/>
                </a:schemeClr>
              </a:solidFill>
              <a:ln>
                <a:solidFill>
                  <a:schemeClr val="tx1"/>
                </a:solidFill>
              </a:ln>
            </c:spPr>
          </c:marker>
          <c:xVal>
            <c:numRef>
              <c:f>'Json Input'!$EE$44:$EE$78</c:f>
              <c:numCache>
                <c:formatCode>0</c:formatCode>
                <c:ptCount val="35"/>
              </c:numCache>
            </c:numRef>
          </c:xVal>
          <c:yVal>
            <c:numRef>
              <c:f>'Json Input'!$DF$44:$DF$78</c:f>
              <c:numCache>
                <c:formatCode>0</c:formatCode>
                <c:ptCount val="35"/>
              </c:numCache>
            </c:numRef>
          </c:yVal>
          <c:smooth val="0"/>
          <c:extLst>
            <c:ext xmlns:c16="http://schemas.microsoft.com/office/drawing/2014/chart" uri="{C3380CC4-5D6E-409C-BE32-E72D297353CC}">
              <c16:uniqueId val="{00000009-1CB7-43B6-A044-FCF5C2B268AC}"/>
            </c:ext>
          </c:extLst>
        </c:ser>
        <c:ser>
          <c:idx val="6"/>
          <c:order val="5"/>
          <c:tx>
            <c:strRef>
              <c:f>'Json Input'!$DG$41</c:f>
              <c:strCache>
                <c:ptCount val="1"/>
              </c:strCache>
            </c:strRef>
          </c:tx>
          <c:spPr>
            <a:ln w="25400" cap="rnd">
              <a:noFill/>
              <a:round/>
            </a:ln>
            <a:effectLst/>
          </c:spPr>
          <c:marker>
            <c:symbol val="diamond"/>
            <c:size val="7"/>
            <c:spPr>
              <a:solidFill>
                <a:schemeClr val="accent5">
                  <a:lumMod val="60000"/>
                  <a:lumOff val="40000"/>
                </a:schemeClr>
              </a:solidFill>
              <a:ln>
                <a:solidFill>
                  <a:schemeClr val="tx1"/>
                </a:solidFill>
              </a:ln>
            </c:spPr>
          </c:marker>
          <c:xVal>
            <c:numRef>
              <c:f>'Json Input'!$EG$44:$EG$78</c:f>
              <c:numCache>
                <c:formatCode>0</c:formatCode>
                <c:ptCount val="35"/>
              </c:numCache>
            </c:numRef>
          </c:xVal>
          <c:yVal>
            <c:numRef>
              <c:f>'Json Input'!$DH$44:$DH$78</c:f>
              <c:numCache>
                <c:formatCode>0</c:formatCode>
                <c:ptCount val="35"/>
              </c:numCache>
            </c:numRef>
          </c:yVal>
          <c:smooth val="0"/>
          <c:extLst>
            <c:ext xmlns:c16="http://schemas.microsoft.com/office/drawing/2014/chart" uri="{C3380CC4-5D6E-409C-BE32-E72D297353CC}">
              <c16:uniqueId val="{0000000A-1CB7-43B6-A044-FCF5C2B268AC}"/>
            </c:ext>
          </c:extLst>
        </c:ser>
        <c:ser>
          <c:idx val="7"/>
          <c:order val="6"/>
          <c:tx>
            <c:strRef>
              <c:f>'Json Input'!$DI$41</c:f>
              <c:strCache>
                <c:ptCount val="1"/>
              </c:strCache>
            </c:strRef>
          </c:tx>
          <c:spPr>
            <a:ln w="25400" cap="rnd">
              <a:noFill/>
              <a:round/>
            </a:ln>
            <a:effectLst/>
          </c:spPr>
          <c:marker>
            <c:symbol val="diamond"/>
            <c:size val="7"/>
            <c:spPr>
              <a:solidFill>
                <a:schemeClr val="accent3"/>
              </a:solidFill>
              <a:ln>
                <a:solidFill>
                  <a:schemeClr val="tx1"/>
                </a:solidFill>
              </a:ln>
            </c:spPr>
          </c:marker>
          <c:xVal>
            <c:numRef>
              <c:f>'Json Input'!$EI$44:$EI$78</c:f>
              <c:numCache>
                <c:formatCode>0</c:formatCode>
                <c:ptCount val="35"/>
              </c:numCache>
            </c:numRef>
          </c:xVal>
          <c:yVal>
            <c:numRef>
              <c:f>'Json Input'!$DJ$44:$DJ$78</c:f>
              <c:numCache>
                <c:formatCode>0</c:formatCode>
                <c:ptCount val="35"/>
              </c:numCache>
            </c:numRef>
          </c:yVal>
          <c:smooth val="0"/>
          <c:extLst>
            <c:ext xmlns:c16="http://schemas.microsoft.com/office/drawing/2014/chart" uri="{C3380CC4-5D6E-409C-BE32-E72D297353CC}">
              <c16:uniqueId val="{0000000B-1CB7-43B6-A044-FCF5C2B268AC}"/>
            </c:ext>
          </c:extLst>
        </c:ser>
        <c:ser>
          <c:idx val="8"/>
          <c:order val="7"/>
          <c:tx>
            <c:strRef>
              <c:f>'Json Input'!$DK$41</c:f>
              <c:strCache>
                <c:ptCount val="1"/>
              </c:strCache>
            </c:strRef>
          </c:tx>
          <c:spPr>
            <a:ln w="25400" cap="rnd">
              <a:noFill/>
              <a:round/>
            </a:ln>
            <a:effectLst/>
          </c:spPr>
          <c:marker>
            <c:symbol val="diamond"/>
            <c:size val="7"/>
            <c:spPr>
              <a:solidFill>
                <a:schemeClr val="accent3">
                  <a:lumMod val="60000"/>
                  <a:lumOff val="40000"/>
                </a:schemeClr>
              </a:solidFill>
              <a:ln>
                <a:solidFill>
                  <a:schemeClr val="tx1"/>
                </a:solidFill>
              </a:ln>
            </c:spPr>
          </c:marker>
          <c:xVal>
            <c:numRef>
              <c:f>'Json Input'!$EK$44:$EK$78</c:f>
              <c:numCache>
                <c:formatCode>0</c:formatCode>
                <c:ptCount val="35"/>
              </c:numCache>
            </c:numRef>
          </c:xVal>
          <c:yVal>
            <c:numRef>
              <c:f>'Json Input'!$DL$44:$DL$78</c:f>
              <c:numCache>
                <c:formatCode>0</c:formatCode>
                <c:ptCount val="35"/>
              </c:numCache>
            </c:numRef>
          </c:yVal>
          <c:smooth val="0"/>
          <c:extLst>
            <c:ext xmlns:c16="http://schemas.microsoft.com/office/drawing/2014/chart" uri="{C3380CC4-5D6E-409C-BE32-E72D297353CC}">
              <c16:uniqueId val="{0000000C-1CB7-43B6-A044-FCF5C2B268AC}"/>
            </c:ext>
          </c:extLst>
        </c:ser>
        <c:ser>
          <c:idx val="9"/>
          <c:order val="8"/>
          <c:tx>
            <c:strRef>
              <c:f>'Json Input'!$DM$41</c:f>
              <c:strCache>
                <c:ptCount val="1"/>
              </c:strCache>
            </c:strRef>
          </c:tx>
          <c:spPr>
            <a:ln w="25400" cap="rnd">
              <a:noFill/>
              <a:round/>
            </a:ln>
            <a:effectLst/>
          </c:spPr>
          <c:marker>
            <c:symbol val="diamond"/>
            <c:size val="7"/>
            <c:spPr>
              <a:solidFill>
                <a:schemeClr val="accent3">
                  <a:lumMod val="20000"/>
                  <a:lumOff val="80000"/>
                </a:schemeClr>
              </a:solidFill>
              <a:ln>
                <a:solidFill>
                  <a:schemeClr val="tx1"/>
                </a:solidFill>
              </a:ln>
            </c:spPr>
          </c:marker>
          <c:xVal>
            <c:numRef>
              <c:f>'Json Input'!$EM$44:$EM$78</c:f>
              <c:numCache>
                <c:formatCode>0</c:formatCode>
                <c:ptCount val="35"/>
              </c:numCache>
            </c:numRef>
          </c:xVal>
          <c:yVal>
            <c:numRef>
              <c:f>'Json Input'!$DN$44:$DN$78</c:f>
              <c:numCache>
                <c:formatCode>0</c:formatCode>
                <c:ptCount val="35"/>
              </c:numCache>
            </c:numRef>
          </c:yVal>
          <c:smooth val="0"/>
          <c:extLst>
            <c:ext xmlns:c16="http://schemas.microsoft.com/office/drawing/2014/chart" uri="{C3380CC4-5D6E-409C-BE32-E72D297353CC}">
              <c16:uniqueId val="{0000000D-1CB7-43B6-A044-FCF5C2B268AC}"/>
            </c:ext>
          </c:extLst>
        </c:ser>
        <c:ser>
          <c:idx val="10"/>
          <c:order val="9"/>
          <c:tx>
            <c:strRef>
              <c:f>'Json Input'!$DO$41</c:f>
              <c:strCache>
                <c:ptCount val="1"/>
              </c:strCache>
            </c:strRef>
          </c:tx>
          <c:spPr>
            <a:ln w="25400" cap="rnd">
              <a:noFill/>
              <a:round/>
            </a:ln>
            <a:effectLst/>
          </c:spPr>
          <c:marker>
            <c:symbol val="diamond"/>
            <c:size val="7"/>
            <c:spPr>
              <a:solidFill>
                <a:schemeClr val="accent6">
                  <a:lumMod val="40000"/>
                  <a:lumOff val="60000"/>
                </a:schemeClr>
              </a:solidFill>
              <a:ln>
                <a:solidFill>
                  <a:schemeClr val="tx1"/>
                </a:solidFill>
              </a:ln>
            </c:spPr>
          </c:marker>
          <c:xVal>
            <c:numRef>
              <c:f>'Json Input'!$EO$44:$EO$78</c:f>
              <c:numCache>
                <c:formatCode>0</c:formatCode>
                <c:ptCount val="35"/>
              </c:numCache>
            </c:numRef>
          </c:xVal>
          <c:yVal>
            <c:numRef>
              <c:f>'Json Input'!$DP$44:$DP$78</c:f>
              <c:numCache>
                <c:formatCode>0</c:formatCode>
                <c:ptCount val="35"/>
              </c:numCache>
            </c:numRef>
          </c:yVal>
          <c:smooth val="0"/>
          <c:extLst>
            <c:ext xmlns:c16="http://schemas.microsoft.com/office/drawing/2014/chart" uri="{C3380CC4-5D6E-409C-BE32-E72D297353CC}">
              <c16:uniqueId val="{0000000E-1CB7-43B6-A044-FCF5C2B268AC}"/>
            </c:ext>
          </c:extLst>
        </c:ser>
        <c:ser>
          <c:idx val="11"/>
          <c:order val="10"/>
          <c:tx>
            <c:strRef>
              <c:f>'Json Input'!$DQ$41</c:f>
              <c:strCache>
                <c:ptCount val="1"/>
              </c:strCache>
            </c:strRef>
          </c:tx>
          <c:spPr>
            <a:ln w="25400" cap="rnd">
              <a:noFill/>
              <a:round/>
            </a:ln>
            <a:effectLst/>
          </c:spPr>
          <c:marker>
            <c:symbol val="diamond"/>
            <c:size val="7"/>
            <c:spPr>
              <a:solidFill>
                <a:srgbClr val="00B050"/>
              </a:solidFill>
              <a:ln>
                <a:solidFill>
                  <a:schemeClr val="tx1"/>
                </a:solidFill>
              </a:ln>
            </c:spPr>
          </c:marker>
          <c:xVal>
            <c:numRef>
              <c:f>'Json Input'!$EQ$44:$EQ$78</c:f>
              <c:numCache>
                <c:formatCode>0</c:formatCode>
                <c:ptCount val="35"/>
              </c:numCache>
            </c:numRef>
          </c:xVal>
          <c:yVal>
            <c:numRef>
              <c:f>'Json Input'!$DR$44:$DR$78</c:f>
              <c:numCache>
                <c:formatCode>0</c:formatCode>
                <c:ptCount val="35"/>
              </c:numCache>
            </c:numRef>
          </c:yVal>
          <c:smooth val="0"/>
          <c:extLst>
            <c:ext xmlns:c16="http://schemas.microsoft.com/office/drawing/2014/chart" uri="{C3380CC4-5D6E-409C-BE32-E72D297353CC}">
              <c16:uniqueId val="{0000000F-1CB7-43B6-A044-FCF5C2B268AC}"/>
            </c:ext>
          </c:extLst>
        </c:ser>
        <c:ser>
          <c:idx val="0"/>
          <c:order val="11"/>
          <c:tx>
            <c:strRef>
              <c:f>'Json Input'!$DS$41</c:f>
              <c:strCache>
                <c:ptCount val="1"/>
              </c:strCache>
            </c:strRef>
          </c:tx>
          <c:spPr>
            <a:ln w="25400" cap="rnd">
              <a:noFill/>
              <a:round/>
            </a:ln>
            <a:effectLst/>
          </c:spPr>
          <c:marker>
            <c:symbol val="diamond"/>
            <c:size val="7"/>
            <c:spPr>
              <a:solidFill>
                <a:schemeClr val="accent6">
                  <a:lumMod val="75000"/>
                </a:schemeClr>
              </a:solidFill>
              <a:ln w="9525">
                <a:solidFill>
                  <a:schemeClr val="tx1"/>
                </a:solidFill>
              </a:ln>
              <a:effectLst/>
            </c:spPr>
          </c:marker>
          <c:xVal>
            <c:numRef>
              <c:f>'Json Input'!$ES$44:$ES$78</c:f>
              <c:numCache>
                <c:formatCode>0</c:formatCode>
                <c:ptCount val="35"/>
              </c:numCache>
            </c:numRef>
          </c:xVal>
          <c:yVal>
            <c:numRef>
              <c:f>'Json Input'!$DT$44:$DT$78</c:f>
              <c:numCache>
                <c:formatCode>0</c:formatCode>
                <c:ptCount val="35"/>
              </c:numCache>
            </c:numRef>
          </c:yVal>
          <c:smooth val="0"/>
          <c:extLst>
            <c:ext xmlns:c16="http://schemas.microsoft.com/office/drawing/2014/chart" uri="{C3380CC4-5D6E-409C-BE32-E72D297353CC}">
              <c16:uniqueId val="{00000010-1CB7-43B6-A044-FCF5C2B268AC}"/>
            </c:ext>
          </c:extLst>
        </c:ser>
        <c:ser>
          <c:idx val="12"/>
          <c:order val="12"/>
          <c:tx>
            <c:strRef>
              <c:f>'Json Input'!$EV$42</c:f>
              <c:strCache>
                <c:ptCount val="1"/>
                <c:pt idx="0">
                  <c:v>Limite Taglio=20% Azione assiale</c:v>
                </c:pt>
              </c:strCache>
            </c:strRef>
          </c:tx>
          <c:spPr>
            <a:ln w="22225">
              <a:solidFill>
                <a:schemeClr val="tx1"/>
              </a:solidFill>
              <a:prstDash val="sysDot"/>
            </a:ln>
          </c:spPr>
          <c:marker>
            <c:symbol val="none"/>
          </c:marker>
          <c:dLbls>
            <c:dLbl>
              <c:idx val="0"/>
              <c:layout>
                <c:manualLayout>
                  <c:x val="0.12635012937333945"/>
                  <c:y val="-0.47040625000000003"/>
                </c:manualLayout>
              </c:layout>
              <c:tx>
                <c:rich>
                  <a:bodyPr rot="-2400000" wrap="square" lIns="38100" tIns="19050" rIns="38100" bIns="19050" anchor="ctr">
                    <a:noAutofit/>
                  </a:bodyPr>
                  <a:lstStyle/>
                  <a:p>
                    <a:pPr>
                      <a:defRPr sz="800" i="1"/>
                    </a:pPr>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manualLayout>
                      <c:w val="0.4149377426955157"/>
                      <c:h val="4.8920186685363985E-2"/>
                    </c:manualLayout>
                  </c15:layout>
                  <c15:showDataLabelsRange val="1"/>
                </c:ext>
                <c:ext xmlns:c16="http://schemas.microsoft.com/office/drawing/2014/chart" uri="{C3380CC4-5D6E-409C-BE32-E72D297353CC}">
                  <c16:uniqueId val="{00000014-1CB7-43B6-A044-FCF5C2B268AC}"/>
                </c:ext>
              </c:extLst>
            </c:dLbl>
            <c:dLbl>
              <c:idx val="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1CB7-43B6-A044-FCF5C2B268AC}"/>
                </c:ext>
              </c:extLst>
            </c:dLbl>
            <c:dLbl>
              <c:idx val="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1CB7-43B6-A044-FCF5C2B268AC}"/>
                </c:ext>
              </c:extLst>
            </c:dLbl>
            <c:dLbl>
              <c:idx val="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1CB7-43B6-A044-FCF5C2B268AC}"/>
                </c:ext>
              </c:extLst>
            </c:dLbl>
            <c:dLbl>
              <c:idx val="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1CB7-43B6-A044-FCF5C2B268AC}"/>
                </c:ext>
              </c:extLst>
            </c:dLbl>
            <c:dLbl>
              <c:idx val="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A-1CB7-43B6-A044-FCF5C2B268AC}"/>
                </c:ext>
              </c:extLst>
            </c:dLbl>
            <c:dLbl>
              <c:idx val="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B-1CB7-43B6-A044-FCF5C2B268AC}"/>
                </c:ext>
              </c:extLst>
            </c:dLbl>
            <c:dLbl>
              <c:idx val="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C-1CB7-43B6-A044-FCF5C2B268AC}"/>
                </c:ext>
              </c:extLst>
            </c:dLbl>
            <c:dLbl>
              <c:idx val="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D-1CB7-43B6-A044-FCF5C2B268AC}"/>
                </c:ext>
              </c:extLst>
            </c:dLbl>
            <c:dLbl>
              <c:idx val="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E-1CB7-43B6-A044-FCF5C2B268AC}"/>
                </c:ext>
              </c:extLst>
            </c:dLbl>
            <c:dLbl>
              <c:idx val="1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F-1CB7-43B6-A044-FCF5C2B268AC}"/>
                </c:ext>
              </c:extLst>
            </c:dLbl>
            <c:dLbl>
              <c:idx val="1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0-1CB7-43B6-A044-FCF5C2B268AC}"/>
                </c:ext>
              </c:extLst>
            </c:dLbl>
            <c:dLbl>
              <c:idx val="1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1-1CB7-43B6-A044-FCF5C2B268AC}"/>
                </c:ext>
              </c:extLst>
            </c:dLbl>
            <c:dLbl>
              <c:idx val="1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2-1CB7-43B6-A044-FCF5C2B268AC}"/>
                </c:ext>
              </c:extLst>
            </c:dLbl>
            <c:dLbl>
              <c:idx val="1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3-1CB7-43B6-A044-FCF5C2B268AC}"/>
                </c:ext>
              </c:extLst>
            </c:dLbl>
            <c:dLbl>
              <c:idx val="1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4-1CB7-43B6-A044-FCF5C2B268AC}"/>
                </c:ext>
              </c:extLst>
            </c:dLbl>
            <c:dLbl>
              <c:idx val="1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5-1CB7-43B6-A044-FCF5C2B268AC}"/>
                </c:ext>
              </c:extLst>
            </c:dLbl>
            <c:dLbl>
              <c:idx val="1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6-1CB7-43B6-A044-FCF5C2B268AC}"/>
                </c:ext>
              </c:extLst>
            </c:dLbl>
            <c:dLbl>
              <c:idx val="1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7-1CB7-43B6-A044-FCF5C2B268AC}"/>
                </c:ext>
              </c:extLst>
            </c:dLbl>
            <c:dLbl>
              <c:idx val="1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8-1CB7-43B6-A044-FCF5C2B268AC}"/>
                </c:ext>
              </c:extLst>
            </c:dLbl>
            <c:dLbl>
              <c:idx val="2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9-1CB7-43B6-A044-FCF5C2B268AC}"/>
                </c:ext>
              </c:extLst>
            </c:dLbl>
            <c:dLbl>
              <c:idx val="2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A-1CB7-43B6-A044-FCF5C2B268AC}"/>
                </c:ext>
              </c:extLst>
            </c:dLbl>
            <c:dLbl>
              <c:idx val="2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B-1CB7-43B6-A044-FCF5C2B268AC}"/>
                </c:ext>
              </c:extLst>
            </c:dLbl>
            <c:dLbl>
              <c:idx val="2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C-1CB7-43B6-A044-FCF5C2B268AC}"/>
                </c:ext>
              </c:extLst>
            </c:dLbl>
            <c:dLbl>
              <c:idx val="2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D-1CB7-43B6-A044-FCF5C2B268AC}"/>
                </c:ext>
              </c:extLst>
            </c:dLbl>
            <c:dLbl>
              <c:idx val="2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E-1CB7-43B6-A044-FCF5C2B268AC}"/>
                </c:ext>
              </c:extLst>
            </c:dLbl>
            <c:dLbl>
              <c:idx val="2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F-1CB7-43B6-A044-FCF5C2B268AC}"/>
                </c:ext>
              </c:extLst>
            </c:dLbl>
            <c:dLbl>
              <c:idx val="2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0-1CB7-43B6-A044-FCF5C2B268AC}"/>
                </c:ext>
              </c:extLst>
            </c:dLbl>
            <c:dLbl>
              <c:idx val="2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1-1CB7-43B6-A044-FCF5C2B268AC}"/>
                </c:ext>
              </c:extLst>
            </c:dLbl>
            <c:dLbl>
              <c:idx val="2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2-1CB7-43B6-A044-FCF5C2B268AC}"/>
                </c:ext>
              </c:extLst>
            </c:dLbl>
            <c:dLbl>
              <c:idx val="3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3-1CB7-43B6-A044-FCF5C2B268AC}"/>
                </c:ext>
              </c:extLst>
            </c:dLbl>
            <c:dLbl>
              <c:idx val="3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4-1CB7-43B6-A044-FCF5C2B268AC}"/>
                </c:ext>
              </c:extLst>
            </c:dLbl>
            <c:dLbl>
              <c:idx val="3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5-1CB7-43B6-A044-FCF5C2B268AC}"/>
                </c:ext>
              </c:extLst>
            </c:dLbl>
            <c:dLbl>
              <c:idx val="3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6-1CB7-43B6-A044-FCF5C2B268AC}"/>
                </c:ext>
              </c:extLst>
            </c:dLbl>
            <c:dLbl>
              <c:idx val="3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7-1CB7-43B6-A044-FCF5C2B268AC}"/>
                </c:ext>
              </c:extLst>
            </c:dLbl>
            <c:dLbl>
              <c:idx val="3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8-1CB7-43B6-A044-FCF5C2B268AC}"/>
                </c:ext>
              </c:extLst>
            </c:dLbl>
            <c:dLbl>
              <c:idx val="3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9-1CB7-43B6-A044-FCF5C2B268AC}"/>
                </c:ext>
              </c:extLst>
            </c:dLbl>
            <c:dLbl>
              <c:idx val="3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A-1CB7-43B6-A044-FCF5C2B268AC}"/>
                </c:ext>
              </c:extLst>
            </c:dLbl>
            <c:dLbl>
              <c:idx val="3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B-1CB7-43B6-A044-FCF5C2B268AC}"/>
                </c:ext>
              </c:extLst>
            </c:dLbl>
            <c:dLbl>
              <c:idx val="3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C-1CB7-43B6-A044-FCF5C2B268AC}"/>
                </c:ext>
              </c:extLst>
            </c:dLbl>
            <c:dLbl>
              <c:idx val="4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D-1CB7-43B6-A044-FCF5C2B268AC}"/>
                </c:ext>
              </c:extLst>
            </c:dLbl>
            <c:dLbl>
              <c:idx val="4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E-1CB7-43B6-A044-FCF5C2B268AC}"/>
                </c:ext>
              </c:extLst>
            </c:dLbl>
            <c:dLbl>
              <c:idx val="4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F-1CB7-43B6-A044-FCF5C2B268AC}"/>
                </c:ext>
              </c:extLst>
            </c:dLbl>
            <c:dLbl>
              <c:idx val="4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0-1CB7-43B6-A044-FCF5C2B268AC}"/>
                </c:ext>
              </c:extLst>
            </c:dLbl>
            <c:dLbl>
              <c:idx val="4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1-1CB7-43B6-A044-FCF5C2B268AC}"/>
                </c:ext>
              </c:extLst>
            </c:dLbl>
            <c:dLbl>
              <c:idx val="4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2-1CB7-43B6-A044-FCF5C2B268AC}"/>
                </c:ext>
              </c:extLst>
            </c:dLbl>
            <c:dLbl>
              <c:idx val="4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3-1CB7-43B6-A044-FCF5C2B268AC}"/>
                </c:ext>
              </c:extLst>
            </c:dLbl>
            <c:dLbl>
              <c:idx val="4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4-1CB7-43B6-A044-FCF5C2B268AC}"/>
                </c:ext>
              </c:extLst>
            </c:dLbl>
            <c:dLbl>
              <c:idx val="4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5-1CB7-43B6-A044-FCF5C2B268AC}"/>
                </c:ext>
              </c:extLst>
            </c:dLbl>
            <c:dLbl>
              <c:idx val="4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6-1CB7-43B6-A044-FCF5C2B268AC}"/>
                </c:ext>
              </c:extLst>
            </c:dLbl>
            <c:dLbl>
              <c:idx val="5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7-1CB7-43B6-A044-FCF5C2B268AC}"/>
                </c:ext>
              </c:extLst>
            </c:dLbl>
            <c:dLbl>
              <c:idx val="5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8-1CB7-43B6-A044-FCF5C2B268AC}"/>
                </c:ext>
              </c:extLst>
            </c:dLbl>
            <c:dLbl>
              <c:idx val="5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9-1CB7-43B6-A044-FCF5C2B268AC}"/>
                </c:ext>
              </c:extLst>
            </c:dLbl>
            <c:dLbl>
              <c:idx val="5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A-1CB7-43B6-A044-FCF5C2B268AC}"/>
                </c:ext>
              </c:extLst>
            </c:dLbl>
            <c:dLbl>
              <c:idx val="5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B-1CB7-43B6-A044-FCF5C2B268AC}"/>
                </c:ext>
              </c:extLst>
            </c:dLbl>
            <c:dLbl>
              <c:idx val="5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C-1CB7-43B6-A044-FCF5C2B268AC}"/>
                </c:ext>
              </c:extLst>
            </c:dLbl>
            <c:dLbl>
              <c:idx val="5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D-1CB7-43B6-A044-FCF5C2B268AC}"/>
                </c:ext>
              </c:extLst>
            </c:dLbl>
            <c:dLbl>
              <c:idx val="5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E-1CB7-43B6-A044-FCF5C2B268AC}"/>
                </c:ext>
              </c:extLst>
            </c:dLbl>
            <c:dLbl>
              <c:idx val="5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F-1CB7-43B6-A044-FCF5C2B268AC}"/>
                </c:ext>
              </c:extLst>
            </c:dLbl>
            <c:dLbl>
              <c:idx val="5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0-1CB7-43B6-A044-FCF5C2B268AC}"/>
                </c:ext>
              </c:extLst>
            </c:dLbl>
            <c:dLbl>
              <c:idx val="6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1-1CB7-43B6-A044-FCF5C2B268AC}"/>
                </c:ext>
              </c:extLst>
            </c:dLbl>
            <c:dLbl>
              <c:idx val="6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2-1CB7-43B6-A044-FCF5C2B268AC}"/>
                </c:ext>
              </c:extLst>
            </c:dLbl>
            <c:dLbl>
              <c:idx val="6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3-1CB7-43B6-A044-FCF5C2B268AC}"/>
                </c:ext>
              </c:extLst>
            </c:dLbl>
            <c:dLbl>
              <c:idx val="6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4-1CB7-43B6-A044-FCF5C2B268AC}"/>
                </c:ext>
              </c:extLst>
            </c:dLbl>
            <c:dLbl>
              <c:idx val="6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5-1CB7-43B6-A044-FCF5C2B268AC}"/>
                </c:ext>
              </c:extLst>
            </c:dLbl>
            <c:dLbl>
              <c:idx val="6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6-1CB7-43B6-A044-FCF5C2B268AC}"/>
                </c:ext>
              </c:extLst>
            </c:dLbl>
            <c:dLbl>
              <c:idx val="6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7-1CB7-43B6-A044-FCF5C2B268AC}"/>
                </c:ext>
              </c:extLst>
            </c:dLbl>
            <c:dLbl>
              <c:idx val="6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8-1CB7-43B6-A044-FCF5C2B268AC}"/>
                </c:ext>
              </c:extLst>
            </c:dLbl>
            <c:dLbl>
              <c:idx val="6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9-1CB7-43B6-A044-FCF5C2B268AC}"/>
                </c:ext>
              </c:extLst>
            </c:dLbl>
            <c:dLbl>
              <c:idx val="6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A-1CB7-43B6-A044-FCF5C2B268AC}"/>
                </c:ext>
              </c:extLst>
            </c:dLbl>
            <c:dLbl>
              <c:idx val="7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B-1CB7-43B6-A044-FCF5C2B268AC}"/>
                </c:ext>
              </c:extLst>
            </c:dLbl>
            <c:dLbl>
              <c:idx val="7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C-1CB7-43B6-A044-FCF5C2B268AC}"/>
                </c:ext>
              </c:extLst>
            </c:dLbl>
            <c:dLbl>
              <c:idx val="7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D-1CB7-43B6-A044-FCF5C2B268AC}"/>
                </c:ext>
              </c:extLst>
            </c:dLbl>
            <c:dLbl>
              <c:idx val="7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E-1CB7-43B6-A044-FCF5C2B268AC}"/>
                </c:ext>
              </c:extLst>
            </c:dLbl>
            <c:dLbl>
              <c:idx val="7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F-1CB7-43B6-A044-FCF5C2B268AC}"/>
                </c:ext>
              </c:extLst>
            </c:dLbl>
            <c:dLbl>
              <c:idx val="7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0-1CB7-43B6-A044-FCF5C2B268AC}"/>
                </c:ext>
              </c:extLst>
            </c:dLbl>
            <c:dLbl>
              <c:idx val="7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1-1CB7-43B6-A044-FCF5C2B268AC}"/>
                </c:ext>
              </c:extLst>
            </c:dLbl>
            <c:dLbl>
              <c:idx val="7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2-1CB7-43B6-A044-FCF5C2B268AC}"/>
                </c:ext>
              </c:extLst>
            </c:dLbl>
            <c:dLbl>
              <c:idx val="7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3-1CB7-43B6-A044-FCF5C2B268AC}"/>
                </c:ext>
              </c:extLst>
            </c:dLbl>
            <c:dLbl>
              <c:idx val="7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4-1CB7-43B6-A044-FCF5C2B268AC}"/>
                </c:ext>
              </c:extLst>
            </c:dLbl>
            <c:dLbl>
              <c:idx val="8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5-1CB7-43B6-A044-FCF5C2B268AC}"/>
                </c:ext>
              </c:extLst>
            </c:dLbl>
            <c:dLbl>
              <c:idx val="8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6-1CB7-43B6-A044-FCF5C2B268AC}"/>
                </c:ext>
              </c:extLst>
            </c:dLbl>
            <c:dLbl>
              <c:idx val="8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7-1CB7-43B6-A044-FCF5C2B268AC}"/>
                </c:ext>
              </c:extLst>
            </c:dLbl>
            <c:dLbl>
              <c:idx val="8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8-1CB7-43B6-A044-FCF5C2B268AC}"/>
                </c:ext>
              </c:extLst>
            </c:dLbl>
            <c:dLbl>
              <c:idx val="8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9-1CB7-43B6-A044-FCF5C2B268AC}"/>
                </c:ext>
              </c:extLst>
            </c:dLbl>
            <c:dLbl>
              <c:idx val="8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A-1CB7-43B6-A044-FCF5C2B268AC}"/>
                </c:ext>
              </c:extLst>
            </c:dLbl>
            <c:dLbl>
              <c:idx val="8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B-1CB7-43B6-A044-FCF5C2B268AC}"/>
                </c:ext>
              </c:extLst>
            </c:dLbl>
            <c:dLbl>
              <c:idx val="8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C-1CB7-43B6-A044-FCF5C2B268AC}"/>
                </c:ext>
              </c:extLst>
            </c:dLbl>
            <c:dLbl>
              <c:idx val="8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D-1CB7-43B6-A044-FCF5C2B268AC}"/>
                </c:ext>
              </c:extLst>
            </c:dLbl>
            <c:dLbl>
              <c:idx val="8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0-34C8-4DAC-830E-A08358517ED7}"/>
                </c:ext>
              </c:extLst>
            </c:dLbl>
            <c:dLbl>
              <c:idx val="9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34C8-4DAC-830E-A08358517ED7}"/>
                </c:ext>
              </c:extLst>
            </c:dLbl>
            <c:dLbl>
              <c:idx val="9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2-34C8-4DAC-830E-A08358517ED7}"/>
                </c:ext>
              </c:extLst>
            </c:dLbl>
            <c:dLbl>
              <c:idx val="9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34C8-4DAC-830E-A08358517ED7}"/>
                </c:ext>
              </c:extLst>
            </c:dLbl>
            <c:dLbl>
              <c:idx val="9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34C8-4DAC-830E-A08358517ED7}"/>
                </c:ext>
              </c:extLst>
            </c:dLbl>
            <c:dLbl>
              <c:idx val="9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34C8-4DAC-830E-A08358517ED7}"/>
                </c:ext>
              </c:extLst>
            </c:dLbl>
            <c:dLbl>
              <c:idx val="9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34C8-4DAC-830E-A08358517ED7}"/>
                </c:ext>
              </c:extLst>
            </c:dLbl>
            <c:dLbl>
              <c:idx val="9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34C8-4DAC-830E-A08358517ED7}"/>
                </c:ext>
              </c:extLst>
            </c:dLbl>
            <c:dLbl>
              <c:idx val="9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34C8-4DAC-830E-A08358517ED7}"/>
                </c:ext>
              </c:extLst>
            </c:dLbl>
            <c:dLbl>
              <c:idx val="9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34C8-4DAC-830E-A08358517ED7}"/>
                </c:ext>
              </c:extLst>
            </c:dLbl>
            <c:dLbl>
              <c:idx val="9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34C8-4DAC-830E-A08358517ED7}"/>
                </c:ext>
              </c:extLst>
            </c:dLbl>
            <c:dLbl>
              <c:idx val="10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34C8-4DAC-830E-A08358517ED7}"/>
                </c:ext>
              </c:extLst>
            </c:dLbl>
            <c:dLbl>
              <c:idx val="10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34C8-4DAC-830E-A08358517ED7}"/>
                </c:ext>
              </c:extLst>
            </c:dLbl>
            <c:dLbl>
              <c:idx val="10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34C8-4DAC-830E-A08358517ED7}"/>
                </c:ext>
              </c:extLst>
            </c:dLbl>
            <c:dLbl>
              <c:idx val="10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34C8-4DAC-830E-A08358517ED7}"/>
                </c:ext>
              </c:extLst>
            </c:dLbl>
            <c:dLbl>
              <c:idx val="10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34C8-4DAC-830E-A08358517ED7}"/>
                </c:ext>
              </c:extLst>
            </c:dLbl>
            <c:dLbl>
              <c:idx val="10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34C8-4DAC-830E-A08358517ED7}"/>
                </c:ext>
              </c:extLst>
            </c:dLbl>
            <c:dLbl>
              <c:idx val="10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34C8-4DAC-830E-A08358517ED7}"/>
                </c:ext>
              </c:extLst>
            </c:dLbl>
            <c:dLbl>
              <c:idx val="10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34C8-4DAC-830E-A08358517ED7}"/>
                </c:ext>
              </c:extLst>
            </c:dLbl>
            <c:dLbl>
              <c:idx val="10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34C8-4DAC-830E-A08358517ED7}"/>
                </c:ext>
              </c:extLst>
            </c:dLbl>
            <c:dLbl>
              <c:idx val="10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34C8-4DAC-830E-A08358517ED7}"/>
                </c:ext>
              </c:extLst>
            </c:dLbl>
            <c:dLbl>
              <c:idx val="11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34C8-4DAC-830E-A08358517ED7}"/>
                </c:ext>
              </c:extLst>
            </c:dLbl>
            <c:dLbl>
              <c:idx val="11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34C8-4DAC-830E-A08358517ED7}"/>
                </c:ext>
              </c:extLst>
            </c:dLbl>
            <c:dLbl>
              <c:idx val="11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34C8-4DAC-830E-A08358517ED7}"/>
                </c:ext>
              </c:extLst>
            </c:dLbl>
            <c:dLbl>
              <c:idx val="11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34C8-4DAC-830E-A08358517ED7}"/>
                </c:ext>
              </c:extLst>
            </c:dLbl>
            <c:dLbl>
              <c:idx val="11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34C8-4DAC-830E-A08358517ED7}"/>
                </c:ext>
              </c:extLst>
            </c:dLbl>
            <c:dLbl>
              <c:idx val="11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A-34C8-4DAC-830E-A08358517ED7}"/>
                </c:ext>
              </c:extLst>
            </c:dLbl>
            <c:dLbl>
              <c:idx val="11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B-34C8-4DAC-830E-A08358517ED7}"/>
                </c:ext>
              </c:extLst>
            </c:dLbl>
            <c:dLbl>
              <c:idx val="11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C-34C8-4DAC-830E-A08358517ED7}"/>
                </c:ext>
              </c:extLst>
            </c:dLbl>
            <c:dLbl>
              <c:idx val="11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D-34C8-4DAC-830E-A08358517ED7}"/>
                </c:ext>
              </c:extLst>
            </c:dLbl>
            <c:dLbl>
              <c:idx val="11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E-34C8-4DAC-830E-A08358517ED7}"/>
                </c:ext>
              </c:extLst>
            </c:dLbl>
            <c:dLbl>
              <c:idx val="12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F-34C8-4DAC-830E-A08358517ED7}"/>
                </c:ext>
              </c:extLst>
            </c:dLbl>
            <c:dLbl>
              <c:idx val="12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0-34C8-4DAC-830E-A08358517ED7}"/>
                </c:ext>
              </c:extLst>
            </c:dLbl>
            <c:dLbl>
              <c:idx val="12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1-34C8-4DAC-830E-A08358517ED7}"/>
                </c:ext>
              </c:extLst>
            </c:dLbl>
            <c:dLbl>
              <c:idx val="12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2-34C8-4DAC-830E-A08358517ED7}"/>
                </c:ext>
              </c:extLst>
            </c:dLbl>
            <c:dLbl>
              <c:idx val="12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3-34C8-4DAC-830E-A08358517ED7}"/>
                </c:ext>
              </c:extLst>
            </c:dLbl>
            <c:dLbl>
              <c:idx val="12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4-34C8-4DAC-830E-A08358517ED7}"/>
                </c:ext>
              </c:extLst>
            </c:dLbl>
            <c:dLbl>
              <c:idx val="12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5-34C8-4DAC-830E-A08358517ED7}"/>
                </c:ext>
              </c:extLst>
            </c:dLbl>
            <c:dLbl>
              <c:idx val="12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6-34C8-4DAC-830E-A08358517ED7}"/>
                </c:ext>
              </c:extLst>
            </c:dLbl>
            <c:dLbl>
              <c:idx val="12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7-34C8-4DAC-830E-A08358517ED7}"/>
                </c:ext>
              </c:extLst>
            </c:dLbl>
            <c:dLbl>
              <c:idx val="12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8-34C8-4DAC-830E-A08358517ED7}"/>
                </c:ext>
              </c:extLst>
            </c:dLbl>
            <c:dLbl>
              <c:idx val="13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9-34C8-4DAC-830E-A08358517ED7}"/>
                </c:ext>
              </c:extLst>
            </c:dLbl>
            <c:dLbl>
              <c:idx val="13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A-34C8-4DAC-830E-A08358517ED7}"/>
                </c:ext>
              </c:extLst>
            </c:dLbl>
            <c:dLbl>
              <c:idx val="13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B-34C8-4DAC-830E-A08358517ED7}"/>
                </c:ext>
              </c:extLst>
            </c:dLbl>
            <c:dLbl>
              <c:idx val="13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C-34C8-4DAC-830E-A08358517ED7}"/>
                </c:ext>
              </c:extLst>
            </c:dLbl>
            <c:dLbl>
              <c:idx val="13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D-34C8-4DAC-830E-A08358517ED7}"/>
                </c:ext>
              </c:extLst>
            </c:dLbl>
            <c:dLbl>
              <c:idx val="13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E-34C8-4DAC-830E-A08358517ED7}"/>
                </c:ext>
              </c:extLst>
            </c:dLbl>
            <c:dLbl>
              <c:idx val="13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F-34C8-4DAC-830E-A08358517ED7}"/>
                </c:ext>
              </c:extLst>
            </c:dLbl>
            <c:dLbl>
              <c:idx val="13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0-34C8-4DAC-830E-A08358517ED7}"/>
                </c:ext>
              </c:extLst>
            </c:dLbl>
            <c:dLbl>
              <c:idx val="13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1-34C8-4DAC-830E-A08358517ED7}"/>
                </c:ext>
              </c:extLst>
            </c:dLbl>
            <c:dLbl>
              <c:idx val="13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2-34C8-4DAC-830E-A08358517ED7}"/>
                </c:ext>
              </c:extLst>
            </c:dLbl>
            <c:dLbl>
              <c:idx val="14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3-34C8-4DAC-830E-A08358517ED7}"/>
                </c:ext>
              </c:extLst>
            </c:dLbl>
            <c:dLbl>
              <c:idx val="14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4-34C8-4DAC-830E-A08358517ED7}"/>
                </c:ext>
              </c:extLst>
            </c:dLbl>
            <c:dLbl>
              <c:idx val="14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5-34C8-4DAC-830E-A08358517ED7}"/>
                </c:ext>
              </c:extLst>
            </c:dLbl>
            <c:dLbl>
              <c:idx val="14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6-34C8-4DAC-830E-A08358517ED7}"/>
                </c:ext>
              </c:extLst>
            </c:dLbl>
            <c:dLbl>
              <c:idx val="14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7-34C8-4DAC-830E-A08358517ED7}"/>
                </c:ext>
              </c:extLst>
            </c:dLbl>
            <c:dLbl>
              <c:idx val="14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8-34C8-4DAC-830E-A08358517ED7}"/>
                </c:ext>
              </c:extLst>
            </c:dLbl>
            <c:dLbl>
              <c:idx val="14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9-34C8-4DAC-830E-A08358517ED7}"/>
                </c:ext>
              </c:extLst>
            </c:dLbl>
            <c:dLbl>
              <c:idx val="14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A-34C8-4DAC-830E-A08358517ED7}"/>
                </c:ext>
              </c:extLst>
            </c:dLbl>
            <c:dLbl>
              <c:idx val="14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B-34C8-4DAC-830E-A08358517ED7}"/>
                </c:ext>
              </c:extLst>
            </c:dLbl>
            <c:dLbl>
              <c:idx val="14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C-34C8-4DAC-830E-A08358517ED7}"/>
                </c:ext>
              </c:extLst>
            </c:dLbl>
            <c:dLbl>
              <c:idx val="15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D-34C8-4DAC-830E-A08358517ED7}"/>
                </c:ext>
              </c:extLst>
            </c:dLbl>
            <c:dLbl>
              <c:idx val="15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E-34C8-4DAC-830E-A08358517ED7}"/>
                </c:ext>
              </c:extLst>
            </c:dLbl>
            <c:dLbl>
              <c:idx val="15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F-34C8-4DAC-830E-A08358517ED7}"/>
                </c:ext>
              </c:extLst>
            </c:dLbl>
            <c:dLbl>
              <c:idx val="15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0-34C8-4DAC-830E-A08358517ED7}"/>
                </c:ext>
              </c:extLst>
            </c:dLbl>
            <c:dLbl>
              <c:idx val="15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1-34C8-4DAC-830E-A08358517ED7}"/>
                </c:ext>
              </c:extLst>
            </c:dLbl>
            <c:dLbl>
              <c:idx val="15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2-34C8-4DAC-830E-A08358517ED7}"/>
                </c:ext>
              </c:extLst>
            </c:dLbl>
            <c:dLbl>
              <c:idx val="15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3-34C8-4DAC-830E-A08358517ED7}"/>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'Json Input'!$EV$44:$EV$200</c:f>
              <c:numCache>
                <c:formatCode>0</c:formatCode>
                <c:ptCount val="157"/>
              </c:numCache>
            </c:numRef>
          </c:xVal>
          <c:yVal>
            <c:numRef>
              <c:f>'Json Input'!$EW$44:$EW$200</c:f>
              <c:numCache>
                <c:formatCode>0</c:formatCode>
                <c:ptCount val="157"/>
              </c:numCache>
            </c:numRef>
          </c:yVal>
          <c:smooth val="0"/>
          <c:extLst>
            <c:ext xmlns:c15="http://schemas.microsoft.com/office/drawing/2012/chart" uri="{02D57815-91ED-43cb-92C2-25804820EDAC}">
              <c15:datalabelsRange>
                <c15:f>'Json Input'!$EV$42</c15:f>
                <c15:dlblRangeCache>
                  <c:ptCount val="1"/>
                  <c:pt idx="0">
                    <c:v>Limite Taglio=20% Azione assiale</c:v>
                  </c:pt>
                </c15:dlblRangeCache>
              </c15:datalabelsRange>
            </c:ext>
            <c:ext xmlns:c16="http://schemas.microsoft.com/office/drawing/2014/chart" uri="{C3380CC4-5D6E-409C-BE32-E72D297353CC}">
              <c16:uniqueId val="{00000013-1CB7-43B6-A044-FCF5C2B268AC}"/>
            </c:ext>
          </c:extLst>
        </c:ser>
        <c:dLbls>
          <c:showLegendKey val="0"/>
          <c:showVal val="0"/>
          <c:showCatName val="0"/>
          <c:showSerName val="0"/>
          <c:showPercent val="0"/>
          <c:showBubbleSize val="0"/>
        </c:dLbls>
        <c:axId val="1515299039"/>
        <c:axId val="1515302367"/>
        <c:extLst/>
      </c:scatterChart>
      <c:valAx>
        <c:axId val="1515299039"/>
        <c:scaling>
          <c:orientation val="minMax"/>
        </c:scaling>
        <c:delete val="0"/>
        <c:axPos val="b"/>
        <c:majorGridlines>
          <c:spPr>
            <a:ln w="9525" cap="flat" cmpd="sng" algn="ctr">
              <a:solidFill>
                <a:schemeClr val="bg1">
                  <a:lumMod val="85000"/>
                </a:schemeClr>
              </a:solidFill>
              <a:round/>
            </a:ln>
            <a:effectLst/>
          </c:spPr>
        </c:majorGridlines>
        <c:minorGridlines>
          <c:spPr>
            <a:ln>
              <a:solidFill>
                <a:schemeClr val="bg1">
                  <a:lumMod val="95000"/>
                </a:schemeClr>
              </a:solidFill>
            </a:ln>
          </c:spPr>
        </c:minorGridlines>
        <c:title>
          <c:tx>
            <c:rich>
              <a:bodyPr/>
              <a:lstStyle/>
              <a:p>
                <a:pPr>
                  <a:defRPr/>
                </a:pPr>
                <a:r>
                  <a:rPr lang="en-GB"/>
                  <a:t>Shear </a:t>
                </a:r>
                <a:r>
                  <a:rPr lang="en-GB" baseline="0"/>
                  <a:t>(kNm)</a:t>
                </a:r>
                <a:endParaRPr lang="en-GB"/>
              </a:p>
            </c:rich>
          </c:tx>
          <c:layout>
            <c:manualLayout>
              <c:xMode val="edge"/>
              <c:yMode val="edge"/>
              <c:x val="0.43243164036139697"/>
              <c:y val="0.91591254261395572"/>
            </c:manualLayout>
          </c:layout>
          <c:overlay val="0"/>
        </c:title>
        <c:numFmt formatCode="0" sourceLinked="1"/>
        <c:majorTickMark val="cross"/>
        <c:minorTickMark val="cross"/>
        <c:tickLblPos val="low"/>
        <c:spPr>
          <a:noFill/>
          <a:ln w="9525" cap="flat" cmpd="sng" algn="ctr">
            <a:solidFill>
              <a:schemeClr val="tx1"/>
            </a:solidFill>
            <a:round/>
          </a:ln>
          <a:effectLst/>
        </c:spPr>
        <c:txPr>
          <a:bodyPr rot="-60000000" vert="horz"/>
          <a:lstStyle/>
          <a:p>
            <a:pPr>
              <a:defRPr/>
            </a:pPr>
            <a:endParaRPr lang="en-US"/>
          </a:p>
        </c:txPr>
        <c:crossAx val="1515302367"/>
        <c:crosses val="autoZero"/>
        <c:crossBetween val="midCat"/>
      </c:valAx>
      <c:valAx>
        <c:axId val="1515302367"/>
        <c:scaling>
          <c:orientation val="minMax"/>
          <c:max val="5000"/>
        </c:scaling>
        <c:delete val="0"/>
        <c:axPos val="l"/>
        <c:majorGridlines>
          <c:spPr>
            <a:ln w="9525" cap="flat" cmpd="sng" algn="ctr">
              <a:solidFill>
                <a:schemeClr val="bg1">
                  <a:lumMod val="85000"/>
                </a:schemeClr>
              </a:solidFill>
              <a:round/>
            </a:ln>
            <a:effectLst/>
          </c:spPr>
        </c:majorGridlines>
        <c:minorGridlines>
          <c:spPr>
            <a:ln>
              <a:solidFill>
                <a:schemeClr val="bg1">
                  <a:lumMod val="95000"/>
                </a:schemeClr>
              </a:solidFill>
            </a:ln>
          </c:spPr>
        </c:minorGridlines>
        <c:title>
          <c:tx>
            <c:rich>
              <a:bodyPr/>
              <a:lstStyle/>
              <a:p>
                <a:pPr>
                  <a:defRPr/>
                </a:pPr>
                <a:r>
                  <a:rPr lang="en-GB"/>
                  <a:t>Axial forcele (kN)</a:t>
                </a:r>
              </a:p>
            </c:rich>
          </c:tx>
          <c:layout>
            <c:manualLayout>
              <c:xMode val="edge"/>
              <c:yMode val="edge"/>
              <c:x val="3.3215207055185153E-3"/>
              <c:y val="0.29996180555555557"/>
            </c:manualLayout>
          </c:layout>
          <c:overlay val="0"/>
        </c:title>
        <c:numFmt formatCode="0" sourceLinked="1"/>
        <c:majorTickMark val="cross"/>
        <c:minorTickMark val="cross"/>
        <c:tickLblPos val="nextTo"/>
        <c:spPr>
          <a:noFill/>
          <a:ln w="9525" cap="flat" cmpd="sng" algn="ctr">
            <a:solidFill>
              <a:schemeClr val="tx1"/>
            </a:solidFill>
            <a:round/>
          </a:ln>
          <a:effectLst/>
        </c:spPr>
        <c:txPr>
          <a:bodyPr rot="-60000000" vert="horz"/>
          <a:lstStyle/>
          <a:p>
            <a:pPr>
              <a:defRPr/>
            </a:pPr>
            <a:endParaRPr lang="en-US"/>
          </a:p>
        </c:txPr>
        <c:crossAx val="1515299039"/>
        <c:crosses val="autoZero"/>
        <c:crossBetween val="midCat"/>
      </c:valAx>
      <c:spPr>
        <a:ln>
          <a:solidFill>
            <a:schemeClr val="tx1"/>
          </a:solidFill>
        </a:ln>
      </c:spPr>
    </c:plotArea>
    <c:legend>
      <c:legendPos val="r"/>
      <c:legendEntry>
        <c:idx val="12"/>
        <c:delete val="1"/>
      </c:legendEntry>
      <c:layout>
        <c:manualLayout>
          <c:xMode val="edge"/>
          <c:yMode val="edge"/>
          <c:x val="0.82116833187442861"/>
          <c:y val="0"/>
          <c:w val="0.14567954744396072"/>
          <c:h val="1"/>
        </c:manualLayout>
      </c:layout>
      <c:overlay val="0"/>
      <c:spPr>
        <a:solidFill>
          <a:schemeClr val="bg1"/>
        </a:solidFill>
        <a:ln>
          <a:solidFill>
            <a:schemeClr val="tx1"/>
          </a:solidFill>
        </a:ln>
      </c:spPr>
      <c:txPr>
        <a:bodyPr/>
        <a:lstStyle/>
        <a:p>
          <a:pPr>
            <a:defRPr sz="1000"/>
          </a:pPr>
          <a:endParaRPr lang="en-US"/>
        </a:p>
      </c:txPr>
    </c:legend>
    <c:plotVisOnly val="1"/>
    <c:dispBlanksAs val="gap"/>
    <c:showDLblsOverMax val="0"/>
    <c:extLst/>
  </c:chart>
  <c:spPr>
    <a:ln>
      <a:noFill/>
    </a:ln>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n-GB" sz="1400"/>
              <a:t>MN domain</a:t>
            </a:r>
          </a:p>
        </c:rich>
      </c:tx>
      <c:layout>
        <c:manualLayout>
          <c:xMode val="edge"/>
          <c:yMode val="edge"/>
          <c:x val="0.32497993827160493"/>
          <c:y val="1.8804513748798986E-2"/>
        </c:manualLayout>
      </c:layout>
      <c:overlay val="0"/>
      <c:spPr>
        <a:noFill/>
        <a:ln>
          <a:noFill/>
        </a:ln>
        <a:effectLst/>
      </c:spPr>
    </c:title>
    <c:autoTitleDeleted val="0"/>
    <c:plotArea>
      <c:layout>
        <c:manualLayout>
          <c:layoutTarget val="inner"/>
          <c:xMode val="edge"/>
          <c:yMode val="edge"/>
          <c:x val="5.1208110917351765E-2"/>
          <c:y val="0.10359315916098207"/>
          <c:w val="0.65829273587786397"/>
          <c:h val="0.74603965543775297"/>
        </c:manualLayout>
      </c:layout>
      <c:scatterChart>
        <c:scatterStyle val="lineMarker"/>
        <c:varyColors val="0"/>
        <c:ser>
          <c:idx val="13"/>
          <c:order val="0"/>
          <c:tx>
            <c:strRef>
              <c:f>MN!$K$3</c:f>
              <c:strCache>
                <c:ptCount val="1"/>
                <c:pt idx="0">
                  <c:v>D1000mm_25φ24</c:v>
                </c:pt>
              </c:strCache>
              <c:extLst xmlns:c15="http://schemas.microsoft.com/office/drawing/2012/chart"/>
            </c:strRef>
          </c:tx>
          <c:spPr>
            <a:ln w="19050" cap="rnd">
              <a:solidFill>
                <a:srgbClr val="FFC000"/>
              </a:solidFill>
              <a:round/>
            </a:ln>
            <a:effectLst/>
          </c:spPr>
          <c:marker>
            <c:symbol val="none"/>
          </c:marker>
          <c:xVal>
            <c:numRef>
              <c:f>MN!$K$5:$K$312</c:f>
              <c:numCache>
                <c:formatCode>0</c:formatCode>
                <c:ptCount val="308"/>
                <c:pt idx="0">
                  <c:v>354</c:v>
                </c:pt>
                <c:pt idx="1">
                  <c:v>219</c:v>
                </c:pt>
                <c:pt idx="2">
                  <c:v>81.401038123148695</c:v>
                </c:pt>
                <c:pt idx="3">
                  <c:v>81.401038123148197</c:v>
                </c:pt>
                <c:pt idx="4">
                  <c:v>51.327697309877102</c:v>
                </c:pt>
                <c:pt idx="5">
                  <c:v>33.834696480160098</c:v>
                </c:pt>
                <c:pt idx="6">
                  <c:v>33.834696480159998</c:v>
                </c:pt>
                <c:pt idx="7">
                  <c:v>32.9170922886154</c:v>
                </c:pt>
                <c:pt idx="8">
                  <c:v>32.212700719507602</c:v>
                </c:pt>
                <c:pt idx="9">
                  <c:v>32.1209901108816</c:v>
                </c:pt>
                <c:pt idx="10">
                  <c:v>31.799357858895501</c:v>
                </c:pt>
                <c:pt idx="11">
                  <c:v>30.599576886338799</c:v>
                </c:pt>
                <c:pt idx="12">
                  <c:v>30.599038202504701</c:v>
                </c:pt>
                <c:pt idx="13">
                  <c:v>30.597656730279699</c:v>
                </c:pt>
                <c:pt idx="14">
                  <c:v>28.987528304487299</c:v>
                </c:pt>
                <c:pt idx="15">
                  <c:v>28.987528304487199</c:v>
                </c:pt>
                <c:pt idx="16">
                  <c:v>27.372023334429802</c:v>
                </c:pt>
                <c:pt idx="17">
                  <c:v>26.390658513940402</c:v>
                </c:pt>
                <c:pt idx="18">
                  <c:v>25.746314426774902</c:v>
                </c:pt>
                <c:pt idx="19">
                  <c:v>24.104035433060599</c:v>
                </c:pt>
                <c:pt idx="20">
                  <c:v>24.104035433060599</c:v>
                </c:pt>
                <c:pt idx="21">
                  <c:v>23.287604481366699</c:v>
                </c:pt>
                <c:pt idx="22">
                  <c:v>22.4385616246166</c:v>
                </c:pt>
                <c:pt idx="23">
                  <c:v>20.8225430275753</c:v>
                </c:pt>
                <c:pt idx="24">
                  <c:v>20.742899721183498</c:v>
                </c:pt>
                <c:pt idx="25">
                  <c:v>20.528454370477402</c:v>
                </c:pt>
                <c:pt idx="26">
                  <c:v>19.0095652542925</c:v>
                </c:pt>
                <c:pt idx="27">
                  <c:v>17.230442512856801</c:v>
                </c:pt>
                <c:pt idx="28">
                  <c:v>17.230442512856801</c:v>
                </c:pt>
                <c:pt idx="29">
                  <c:v>16.722879773559001</c:v>
                </c:pt>
                <c:pt idx="30">
                  <c:v>15.3966212302852</c:v>
                </c:pt>
                <c:pt idx="31">
                  <c:v>14.848062876848999</c:v>
                </c:pt>
                <c:pt idx="32">
                  <c:v>14.8299763921032</c:v>
                </c:pt>
                <c:pt idx="33">
                  <c:v>13.4982026508732</c:v>
                </c:pt>
                <c:pt idx="34">
                  <c:v>11.524065501014499</c:v>
                </c:pt>
                <c:pt idx="35">
                  <c:v>11.5240655010143</c:v>
                </c:pt>
                <c:pt idx="36">
                  <c:v>9.46157945642973</c:v>
                </c:pt>
                <c:pt idx="37">
                  <c:v>8.0642738055961001</c:v>
                </c:pt>
                <c:pt idx="38">
                  <c:v>7.2962495968519798</c:v>
                </c:pt>
                <c:pt idx="39">
                  <c:v>5.0112695603283699</c:v>
                </c:pt>
                <c:pt idx="40">
                  <c:v>5.0112695603281896</c:v>
                </c:pt>
                <c:pt idx="41">
                  <c:v>2.5869528697139201</c:v>
                </c:pt>
                <c:pt idx="42">
                  <c:v>2.03726813197135E-13</c:v>
                </c:pt>
                <c:pt idx="43">
                  <c:v>-2.5876526388720702</c:v>
                </c:pt>
                <c:pt idx="44">
                  <c:v>-5.0138960965715196</c:v>
                </c:pt>
                <c:pt idx="45">
                  <c:v>-5.0138960965717798</c:v>
                </c:pt>
                <c:pt idx="46">
                  <c:v>-7.3018187740452403</c:v>
                </c:pt>
                <c:pt idx="47">
                  <c:v>-8.0710776926650993</c:v>
                </c:pt>
                <c:pt idx="48">
                  <c:v>-9.4709468192672297</c:v>
                </c:pt>
                <c:pt idx="49">
                  <c:v>-11.5379648748041</c:v>
                </c:pt>
                <c:pt idx="50">
                  <c:v>-11.537964874804199</c:v>
                </c:pt>
                <c:pt idx="51">
                  <c:v>-13.517275932749</c:v>
                </c:pt>
                <c:pt idx="52">
                  <c:v>-14.853002206998999</c:v>
                </c:pt>
                <c:pt idx="53">
                  <c:v>-15.4214417406449</c:v>
                </c:pt>
                <c:pt idx="54">
                  <c:v>-17.261533614695001</c:v>
                </c:pt>
                <c:pt idx="55">
                  <c:v>-17.2615336146952</c:v>
                </c:pt>
                <c:pt idx="56">
                  <c:v>-19.047415486117298</c:v>
                </c:pt>
                <c:pt idx="57">
                  <c:v>-20.787975367769199</c:v>
                </c:pt>
                <c:pt idx="58">
                  <c:v>-20.867965857647899</c:v>
                </c:pt>
                <c:pt idx="59">
                  <c:v>-22.491317424556801</c:v>
                </c:pt>
                <c:pt idx="60">
                  <c:v>-24.164923963703799</c:v>
                </c:pt>
                <c:pt idx="61">
                  <c:v>-24.164923963704101</c:v>
                </c:pt>
                <c:pt idx="62">
                  <c:v>-25.705736554141001</c:v>
                </c:pt>
                <c:pt idx="63">
                  <c:v>-25.815794596315001</c:v>
                </c:pt>
                <c:pt idx="64">
                  <c:v>-25.8932404903315</c:v>
                </c:pt>
                <c:pt idx="65">
                  <c:v>-26.463664844176598</c:v>
                </c:pt>
                <c:pt idx="66">
                  <c:v>-27.450568334756198</c:v>
                </c:pt>
                <c:pt idx="67">
                  <c:v>-29.075633328289602</c:v>
                </c:pt>
                <c:pt idx="68">
                  <c:v>-29.075633328289701</c:v>
                </c:pt>
                <c:pt idx="69">
                  <c:v>-30.697228198502401</c:v>
                </c:pt>
                <c:pt idx="70">
                  <c:v>-31.9054157683528</c:v>
                </c:pt>
                <c:pt idx="71">
                  <c:v>-32.321538447121902</c:v>
                </c:pt>
                <c:pt idx="72">
                  <c:v>-33.954791127721997</c:v>
                </c:pt>
                <c:pt idx="73">
                  <c:v>-33.954791127722203</c:v>
                </c:pt>
                <c:pt idx="74">
                  <c:v>-81.401038123151395</c:v>
                </c:pt>
                <c:pt idx="75">
                  <c:v>-81.401038123151395</c:v>
                </c:pt>
                <c:pt idx="76">
                  <c:v>-111.98401519560799</c:v>
                </c:pt>
                <c:pt idx="77">
                  <c:v>-363.019285332023</c:v>
                </c:pt>
                <c:pt idx="78">
                  <c:v>-363.019285332023</c:v>
                </c:pt>
                <c:pt idx="79">
                  <c:v>-384.76522298325</c:v>
                </c:pt>
                <c:pt idx="80">
                  <c:v>-391.02957494327501</c:v>
                </c:pt>
                <c:pt idx="81">
                  <c:v>-391.02957494327501</c:v>
                </c:pt>
                <c:pt idx="82">
                  <c:v>-559.24364401794298</c:v>
                </c:pt>
                <c:pt idx="83">
                  <c:v>-635.58998464248805</c:v>
                </c:pt>
                <c:pt idx="84">
                  <c:v>-635.58998464248896</c:v>
                </c:pt>
                <c:pt idx="85">
                  <c:v>-854.88534833737401</c:v>
                </c:pt>
                <c:pt idx="86">
                  <c:v>-878.27814724515702</c:v>
                </c:pt>
                <c:pt idx="87">
                  <c:v>-1036.1795398726899</c:v>
                </c:pt>
                <c:pt idx="88">
                  <c:v>-1036.1795398726899</c:v>
                </c:pt>
                <c:pt idx="89">
                  <c:v>-1110.23658701975</c:v>
                </c:pt>
                <c:pt idx="90">
                  <c:v>-1194.5524592229499</c:v>
                </c:pt>
                <c:pt idx="91">
                  <c:v>-1300.5603919763601</c:v>
                </c:pt>
                <c:pt idx="92">
                  <c:v>-1327.28508090579</c:v>
                </c:pt>
                <c:pt idx="93">
                  <c:v>-1442.79000067173</c:v>
                </c:pt>
                <c:pt idx="94">
                  <c:v>-1442.79000067173</c:v>
                </c:pt>
                <c:pt idx="95">
                  <c:v>-1521.44836249234</c:v>
                </c:pt>
                <c:pt idx="96">
                  <c:v>-1540.49805074198</c:v>
                </c:pt>
                <c:pt idx="97">
                  <c:v>-1625.6750777801101</c:v>
                </c:pt>
                <c:pt idx="98">
                  <c:v>-1694.6575011851801</c:v>
                </c:pt>
                <c:pt idx="99">
                  <c:v>-1694.6575011851801</c:v>
                </c:pt>
                <c:pt idx="100">
                  <c:v>-1754.56128793935</c:v>
                </c:pt>
                <c:pt idx="101">
                  <c:v>-1760.94093762072</c:v>
                </c:pt>
                <c:pt idx="102">
                  <c:v>-1798.6033202860201</c:v>
                </c:pt>
                <c:pt idx="103">
                  <c:v>-1830.13391917999</c:v>
                </c:pt>
                <c:pt idx="104">
                  <c:v>-1830.13391917999</c:v>
                </c:pt>
                <c:pt idx="105">
                  <c:v>-1844.8212282713801</c:v>
                </c:pt>
                <c:pt idx="106">
                  <c:v>-1842.0358178731601</c:v>
                </c:pt>
                <c:pt idx="107">
                  <c:v>-1842.0358178731601</c:v>
                </c:pt>
                <c:pt idx="108">
                  <c:v>-1839.3319833706</c:v>
                </c:pt>
                <c:pt idx="109">
                  <c:v>-1834.3029764159901</c:v>
                </c:pt>
                <c:pt idx="110">
                  <c:v>-1829.0717745791101</c:v>
                </c:pt>
                <c:pt idx="111">
                  <c:v>-1824.1739609448</c:v>
                </c:pt>
                <c:pt idx="112">
                  <c:v>-1823.1411992698199</c:v>
                </c:pt>
                <c:pt idx="113">
                  <c:v>-1816.0575159734001</c:v>
                </c:pt>
                <c:pt idx="114">
                  <c:v>-1807.41451027263</c:v>
                </c:pt>
                <c:pt idx="115">
                  <c:v>-1807.41451027263</c:v>
                </c:pt>
                <c:pt idx="116">
                  <c:v>-1796.8749848075799</c:v>
                </c:pt>
                <c:pt idx="117">
                  <c:v>-1796.8749848075799</c:v>
                </c:pt>
                <c:pt idx="118">
                  <c:v>-1794.67609700356</c:v>
                </c:pt>
                <c:pt idx="119">
                  <c:v>-1784.0433481673599</c:v>
                </c:pt>
                <c:pt idx="120">
                  <c:v>-1768.4923739926301</c:v>
                </c:pt>
                <c:pt idx="121">
                  <c:v>-1749.82237999222</c:v>
                </c:pt>
                <c:pt idx="122">
                  <c:v>-1749.82237999222</c:v>
                </c:pt>
                <c:pt idx="123">
                  <c:v>-1738.40483122353</c:v>
                </c:pt>
                <c:pt idx="124">
                  <c:v>-1727.6605596135901</c:v>
                </c:pt>
                <c:pt idx="125">
                  <c:v>-1701.5533997453199</c:v>
                </c:pt>
                <c:pt idx="126">
                  <c:v>-1670.84288291967</c:v>
                </c:pt>
                <c:pt idx="127">
                  <c:v>-1639.4074415633099</c:v>
                </c:pt>
                <c:pt idx="128">
                  <c:v>-1639.4074415633099</c:v>
                </c:pt>
                <c:pt idx="129">
                  <c:v>-1634.9570405255499</c:v>
                </c:pt>
                <c:pt idx="130">
                  <c:v>-1593.47931078845</c:v>
                </c:pt>
                <c:pt idx="131">
                  <c:v>-1545.4034766945699</c:v>
                </c:pt>
                <c:pt idx="132">
                  <c:v>-1490.2581471154199</c:v>
                </c:pt>
                <c:pt idx="133">
                  <c:v>-1490.2581471154199</c:v>
                </c:pt>
                <c:pt idx="134">
                  <c:v>-1476.32921034333</c:v>
                </c:pt>
                <c:pt idx="135">
                  <c:v>-1427.23410002535</c:v>
                </c:pt>
                <c:pt idx="136">
                  <c:v>-1384.4782339256401</c:v>
                </c:pt>
                <c:pt idx="137">
                  <c:v>-1356.2288223954699</c:v>
                </c:pt>
                <c:pt idx="138">
                  <c:v>-1301.3773719373701</c:v>
                </c:pt>
                <c:pt idx="139">
                  <c:v>-1276.91658997632</c:v>
                </c:pt>
                <c:pt idx="140">
                  <c:v>-1276.91658997632</c:v>
                </c:pt>
                <c:pt idx="141">
                  <c:v>-1227.3921545651799</c:v>
                </c:pt>
                <c:pt idx="142">
                  <c:v>-1190.80829732389</c:v>
                </c:pt>
                <c:pt idx="143">
                  <c:v>-1144.9471130970101</c:v>
                </c:pt>
                <c:pt idx="144">
                  <c:v>-1104.8185768984899</c:v>
                </c:pt>
                <c:pt idx="145">
                  <c:v>-1083.64139297217</c:v>
                </c:pt>
                <c:pt idx="146">
                  <c:v>-1021.62249718795</c:v>
                </c:pt>
                <c:pt idx="147">
                  <c:v>-946.503653809664</c:v>
                </c:pt>
                <c:pt idx="148">
                  <c:v>-946.503653809664</c:v>
                </c:pt>
                <c:pt idx="149">
                  <c:v>-942.72166786551395</c:v>
                </c:pt>
                <c:pt idx="150">
                  <c:v>-940.95252384683999</c:v>
                </c:pt>
                <c:pt idx="151">
                  <c:v>-906.37699130296505</c:v>
                </c:pt>
                <c:pt idx="152">
                  <c:v>-862.58131674739002</c:v>
                </c:pt>
                <c:pt idx="153">
                  <c:v>-786.32018387831397</c:v>
                </c:pt>
                <c:pt idx="154">
                  <c:v>-712.01895813338899</c:v>
                </c:pt>
                <c:pt idx="155">
                  <c:v>-712.01895813338797</c:v>
                </c:pt>
                <c:pt idx="156">
                  <c:v>-691.61756458741399</c:v>
                </c:pt>
                <c:pt idx="157">
                  <c:v>-639.56742966499996</c:v>
                </c:pt>
                <c:pt idx="158">
                  <c:v>-568.89857748892098</c:v>
                </c:pt>
                <c:pt idx="159">
                  <c:v>-499.99398605617603</c:v>
                </c:pt>
                <c:pt idx="160">
                  <c:v>-499.99398605617603</c:v>
                </c:pt>
                <c:pt idx="161">
                  <c:v>-457.64448931610099</c:v>
                </c:pt>
                <c:pt idx="162">
                  <c:v>-442.49148397486698</c:v>
                </c:pt>
                <c:pt idx="163">
                  <c:v>-432.89202290846401</c:v>
                </c:pt>
                <c:pt idx="164">
                  <c:v>-409.35032101890903</c:v>
                </c:pt>
                <c:pt idx="165">
                  <c:v>-367.69961767585198</c:v>
                </c:pt>
                <c:pt idx="166">
                  <c:v>-304.60885875823499</c:v>
                </c:pt>
                <c:pt idx="167">
                  <c:v>-304.60885875823499</c:v>
                </c:pt>
                <c:pt idx="168">
                  <c:v>-245.301268148248</c:v>
                </c:pt>
                <c:pt idx="169">
                  <c:v>-243.92017089994499</c:v>
                </c:pt>
                <c:pt idx="170">
                  <c:v>-186.07464700218199</c:v>
                </c:pt>
                <c:pt idx="171">
                  <c:v>-131.69932908586901</c:v>
                </c:pt>
                <c:pt idx="172">
                  <c:v>-104.854917976476</c:v>
                </c:pt>
                <c:pt idx="173">
                  <c:v>-81.671108382000895</c:v>
                </c:pt>
                <c:pt idx="174">
                  <c:v>-81.671108382000796</c:v>
                </c:pt>
                <c:pt idx="175">
                  <c:v>-78.130180150053505</c:v>
                </c:pt>
                <c:pt idx="176">
                  <c:v>-66.512828519410107</c:v>
                </c:pt>
                <c:pt idx="177">
                  <c:v>-37.2078468049477</c:v>
                </c:pt>
                <c:pt idx="178">
                  <c:v>-8.2880037906756403</c:v>
                </c:pt>
                <c:pt idx="179">
                  <c:v>-8.3819031715392996E-14</c:v>
                </c:pt>
                <c:pt idx="180">
                  <c:v>20.5128102599008</c:v>
                </c:pt>
                <c:pt idx="181">
                  <c:v>37.2078468049476</c:v>
                </c:pt>
                <c:pt idx="182">
                  <c:v>66.512828519410903</c:v>
                </c:pt>
                <c:pt idx="183">
                  <c:v>73.634490146444605</c:v>
                </c:pt>
                <c:pt idx="184">
                  <c:v>81.671108382001407</c:v>
                </c:pt>
                <c:pt idx="185">
                  <c:v>81.671108382001606</c:v>
                </c:pt>
                <c:pt idx="186">
                  <c:v>94.966476403719298</c:v>
                </c:pt>
                <c:pt idx="187">
                  <c:v>131.69932908586901</c:v>
                </c:pt>
                <c:pt idx="188">
                  <c:v>186.074647002181</c:v>
                </c:pt>
                <c:pt idx="189">
                  <c:v>243.92017089994499</c:v>
                </c:pt>
                <c:pt idx="190">
                  <c:v>245.30126814824899</c:v>
                </c:pt>
                <c:pt idx="191">
                  <c:v>246.55706076659899</c:v>
                </c:pt>
                <c:pt idx="192">
                  <c:v>304.60885875823499</c:v>
                </c:pt>
                <c:pt idx="193">
                  <c:v>304.60885875823601</c:v>
                </c:pt>
                <c:pt idx="194">
                  <c:v>367.69961767585198</c:v>
                </c:pt>
                <c:pt idx="195">
                  <c:v>432.89202290846401</c:v>
                </c:pt>
                <c:pt idx="196">
                  <c:v>453.18492281782397</c:v>
                </c:pt>
                <c:pt idx="197">
                  <c:v>457.64448931610201</c:v>
                </c:pt>
                <c:pt idx="198">
                  <c:v>499.99398605617603</c:v>
                </c:pt>
                <c:pt idx="199">
                  <c:v>499.99398605617699</c:v>
                </c:pt>
                <c:pt idx="200">
                  <c:v>568.89857748892098</c:v>
                </c:pt>
                <c:pt idx="201">
                  <c:v>639.56742966499996</c:v>
                </c:pt>
                <c:pt idx="202">
                  <c:v>691.61756458741399</c:v>
                </c:pt>
                <c:pt idx="203">
                  <c:v>712.01895813338797</c:v>
                </c:pt>
                <c:pt idx="204">
                  <c:v>712.01895813338899</c:v>
                </c:pt>
                <c:pt idx="205">
                  <c:v>745.94004859430697</c:v>
                </c:pt>
                <c:pt idx="206">
                  <c:v>786.32018387831499</c:v>
                </c:pt>
                <c:pt idx="207">
                  <c:v>862.58131674739195</c:v>
                </c:pt>
                <c:pt idx="208">
                  <c:v>876.28839535640998</c:v>
                </c:pt>
                <c:pt idx="209">
                  <c:v>940.95252384683897</c:v>
                </c:pt>
                <c:pt idx="210">
                  <c:v>946.50365380966298</c:v>
                </c:pt>
                <c:pt idx="211">
                  <c:v>946.503653809664</c:v>
                </c:pt>
                <c:pt idx="212">
                  <c:v>1021.62249718795</c:v>
                </c:pt>
                <c:pt idx="213">
                  <c:v>1104.8185768984899</c:v>
                </c:pt>
                <c:pt idx="214">
                  <c:v>1190.80829732389</c:v>
                </c:pt>
                <c:pt idx="215">
                  <c:v>1227.3921545651799</c:v>
                </c:pt>
                <c:pt idx="216">
                  <c:v>1276.91658997632</c:v>
                </c:pt>
                <c:pt idx="217">
                  <c:v>1276.91658997632</c:v>
                </c:pt>
                <c:pt idx="218">
                  <c:v>1324.9436639032499</c:v>
                </c:pt>
                <c:pt idx="219">
                  <c:v>1356.2288223954699</c:v>
                </c:pt>
                <c:pt idx="220">
                  <c:v>1394.00807857209</c:v>
                </c:pt>
                <c:pt idx="221">
                  <c:v>1427.2591354103499</c:v>
                </c:pt>
                <c:pt idx="222">
                  <c:v>1476.2584963895499</c:v>
                </c:pt>
                <c:pt idx="223">
                  <c:v>1490.2164978304299</c:v>
                </c:pt>
                <c:pt idx="224">
                  <c:v>1490.2164978304299</c:v>
                </c:pt>
                <c:pt idx="225">
                  <c:v>1545.43629476401</c:v>
                </c:pt>
                <c:pt idx="226">
                  <c:v>1593.41865560002</c:v>
                </c:pt>
                <c:pt idx="227">
                  <c:v>1635.05534863408</c:v>
                </c:pt>
                <c:pt idx="228">
                  <c:v>1639.5019914291299</c:v>
                </c:pt>
                <c:pt idx="229">
                  <c:v>1639.5019914291299</c:v>
                </c:pt>
                <c:pt idx="230">
                  <c:v>1670.82130217341</c:v>
                </c:pt>
                <c:pt idx="231">
                  <c:v>1701.49516822242</c:v>
                </c:pt>
                <c:pt idx="232">
                  <c:v>1727.71148622381</c:v>
                </c:pt>
                <c:pt idx="233">
                  <c:v>1738.4888191912401</c:v>
                </c:pt>
                <c:pt idx="234">
                  <c:v>1749.8638004473901</c:v>
                </c:pt>
                <c:pt idx="235">
                  <c:v>1749.8638004473901</c:v>
                </c:pt>
                <c:pt idx="236">
                  <c:v>1768.4489791460601</c:v>
                </c:pt>
                <c:pt idx="237">
                  <c:v>1784.00258639854</c:v>
                </c:pt>
                <c:pt idx="238">
                  <c:v>1794.6822819337399</c:v>
                </c:pt>
                <c:pt idx="239">
                  <c:v>1796.89242974738</c:v>
                </c:pt>
                <c:pt idx="240">
                  <c:v>1796.89242974738</c:v>
                </c:pt>
                <c:pt idx="241">
                  <c:v>1807.45275077271</c:v>
                </c:pt>
                <c:pt idx="242">
                  <c:v>1807.45275077271</c:v>
                </c:pt>
                <c:pt idx="243">
                  <c:v>1816.0663023373299</c:v>
                </c:pt>
                <c:pt idx="244">
                  <c:v>1823.12259398271</c:v>
                </c:pt>
                <c:pt idx="245">
                  <c:v>1824.15509951335</c:v>
                </c:pt>
                <c:pt idx="246">
                  <c:v>1825.78987225318</c:v>
                </c:pt>
                <c:pt idx="247">
                  <c:v>1829.0515100611501</c:v>
                </c:pt>
                <c:pt idx="248">
                  <c:v>1833.00155755693</c:v>
                </c:pt>
                <c:pt idx="249">
                  <c:v>1834.28082030513</c:v>
                </c:pt>
                <c:pt idx="250">
                  <c:v>1839.3396945442701</c:v>
                </c:pt>
                <c:pt idx="251">
                  <c:v>1842.06411880307</c:v>
                </c:pt>
                <c:pt idx="252">
                  <c:v>1842.06411880307</c:v>
                </c:pt>
                <c:pt idx="253">
                  <c:v>1844.8512577910301</c:v>
                </c:pt>
                <c:pt idx="254">
                  <c:v>1831.53244670187</c:v>
                </c:pt>
                <c:pt idx="255">
                  <c:v>1831.53244670187</c:v>
                </c:pt>
                <c:pt idx="256">
                  <c:v>1798.6253746805301</c:v>
                </c:pt>
                <c:pt idx="257">
                  <c:v>1759.9369859199701</c:v>
                </c:pt>
                <c:pt idx="258">
                  <c:v>1752.6315067903199</c:v>
                </c:pt>
                <c:pt idx="259">
                  <c:v>1696.9163729525801</c:v>
                </c:pt>
                <c:pt idx="260">
                  <c:v>1696.9163729525801</c:v>
                </c:pt>
                <c:pt idx="261">
                  <c:v>1624.2749865891201</c:v>
                </c:pt>
                <c:pt idx="262">
                  <c:v>1541.3862406016699</c:v>
                </c:pt>
                <c:pt idx="263">
                  <c:v>1521.5794361195301</c:v>
                </c:pt>
                <c:pt idx="264">
                  <c:v>1489.8611747344501</c:v>
                </c:pt>
                <c:pt idx="265">
                  <c:v>1442.06628058401</c:v>
                </c:pt>
                <c:pt idx="266">
                  <c:v>1442.06628058401</c:v>
                </c:pt>
                <c:pt idx="267">
                  <c:v>1328.09501805796</c:v>
                </c:pt>
                <c:pt idx="268">
                  <c:v>1260.59571415301</c:v>
                </c:pt>
                <c:pt idx="269">
                  <c:v>1193.4523867462001</c:v>
                </c:pt>
                <c:pt idx="270">
                  <c:v>1109.82554386061</c:v>
                </c:pt>
                <c:pt idx="271">
                  <c:v>1038.91297215243</c:v>
                </c:pt>
                <c:pt idx="272">
                  <c:v>1038.91297215243</c:v>
                </c:pt>
                <c:pt idx="273">
                  <c:v>853.07619623499897</c:v>
                </c:pt>
                <c:pt idx="274">
                  <c:v>628.59048549484999</c:v>
                </c:pt>
                <c:pt idx="275">
                  <c:v>628.59048549484999</c:v>
                </c:pt>
                <c:pt idx="276">
                  <c:v>559.02168601744995</c:v>
                </c:pt>
                <c:pt idx="277">
                  <c:v>383.12688216939802</c:v>
                </c:pt>
                <c:pt idx="278">
                  <c:v>383.12688216939802</c:v>
                </c:pt>
                <c:pt idx="279">
                  <c:v>372.90969509015002</c:v>
                </c:pt>
                <c:pt idx="280">
                  <c:v>354.13321183814401</c:v>
                </c:pt>
                <c:pt idx="281">
                  <c:v>354.13321183814401</c:v>
                </c:pt>
                <c:pt idx="282">
                  <c:v>354.13321183814401</c:v>
                </c:pt>
              </c:numCache>
              <c:extLst xmlns:c15="http://schemas.microsoft.com/office/drawing/2012/chart"/>
            </c:numRef>
          </c:xVal>
          <c:yVal>
            <c:numRef>
              <c:f>MN!$L$5:$L$312</c:f>
              <c:numCache>
                <c:formatCode>0</c:formatCode>
                <c:ptCount val="308"/>
                <c:pt idx="0">
                  <c:v>-4179.5199476064799</c:v>
                </c:pt>
                <c:pt idx="1">
                  <c:v>-4575.6327186879598</c:v>
                </c:pt>
                <c:pt idx="2">
                  <c:v>-4977.9708544699097</c:v>
                </c:pt>
                <c:pt idx="3">
                  <c:v>-4977.9708544699097</c:v>
                </c:pt>
                <c:pt idx="4">
                  <c:v>-5057.2119160799703</c:v>
                </c:pt>
                <c:pt idx="5">
                  <c:v>-5103.3046985579604</c:v>
                </c:pt>
                <c:pt idx="6">
                  <c:v>-5103.3046985579604</c:v>
                </c:pt>
                <c:pt idx="7">
                  <c:v>-5107.8027583204303</c:v>
                </c:pt>
                <c:pt idx="8">
                  <c:v>-5111.2556581689996</c:v>
                </c:pt>
                <c:pt idx="9">
                  <c:v>-5111.7052199759901</c:v>
                </c:pt>
                <c:pt idx="10">
                  <c:v>-5113.2818486622</c:v>
                </c:pt>
                <c:pt idx="11">
                  <c:v>-5119.1631279394396</c:v>
                </c:pt>
                <c:pt idx="12">
                  <c:v>-5119.1657685464697</c:v>
                </c:pt>
                <c:pt idx="13">
                  <c:v>-5119.1725404691397</c:v>
                </c:pt>
                <c:pt idx="14">
                  <c:v>-5127.0653268700798</c:v>
                </c:pt>
                <c:pt idx="15">
                  <c:v>-5127.0653268700798</c:v>
                </c:pt>
                <c:pt idx="16">
                  <c:v>-5134.9844688801704</c:v>
                </c:pt>
                <c:pt idx="17">
                  <c:v>-5139.7950807453099</c:v>
                </c:pt>
                <c:pt idx="18">
                  <c:v>-5142.9536301921999</c:v>
                </c:pt>
                <c:pt idx="19">
                  <c:v>-5151.0040174162896</c:v>
                </c:pt>
                <c:pt idx="20">
                  <c:v>-5151.0040174162896</c:v>
                </c:pt>
                <c:pt idx="21">
                  <c:v>-5155.0061299245899</c:v>
                </c:pt>
                <c:pt idx="22">
                  <c:v>-5159.1681047125803</c:v>
                </c:pt>
                <c:pt idx="23">
                  <c:v>-5167.0897645020004</c:v>
                </c:pt>
                <c:pt idx="24">
                  <c:v>-5167.4801728666698</c:v>
                </c:pt>
                <c:pt idx="25">
                  <c:v>-5168.53137556621</c:v>
                </c:pt>
                <c:pt idx="26">
                  <c:v>-5175.9769104494699</c:v>
                </c:pt>
                <c:pt idx="27">
                  <c:v>-5184.6981003584697</c:v>
                </c:pt>
                <c:pt idx="28">
                  <c:v>-5184.6981003584697</c:v>
                </c:pt>
                <c:pt idx="29">
                  <c:v>-5187.1861530020797</c:v>
                </c:pt>
                <c:pt idx="30">
                  <c:v>-5193.6874203710704</c:v>
                </c:pt>
                <c:pt idx="31">
                  <c:v>-5196.3764319075199</c:v>
                </c:pt>
                <c:pt idx="32">
                  <c:v>-5196.4650911464696</c:v>
                </c:pt>
                <c:pt idx="33">
                  <c:v>-5202.9933937995602</c:v>
                </c:pt>
                <c:pt idx="34">
                  <c:v>-5212.6705366910301</c:v>
                </c:pt>
                <c:pt idx="35">
                  <c:v>-5212.6705366910301</c:v>
                </c:pt>
                <c:pt idx="36">
                  <c:v>-5222.7807623997796</c:v>
                </c:pt>
                <c:pt idx="37">
                  <c:v>-5229.6302999038599</c:v>
                </c:pt>
                <c:pt idx="38">
                  <c:v>-5233.3951244565296</c:v>
                </c:pt>
                <c:pt idx="39">
                  <c:v>-5244.5960069885105</c:v>
                </c:pt>
                <c:pt idx="40">
                  <c:v>-5244.5960069885105</c:v>
                </c:pt>
                <c:pt idx="41">
                  <c:v>-5256.4799123346602</c:v>
                </c:pt>
                <c:pt idx="42">
                  <c:v>-5269.1610538528603</c:v>
                </c:pt>
                <c:pt idx="43">
                  <c:v>-5256.5765037307001</c:v>
                </c:pt>
                <c:pt idx="44">
                  <c:v>-5244.77693606721</c:v>
                </c:pt>
                <c:pt idx="45">
                  <c:v>-5244.77693606721</c:v>
                </c:pt>
                <c:pt idx="46">
                  <c:v>-5233.6500648721503</c:v>
                </c:pt>
                <c:pt idx="47">
                  <c:v>-5229.9089223119599</c:v>
                </c:pt>
                <c:pt idx="48">
                  <c:v>-5223.1009284863803</c:v>
                </c:pt>
                <c:pt idx="49">
                  <c:v>-5213.0483843648999</c:v>
                </c:pt>
                <c:pt idx="50">
                  <c:v>-5213.0483843648999</c:v>
                </c:pt>
                <c:pt idx="51">
                  <c:v>-5203.4223863302896</c:v>
                </c:pt>
                <c:pt idx="52">
                  <c:v>-5196.92633891061</c:v>
                </c:pt>
                <c:pt idx="53">
                  <c:v>-5194.1618427432604</c:v>
                </c:pt>
                <c:pt idx="54">
                  <c:v>-5185.2129103902498</c:v>
                </c:pt>
                <c:pt idx="55">
                  <c:v>-5185.2129103902498</c:v>
                </c:pt>
                <c:pt idx="56">
                  <c:v>-5176.5276179419698</c:v>
                </c:pt>
                <c:pt idx="57">
                  <c:v>-5168.0627402600803</c:v>
                </c:pt>
                <c:pt idx="58">
                  <c:v>-5167.6737219219704</c:v>
                </c:pt>
                <c:pt idx="59">
                  <c:v>-5159.7788642997602</c:v>
                </c:pt>
                <c:pt idx="60">
                  <c:v>-5151.63960130121</c:v>
                </c:pt>
                <c:pt idx="61">
                  <c:v>-5151.63960130121</c:v>
                </c:pt>
                <c:pt idx="62">
                  <c:v>-5144.1461560907001</c:v>
                </c:pt>
                <c:pt idx="63">
                  <c:v>-5143.6109100042404</c:v>
                </c:pt>
                <c:pt idx="64">
                  <c:v>-5143.2342668179099</c:v>
                </c:pt>
                <c:pt idx="65">
                  <c:v>-5140.4601178598896</c:v>
                </c:pt>
                <c:pt idx="66">
                  <c:v>-5135.6605028511503</c:v>
                </c:pt>
                <c:pt idx="67">
                  <c:v>-5127.7573123086204</c:v>
                </c:pt>
                <c:pt idx="68">
                  <c:v>-5127.7573123086204</c:v>
                </c:pt>
                <c:pt idx="69">
                  <c:v>-5119.87099804237</c:v>
                </c:pt>
                <c:pt idx="70">
                  <c:v>-5113.9952105423999</c:v>
                </c:pt>
                <c:pt idx="71">
                  <c:v>-5111.9714780563399</c:v>
                </c:pt>
                <c:pt idx="72">
                  <c:v>-5104.0284682750398</c:v>
                </c:pt>
                <c:pt idx="73">
                  <c:v>-5104.0284682750398</c:v>
                </c:pt>
                <c:pt idx="74">
                  <c:v>-4977.9708544699097</c:v>
                </c:pt>
                <c:pt idx="75">
                  <c:v>-4977.9708544699097</c:v>
                </c:pt>
                <c:pt idx="76">
                  <c:v>-4888.3334481212696</c:v>
                </c:pt>
                <c:pt idx="77">
                  <c:v>-4152.5597376762098</c:v>
                </c:pt>
                <c:pt idx="78">
                  <c:v>-4152.5597376762098</c:v>
                </c:pt>
                <c:pt idx="79">
                  <c:v>-4092.6987358688102</c:v>
                </c:pt>
                <c:pt idx="80">
                  <c:v>-4075.4545779016698</c:v>
                </c:pt>
                <c:pt idx="81">
                  <c:v>-4075.4545779016698</c:v>
                </c:pt>
                <c:pt idx="82">
                  <c:v>-3585.8072133763999</c:v>
                </c:pt>
                <c:pt idx="83">
                  <c:v>-3386.5116396501999</c:v>
                </c:pt>
                <c:pt idx="84">
                  <c:v>-3386.5116396501899</c:v>
                </c:pt>
                <c:pt idx="85">
                  <c:v>-2734.1256312331702</c:v>
                </c:pt>
                <c:pt idx="86">
                  <c:v>-2660.54790823238</c:v>
                </c:pt>
                <c:pt idx="87">
                  <c:v>-2163.8982779770099</c:v>
                </c:pt>
                <c:pt idx="88">
                  <c:v>-2163.8982779770099</c:v>
                </c:pt>
                <c:pt idx="89">
                  <c:v>-1901.2176884409901</c:v>
                </c:pt>
                <c:pt idx="90">
                  <c:v>-1602.51709181509</c:v>
                </c:pt>
                <c:pt idx="91">
                  <c:v>-1195.98736117047</c:v>
                </c:pt>
                <c:pt idx="92">
                  <c:v>-1093.50087445333</c:v>
                </c:pt>
                <c:pt idx="93">
                  <c:v>-607.16203639643402</c:v>
                </c:pt>
                <c:pt idx="94">
                  <c:v>-607.16203639643402</c:v>
                </c:pt>
                <c:pt idx="95">
                  <c:v>-231.977549088182</c:v>
                </c:pt>
                <c:pt idx="96">
                  <c:v>-132.3627976331</c:v>
                </c:pt>
                <c:pt idx="97">
                  <c:v>315.59723891527398</c:v>
                </c:pt>
                <c:pt idx="98">
                  <c:v>770.11194934178297</c:v>
                </c:pt>
                <c:pt idx="99">
                  <c:v>770.11194934178297</c:v>
                </c:pt>
                <c:pt idx="100">
                  <c:v>1203.1918696310599</c:v>
                </c:pt>
                <c:pt idx="101">
                  <c:v>1267.1080681180499</c:v>
                </c:pt>
                <c:pt idx="102">
                  <c:v>1646.27059380322</c:v>
                </c:pt>
                <c:pt idx="103">
                  <c:v>2088.3268017310902</c:v>
                </c:pt>
                <c:pt idx="104">
                  <c:v>2088.3268017310902</c:v>
                </c:pt>
                <c:pt idx="105">
                  <c:v>2545.2449016109699</c:v>
                </c:pt>
                <c:pt idx="106">
                  <c:v>2783.5401635772</c:v>
                </c:pt>
                <c:pt idx="107">
                  <c:v>2783.54016357721</c:v>
                </c:pt>
                <c:pt idx="108">
                  <c:v>3026.3622458659602</c:v>
                </c:pt>
                <c:pt idx="109">
                  <c:v>3483.30250055541</c:v>
                </c:pt>
                <c:pt idx="110">
                  <c:v>3920.0371055350502</c:v>
                </c:pt>
                <c:pt idx="111">
                  <c:v>4273.9704790935002</c:v>
                </c:pt>
                <c:pt idx="112">
                  <c:v>4341.73314365235</c:v>
                </c:pt>
                <c:pt idx="113">
                  <c:v>4751.5714648323101</c:v>
                </c:pt>
                <c:pt idx="114">
                  <c:v>5152.3015644832803</c:v>
                </c:pt>
                <c:pt idx="115">
                  <c:v>5152.3015644832803</c:v>
                </c:pt>
                <c:pt idx="116">
                  <c:v>5545.7721212770302</c:v>
                </c:pt>
                <c:pt idx="117">
                  <c:v>5545.7721212770302</c:v>
                </c:pt>
                <c:pt idx="118">
                  <c:v>5618.3349458337898</c:v>
                </c:pt>
                <c:pt idx="119">
                  <c:v>5934.3998339787004</c:v>
                </c:pt>
                <c:pt idx="120">
                  <c:v>6320.7135847486097</c:v>
                </c:pt>
                <c:pt idx="121">
                  <c:v>6706.4885600950302</c:v>
                </c:pt>
                <c:pt idx="122">
                  <c:v>6706.4885600950302</c:v>
                </c:pt>
                <c:pt idx="123">
                  <c:v>6913.21684465831</c:v>
                </c:pt>
                <c:pt idx="124">
                  <c:v>7093.0724107648202</c:v>
                </c:pt>
                <c:pt idx="125">
                  <c:v>7481.94289662754</c:v>
                </c:pt>
                <c:pt idx="126">
                  <c:v>7875.3911763690003</c:v>
                </c:pt>
                <c:pt idx="127">
                  <c:v>8228.0736287581803</c:v>
                </c:pt>
                <c:pt idx="128">
                  <c:v>8228.0736287581803</c:v>
                </c:pt>
                <c:pt idx="129">
                  <c:v>8274.8435635515798</c:v>
                </c:pt>
                <c:pt idx="130">
                  <c:v>8680.8300948975993</c:v>
                </c:pt>
                <c:pt idx="131">
                  <c:v>9095.8224206852192</c:v>
                </c:pt>
                <c:pt idx="132">
                  <c:v>9520.1389688632698</c:v>
                </c:pt>
                <c:pt idx="133">
                  <c:v>9520.1389688632698</c:v>
                </c:pt>
                <c:pt idx="134">
                  <c:v>9620.2892741822598</c:v>
                </c:pt>
                <c:pt idx="135">
                  <c:v>9954.9035126882009</c:v>
                </c:pt>
                <c:pt idx="136">
                  <c:v>10222.4361801055</c:v>
                </c:pt>
                <c:pt idx="137">
                  <c:v>10399.198835363401</c:v>
                </c:pt>
                <c:pt idx="138">
                  <c:v>10712.8229323783</c:v>
                </c:pt>
                <c:pt idx="139">
                  <c:v>10852.682326992999</c:v>
                </c:pt>
                <c:pt idx="140">
                  <c:v>10852.682326992999</c:v>
                </c:pt>
                <c:pt idx="141">
                  <c:v>11119.2623442161</c:v>
                </c:pt>
                <c:pt idx="142">
                  <c:v>11311.114136744</c:v>
                </c:pt>
                <c:pt idx="143">
                  <c:v>11550.582699194299</c:v>
                </c:pt>
                <c:pt idx="144">
                  <c:v>11760.117691338401</c:v>
                </c:pt>
                <c:pt idx="145">
                  <c:v>11870.849295869701</c:v>
                </c:pt>
                <c:pt idx="146">
                  <c:v>12195.1347091397</c:v>
                </c:pt>
                <c:pt idx="147">
                  <c:v>12588.4840588563</c:v>
                </c:pt>
                <c:pt idx="148">
                  <c:v>12588.4840588563</c:v>
                </c:pt>
                <c:pt idx="149">
                  <c:v>12608.303613627801</c:v>
                </c:pt>
                <c:pt idx="150">
                  <c:v>12617.5748397229</c:v>
                </c:pt>
                <c:pt idx="151">
                  <c:v>12798.930451161001</c:v>
                </c:pt>
                <c:pt idx="152">
                  <c:v>13028.647558982701</c:v>
                </c:pt>
                <c:pt idx="153">
                  <c:v>13429.371011225699</c:v>
                </c:pt>
                <c:pt idx="154">
                  <c:v>13820.57379794</c:v>
                </c:pt>
                <c:pt idx="155">
                  <c:v>13820.57379794</c:v>
                </c:pt>
                <c:pt idx="156">
                  <c:v>13928.1382847972</c:v>
                </c:pt>
                <c:pt idx="157">
                  <c:v>14202.8890893607</c:v>
                </c:pt>
                <c:pt idx="158">
                  <c:v>14576.739885545199</c:v>
                </c:pt>
                <c:pt idx="159">
                  <c:v>14942.3135519557</c:v>
                </c:pt>
                <c:pt idx="160">
                  <c:v>14942.3135519557</c:v>
                </c:pt>
                <c:pt idx="161">
                  <c:v>15167.6034050256</c:v>
                </c:pt>
                <c:pt idx="162">
                  <c:v>15248.3620447346</c:v>
                </c:pt>
                <c:pt idx="163">
                  <c:v>15299.522814509701</c:v>
                </c:pt>
                <c:pt idx="164">
                  <c:v>15425.3434157796</c:v>
                </c:pt>
                <c:pt idx="165">
                  <c:v>15647.949094949399</c:v>
                </c:pt>
                <c:pt idx="166">
                  <c:v>15986.762209824699</c:v>
                </c:pt>
                <c:pt idx="167">
                  <c:v>15986.762209824699</c:v>
                </c:pt>
                <c:pt idx="168">
                  <c:v>16307.1217131306</c:v>
                </c:pt>
                <c:pt idx="169">
                  <c:v>16314.6077534745</c:v>
                </c:pt>
                <c:pt idx="170">
                  <c:v>16629.449478140501</c:v>
                </c:pt>
                <c:pt idx="171">
                  <c:v>16928.3479368878</c:v>
                </c:pt>
                <c:pt idx="172">
                  <c:v>17077.9476297074</c:v>
                </c:pt>
                <c:pt idx="173">
                  <c:v>17207.147364415199</c:v>
                </c:pt>
                <c:pt idx="174">
                  <c:v>17207.147364415199</c:v>
                </c:pt>
                <c:pt idx="175">
                  <c:v>17227.124329066501</c:v>
                </c:pt>
                <c:pt idx="176">
                  <c:v>17292.666302149501</c:v>
                </c:pt>
                <c:pt idx="177">
                  <c:v>17460.0282295406</c:v>
                </c:pt>
                <c:pt idx="178">
                  <c:v>17630.1152302706</c:v>
                </c:pt>
                <c:pt idx="179">
                  <c:v>17678.8596756017</c:v>
                </c:pt>
                <c:pt idx="180">
                  <c:v>17558.2171682435</c:v>
                </c:pt>
                <c:pt idx="181">
                  <c:v>17460.0282295406</c:v>
                </c:pt>
                <c:pt idx="182">
                  <c:v>17292.666302149501</c:v>
                </c:pt>
                <c:pt idx="183">
                  <c:v>17252.487802823201</c:v>
                </c:pt>
                <c:pt idx="184">
                  <c:v>17207.147364415199</c:v>
                </c:pt>
                <c:pt idx="185">
                  <c:v>17207.147364415199</c:v>
                </c:pt>
                <c:pt idx="186">
                  <c:v>17133.054363683401</c:v>
                </c:pt>
                <c:pt idx="187">
                  <c:v>16928.3479368878</c:v>
                </c:pt>
                <c:pt idx="188">
                  <c:v>16629.449478140599</c:v>
                </c:pt>
                <c:pt idx="189">
                  <c:v>16314.6077534745</c:v>
                </c:pt>
                <c:pt idx="190">
                  <c:v>16307.1217131306</c:v>
                </c:pt>
                <c:pt idx="191">
                  <c:v>16300.338347033099</c:v>
                </c:pt>
                <c:pt idx="192">
                  <c:v>15986.762209824699</c:v>
                </c:pt>
                <c:pt idx="193">
                  <c:v>15986.762209824699</c:v>
                </c:pt>
                <c:pt idx="194">
                  <c:v>15647.949094949399</c:v>
                </c:pt>
                <c:pt idx="195">
                  <c:v>15299.522814509701</c:v>
                </c:pt>
                <c:pt idx="196">
                  <c:v>15191.370870025599</c:v>
                </c:pt>
                <c:pt idx="197">
                  <c:v>15167.6034050256</c:v>
                </c:pt>
                <c:pt idx="198">
                  <c:v>14942.3135519557</c:v>
                </c:pt>
                <c:pt idx="199">
                  <c:v>14942.3135519557</c:v>
                </c:pt>
                <c:pt idx="200">
                  <c:v>14576.739885545199</c:v>
                </c:pt>
                <c:pt idx="201">
                  <c:v>14202.8890893607</c:v>
                </c:pt>
                <c:pt idx="202">
                  <c:v>13928.1382847972</c:v>
                </c:pt>
                <c:pt idx="203">
                  <c:v>13820.57379794</c:v>
                </c:pt>
                <c:pt idx="204">
                  <c:v>13820.57379794</c:v>
                </c:pt>
                <c:pt idx="205">
                  <c:v>13641.976137085099</c:v>
                </c:pt>
                <c:pt idx="206">
                  <c:v>13429.371011225699</c:v>
                </c:pt>
                <c:pt idx="207">
                  <c:v>13028.647558982701</c:v>
                </c:pt>
                <c:pt idx="208">
                  <c:v>12956.751179107199</c:v>
                </c:pt>
                <c:pt idx="209">
                  <c:v>12617.5748397229</c:v>
                </c:pt>
                <c:pt idx="210">
                  <c:v>12588.4840588563</c:v>
                </c:pt>
                <c:pt idx="211">
                  <c:v>12588.4840588563</c:v>
                </c:pt>
                <c:pt idx="212">
                  <c:v>12195.1347091397</c:v>
                </c:pt>
                <c:pt idx="213">
                  <c:v>11760.117691338401</c:v>
                </c:pt>
                <c:pt idx="214">
                  <c:v>11311.114136744</c:v>
                </c:pt>
                <c:pt idx="215">
                  <c:v>11119.2623442161</c:v>
                </c:pt>
                <c:pt idx="216">
                  <c:v>10852.682326992999</c:v>
                </c:pt>
                <c:pt idx="217">
                  <c:v>10852.682326992999</c:v>
                </c:pt>
                <c:pt idx="218">
                  <c:v>10578.077962535899</c:v>
                </c:pt>
                <c:pt idx="219">
                  <c:v>10399.198835363401</c:v>
                </c:pt>
                <c:pt idx="220">
                  <c:v>10162.8535038441</c:v>
                </c:pt>
                <c:pt idx="221">
                  <c:v>9954.8363842092895</c:v>
                </c:pt>
                <c:pt idx="222">
                  <c:v>9620.4862332019693</c:v>
                </c:pt>
                <c:pt idx="223">
                  <c:v>9520.2498384182509</c:v>
                </c:pt>
                <c:pt idx="224">
                  <c:v>9520.2498384182509</c:v>
                </c:pt>
                <c:pt idx="225">
                  <c:v>9095.7340929972197</c:v>
                </c:pt>
                <c:pt idx="226">
                  <c:v>8681.0227248989795</c:v>
                </c:pt>
                <c:pt idx="227">
                  <c:v>8274.4663243139294</c:v>
                </c:pt>
                <c:pt idx="228">
                  <c:v>8227.7158213414896</c:v>
                </c:pt>
                <c:pt idx="229">
                  <c:v>8227.7158213414896</c:v>
                </c:pt>
                <c:pt idx="230">
                  <c:v>7875.51902538166</c:v>
                </c:pt>
                <c:pt idx="231">
                  <c:v>7482.1834323998301</c:v>
                </c:pt>
                <c:pt idx="232">
                  <c:v>7092.7545521891798</c:v>
                </c:pt>
                <c:pt idx="233">
                  <c:v>6912.7430723237603</c:v>
                </c:pt>
                <c:pt idx="234">
                  <c:v>6706.3009894052302</c:v>
                </c:pt>
                <c:pt idx="235">
                  <c:v>6706.3009894052302</c:v>
                </c:pt>
                <c:pt idx="236">
                  <c:v>6321.0962677924399</c:v>
                </c:pt>
                <c:pt idx="237">
                  <c:v>5934.6498228771297</c:v>
                </c:pt>
                <c:pt idx="238">
                  <c:v>5618.1135942015399</c:v>
                </c:pt>
                <c:pt idx="239">
                  <c:v>5545.43772016408</c:v>
                </c:pt>
                <c:pt idx="240">
                  <c:v>5545.43772016408</c:v>
                </c:pt>
                <c:pt idx="241">
                  <c:v>5151.8906141647203</c:v>
                </c:pt>
                <c:pt idx="242">
                  <c:v>5151.8906141647203</c:v>
                </c:pt>
                <c:pt idx="243">
                  <c:v>4751.7631543568004</c:v>
                </c:pt>
                <c:pt idx="244">
                  <c:v>4342.3810588264896</c:v>
                </c:pt>
                <c:pt idx="245">
                  <c:v>4274.5214864052105</c:v>
                </c:pt>
                <c:pt idx="246">
                  <c:v>4156.1759333877199</c:v>
                </c:pt>
                <c:pt idx="247">
                  <c:v>3920.0572847693702</c:v>
                </c:pt>
                <c:pt idx="248">
                  <c:v>3589.6218882757198</c:v>
                </c:pt>
                <c:pt idx="249">
                  <c:v>3482.6070501326399</c:v>
                </c:pt>
                <c:pt idx="250">
                  <c:v>3026.09357444745</c:v>
                </c:pt>
                <c:pt idx="251">
                  <c:v>2783.65185211994</c:v>
                </c:pt>
                <c:pt idx="252">
                  <c:v>2783.65185211994</c:v>
                </c:pt>
                <c:pt idx="253">
                  <c:v>2545.79747810051</c:v>
                </c:pt>
                <c:pt idx="254">
                  <c:v>2084.9992244752698</c:v>
                </c:pt>
                <c:pt idx="255">
                  <c:v>2084.9992244752698</c:v>
                </c:pt>
                <c:pt idx="256">
                  <c:v>1645.26867842295</c:v>
                </c:pt>
                <c:pt idx="257">
                  <c:v>1270.1327072673901</c:v>
                </c:pt>
                <c:pt idx="258">
                  <c:v>1209.7205512987</c:v>
                </c:pt>
                <c:pt idx="259">
                  <c:v>760.67162834668</c:v>
                </c:pt>
                <c:pt idx="260">
                  <c:v>760.67162834667795</c:v>
                </c:pt>
                <c:pt idx="261">
                  <c:v>324.25326139005801</c:v>
                </c:pt>
                <c:pt idx="262">
                  <c:v>-139.1882797602</c:v>
                </c:pt>
                <c:pt idx="263">
                  <c:v>-232.20585044756999</c:v>
                </c:pt>
                <c:pt idx="264">
                  <c:v>-380.29469892725501</c:v>
                </c:pt>
                <c:pt idx="265">
                  <c:v>-603.443463357214</c:v>
                </c:pt>
                <c:pt idx="266">
                  <c:v>-603.443463357214</c:v>
                </c:pt>
                <c:pt idx="267">
                  <c:v>-1092.7092357481199</c:v>
                </c:pt>
                <c:pt idx="268">
                  <c:v>-1351.8978672743699</c:v>
                </c:pt>
                <c:pt idx="269">
                  <c:v>-1609.71959490575</c:v>
                </c:pt>
                <c:pt idx="270">
                  <c:v>-1909.53595170019</c:v>
                </c:pt>
                <c:pt idx="271">
                  <c:v>-2143.96253274423</c:v>
                </c:pt>
                <c:pt idx="272">
                  <c:v>-2143.96253274423</c:v>
                </c:pt>
                <c:pt idx="273">
                  <c:v>-2745.87094057792</c:v>
                </c:pt>
                <c:pt idx="274">
                  <c:v>-3413.16821042117</c:v>
                </c:pt>
                <c:pt idx="275">
                  <c:v>-3413.16821042117</c:v>
                </c:pt>
                <c:pt idx="276">
                  <c:v>-3581.3944361806498</c:v>
                </c:pt>
                <c:pt idx="277">
                  <c:v>-4098.7276984863302</c:v>
                </c:pt>
                <c:pt idx="278">
                  <c:v>-4098.7276984863302</c:v>
                </c:pt>
                <c:pt idx="279">
                  <c:v>-4127.1983789618498</c:v>
                </c:pt>
                <c:pt idx="280">
                  <c:v>-4179.5199476064799</c:v>
                </c:pt>
                <c:pt idx="281">
                  <c:v>-4179.5199476064799</c:v>
                </c:pt>
                <c:pt idx="282">
                  <c:v>-4179.5199476064799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6-8E40-4BB1-B050-0AE2E29FA322}"/>
            </c:ext>
          </c:extLst>
        </c:ser>
        <c:ser>
          <c:idx val="14"/>
          <c:order val="1"/>
          <c:tx>
            <c:strRef>
              <c:f>MN!$N$3</c:f>
              <c:strCache>
                <c:ptCount val="1"/>
                <c:pt idx="0">
                  <c:v>D1000mm_20φ24</c:v>
                </c:pt>
              </c:strCache>
              <c:extLst xmlns:c15="http://schemas.microsoft.com/office/drawing/2012/chart"/>
            </c:strRef>
          </c:tx>
          <c:spPr>
            <a:ln w="19050" cap="rnd">
              <a:solidFill>
                <a:srgbClr val="FFC000"/>
              </a:solidFill>
              <a:round/>
            </a:ln>
            <a:effectLst/>
          </c:spPr>
          <c:marker>
            <c:symbol val="none"/>
          </c:marker>
          <c:xVal>
            <c:numRef>
              <c:f>MN!$N$5:$N$321</c:f>
              <c:numCache>
                <c:formatCode>0</c:formatCode>
                <c:ptCount val="317"/>
                <c:pt idx="0">
                  <c:v>-331.27538564633898</c:v>
                </c:pt>
                <c:pt idx="1">
                  <c:v>-482.75881896724599</c:v>
                </c:pt>
                <c:pt idx="2">
                  <c:v>-549.67988671944295</c:v>
                </c:pt>
                <c:pt idx="3">
                  <c:v>-549.67988671944295</c:v>
                </c:pt>
                <c:pt idx="4">
                  <c:v>-746.41974386670597</c:v>
                </c:pt>
                <c:pt idx="5">
                  <c:v>-767.00559006594995</c:v>
                </c:pt>
                <c:pt idx="6">
                  <c:v>-906.98934422081197</c:v>
                </c:pt>
                <c:pt idx="7">
                  <c:v>-906.989344220813</c:v>
                </c:pt>
                <c:pt idx="8">
                  <c:v>-973.28621499282099</c:v>
                </c:pt>
                <c:pt idx="9">
                  <c:v>-973.81117037427896</c:v>
                </c:pt>
                <c:pt idx="10">
                  <c:v>-974.06117903134202</c:v>
                </c:pt>
                <c:pt idx="11">
                  <c:v>-1050.8286430793801</c:v>
                </c:pt>
                <c:pt idx="12">
                  <c:v>-1126.09664220027</c:v>
                </c:pt>
                <c:pt idx="13">
                  <c:v>-1172.83564165437</c:v>
                </c:pt>
                <c:pt idx="14">
                  <c:v>-1278.9046992179301</c:v>
                </c:pt>
                <c:pt idx="15">
                  <c:v>-1278.9046992179301</c:v>
                </c:pt>
                <c:pt idx="16">
                  <c:v>-1353.5931208914101</c:v>
                </c:pt>
                <c:pt idx="17">
                  <c:v>-1372.25782881486</c:v>
                </c:pt>
                <c:pt idx="18">
                  <c:v>-1450.3141916960201</c:v>
                </c:pt>
                <c:pt idx="19">
                  <c:v>-1519.18467447997</c:v>
                </c:pt>
                <c:pt idx="20">
                  <c:v>-1519.18467447997</c:v>
                </c:pt>
                <c:pt idx="21">
                  <c:v>-1575.8356849260499</c:v>
                </c:pt>
                <c:pt idx="22">
                  <c:v>-1582.57005706718</c:v>
                </c:pt>
                <c:pt idx="23">
                  <c:v>-1622.2639274524399</c:v>
                </c:pt>
                <c:pt idx="24">
                  <c:v>-1655.8676527631501</c:v>
                </c:pt>
                <c:pt idx="25">
                  <c:v>-1655.8676527631501</c:v>
                </c:pt>
                <c:pt idx="26">
                  <c:v>-1675.99893650887</c:v>
                </c:pt>
                <c:pt idx="27">
                  <c:v>-1675.99893650887</c:v>
                </c:pt>
                <c:pt idx="28">
                  <c:v>-1677.4706026267199</c:v>
                </c:pt>
                <c:pt idx="29">
                  <c:v>-1678.9700538949801</c:v>
                </c:pt>
                <c:pt idx="30">
                  <c:v>-1681.5495258917299</c:v>
                </c:pt>
                <c:pt idx="31">
                  <c:v>-1683.2594637171301</c:v>
                </c:pt>
                <c:pt idx="32">
                  <c:v>-1683.71928799793</c:v>
                </c:pt>
                <c:pt idx="33">
                  <c:v>-1683.68559627434</c:v>
                </c:pt>
                <c:pt idx="34">
                  <c:v>-1682.4664314893701</c:v>
                </c:pt>
                <c:pt idx="35">
                  <c:v>-1679.2707425219</c:v>
                </c:pt>
                <c:pt idx="36">
                  <c:v>-1679.2707425219</c:v>
                </c:pt>
                <c:pt idx="37">
                  <c:v>-1673.7757507313099</c:v>
                </c:pt>
                <c:pt idx="38">
                  <c:v>-1673.7757507313099</c:v>
                </c:pt>
                <c:pt idx="39">
                  <c:v>-1672.4733283051701</c:v>
                </c:pt>
                <c:pt idx="40">
                  <c:v>-1665.6495830502599</c:v>
                </c:pt>
                <c:pt idx="41">
                  <c:v>-1654.6008113590101</c:v>
                </c:pt>
                <c:pt idx="42">
                  <c:v>-1640.2980312146999</c:v>
                </c:pt>
                <c:pt idx="43">
                  <c:v>-1640.2980312146999</c:v>
                </c:pt>
                <c:pt idx="44">
                  <c:v>-1631.1333498547799</c:v>
                </c:pt>
                <c:pt idx="45">
                  <c:v>-1622.23694964578</c:v>
                </c:pt>
                <c:pt idx="46">
                  <c:v>-1599.94783708106</c:v>
                </c:pt>
                <c:pt idx="47">
                  <c:v>-1572.92275271265</c:v>
                </c:pt>
                <c:pt idx="48">
                  <c:v>-1544.8233492378999</c:v>
                </c:pt>
                <c:pt idx="49">
                  <c:v>-1544.8233492378999</c:v>
                </c:pt>
                <c:pt idx="50">
                  <c:v>-1540.80184809155</c:v>
                </c:pt>
                <c:pt idx="51">
                  <c:v>-1502.76716207342</c:v>
                </c:pt>
                <c:pt idx="52">
                  <c:v>-1458.05855327214</c:v>
                </c:pt>
                <c:pt idx="53">
                  <c:v>-1406.21954605868</c:v>
                </c:pt>
                <c:pt idx="54">
                  <c:v>-1406.21954605868</c:v>
                </c:pt>
                <c:pt idx="55">
                  <c:v>-1393.0522947853699</c:v>
                </c:pt>
                <c:pt idx="56">
                  <c:v>-1346.38207329173</c:v>
                </c:pt>
                <c:pt idx="57">
                  <c:v>-1308.6424492000399</c:v>
                </c:pt>
                <c:pt idx="58">
                  <c:v>-1278.4507499266899</c:v>
                </c:pt>
                <c:pt idx="59">
                  <c:v>-1227.5685681953701</c:v>
                </c:pt>
                <c:pt idx="60">
                  <c:v>-1202.12747732972</c:v>
                </c:pt>
                <c:pt idx="61">
                  <c:v>-1154.3404457112599</c:v>
                </c:pt>
                <c:pt idx="62">
                  <c:v>-1154.3404457112599</c:v>
                </c:pt>
                <c:pt idx="63">
                  <c:v>-1119.0089324763901</c:v>
                </c:pt>
                <c:pt idx="64">
                  <c:v>-1105.9055902755299</c:v>
                </c:pt>
                <c:pt idx="65">
                  <c:v>-1036.02109853762</c:v>
                </c:pt>
                <c:pt idx="66">
                  <c:v>-968.50908323034696</c:v>
                </c:pt>
                <c:pt idx="67">
                  <c:v>-955.85058036023202</c:v>
                </c:pt>
                <c:pt idx="68">
                  <c:v>-883.57789569108797</c:v>
                </c:pt>
                <c:pt idx="69">
                  <c:v>-883.57789569108797</c:v>
                </c:pt>
                <c:pt idx="70">
                  <c:v>-883.20211471028301</c:v>
                </c:pt>
                <c:pt idx="71">
                  <c:v>-878.24174415640005</c:v>
                </c:pt>
                <c:pt idx="72">
                  <c:v>-802.97970508764104</c:v>
                </c:pt>
                <c:pt idx="73">
                  <c:v>-773.743419166232</c:v>
                </c:pt>
                <c:pt idx="74">
                  <c:v>-729.88899028411902</c:v>
                </c:pt>
                <c:pt idx="75">
                  <c:v>-658.83365102882601</c:v>
                </c:pt>
                <c:pt idx="76">
                  <c:v>-658.83365102882499</c:v>
                </c:pt>
                <c:pt idx="77">
                  <c:v>-639.35361963171704</c:v>
                </c:pt>
                <c:pt idx="78">
                  <c:v>-589.718966050164</c:v>
                </c:pt>
                <c:pt idx="79">
                  <c:v>-522.49499110522004</c:v>
                </c:pt>
                <c:pt idx="80">
                  <c:v>-457.162355158639</c:v>
                </c:pt>
                <c:pt idx="81">
                  <c:v>-457.162355158639</c:v>
                </c:pt>
                <c:pt idx="82">
                  <c:v>-417.13015802297798</c:v>
                </c:pt>
                <c:pt idx="83">
                  <c:v>-403.15477702362301</c:v>
                </c:pt>
                <c:pt idx="84">
                  <c:v>-393.78089814239502</c:v>
                </c:pt>
                <c:pt idx="85">
                  <c:v>-332.48201536214702</c:v>
                </c:pt>
                <c:pt idx="86">
                  <c:v>-328.45955690526</c:v>
                </c:pt>
                <c:pt idx="87">
                  <c:v>-273.48595799447099</c:v>
                </c:pt>
                <c:pt idx="88">
                  <c:v>-273.48595799447003</c:v>
                </c:pt>
                <c:pt idx="89">
                  <c:v>-219.128109625516</c:v>
                </c:pt>
                <c:pt idx="90">
                  <c:v>-218.403396985558</c:v>
                </c:pt>
                <c:pt idx="91">
                  <c:v>-218.316614020901</c:v>
                </c:pt>
                <c:pt idx="92">
                  <c:v>-217.12589768819001</c:v>
                </c:pt>
                <c:pt idx="93">
                  <c:v>-163.881390116631</c:v>
                </c:pt>
                <c:pt idx="94">
                  <c:v>-128.272874227524</c:v>
                </c:pt>
                <c:pt idx="95">
                  <c:v>-114.425118048427</c:v>
                </c:pt>
                <c:pt idx="96">
                  <c:v>-69.688705036412799</c:v>
                </c:pt>
                <c:pt idx="97">
                  <c:v>-69.6887050364126</c:v>
                </c:pt>
                <c:pt idx="98">
                  <c:v>-63.587799719634802</c:v>
                </c:pt>
                <c:pt idx="99">
                  <c:v>-56.344493201891801</c:v>
                </c:pt>
                <c:pt idx="100">
                  <c:v>-30.956376065175</c:v>
                </c:pt>
                <c:pt idx="101">
                  <c:v>-5.9640724529236504</c:v>
                </c:pt>
                <c:pt idx="102">
                  <c:v>-1.6460363127168998E-14</c:v>
                </c:pt>
                <c:pt idx="103">
                  <c:v>13.5374806874364</c:v>
                </c:pt>
                <c:pt idx="104">
                  <c:v>30.9563760651751</c:v>
                </c:pt>
                <c:pt idx="105">
                  <c:v>54.863700741796997</c:v>
                </c:pt>
                <c:pt idx="106">
                  <c:v>56.344493201892703</c:v>
                </c:pt>
                <c:pt idx="107">
                  <c:v>69.688705036413296</c:v>
                </c:pt>
                <c:pt idx="108">
                  <c:v>69.688705036413495</c:v>
                </c:pt>
                <c:pt idx="109">
                  <c:v>85.0924610769232</c:v>
                </c:pt>
                <c:pt idx="110">
                  <c:v>114.425118048427</c:v>
                </c:pt>
                <c:pt idx="111">
                  <c:v>163.881390116631</c:v>
                </c:pt>
                <c:pt idx="112">
                  <c:v>217.12589768819001</c:v>
                </c:pt>
                <c:pt idx="113">
                  <c:v>217.665212000027</c:v>
                </c:pt>
                <c:pt idx="114">
                  <c:v>218.403396985559</c:v>
                </c:pt>
                <c:pt idx="115">
                  <c:v>273.48595799447099</c:v>
                </c:pt>
                <c:pt idx="116">
                  <c:v>273.48595799447099</c:v>
                </c:pt>
                <c:pt idx="117">
                  <c:v>331.30940386726098</c:v>
                </c:pt>
                <c:pt idx="118">
                  <c:v>332.48201536214702</c:v>
                </c:pt>
                <c:pt idx="119">
                  <c:v>333.36324217267099</c:v>
                </c:pt>
                <c:pt idx="120">
                  <c:v>393.78089814239502</c:v>
                </c:pt>
                <c:pt idx="121">
                  <c:v>407.73457010457298</c:v>
                </c:pt>
                <c:pt idx="122">
                  <c:v>417.130158022979</c:v>
                </c:pt>
                <c:pt idx="123">
                  <c:v>457.16235515864003</c:v>
                </c:pt>
                <c:pt idx="124">
                  <c:v>457.16235515864003</c:v>
                </c:pt>
                <c:pt idx="125">
                  <c:v>522.49499110522004</c:v>
                </c:pt>
                <c:pt idx="126">
                  <c:v>589.718966050164</c:v>
                </c:pt>
                <c:pt idx="127">
                  <c:v>639.35361963171704</c:v>
                </c:pt>
                <c:pt idx="128">
                  <c:v>658.83365102882601</c:v>
                </c:pt>
                <c:pt idx="129">
                  <c:v>658.83365102882601</c:v>
                </c:pt>
                <c:pt idx="130">
                  <c:v>695.01786588524396</c:v>
                </c:pt>
                <c:pt idx="131">
                  <c:v>729.88899028412004</c:v>
                </c:pt>
                <c:pt idx="132">
                  <c:v>802.97970508764195</c:v>
                </c:pt>
                <c:pt idx="133">
                  <c:v>827.94200272707405</c:v>
                </c:pt>
                <c:pt idx="134">
                  <c:v>878.24174415640005</c:v>
                </c:pt>
                <c:pt idx="135">
                  <c:v>883.57789569108695</c:v>
                </c:pt>
                <c:pt idx="136">
                  <c:v>883.57789569108797</c:v>
                </c:pt>
                <c:pt idx="137">
                  <c:v>955.85058036023202</c:v>
                </c:pt>
                <c:pt idx="138">
                  <c:v>1036.02109853763</c:v>
                </c:pt>
                <c:pt idx="139">
                  <c:v>1119.0089324763901</c:v>
                </c:pt>
                <c:pt idx="140">
                  <c:v>1154.3404457112599</c:v>
                </c:pt>
                <c:pt idx="141">
                  <c:v>1154.3404457112599</c:v>
                </c:pt>
                <c:pt idx="142">
                  <c:v>1202.12747732972</c:v>
                </c:pt>
                <c:pt idx="143">
                  <c:v>1241.2270361774099</c:v>
                </c:pt>
                <c:pt idx="144">
                  <c:v>1278.4507499266799</c:v>
                </c:pt>
                <c:pt idx="145">
                  <c:v>1340.6161512281701</c:v>
                </c:pt>
                <c:pt idx="146">
                  <c:v>1346.38207329173</c:v>
                </c:pt>
                <c:pt idx="147">
                  <c:v>1393.0522947853699</c:v>
                </c:pt>
                <c:pt idx="148">
                  <c:v>1406.21954605868</c:v>
                </c:pt>
                <c:pt idx="149">
                  <c:v>1406.21954605868</c:v>
                </c:pt>
                <c:pt idx="150">
                  <c:v>1458.05855327214</c:v>
                </c:pt>
                <c:pt idx="151">
                  <c:v>1502.76716207342</c:v>
                </c:pt>
                <c:pt idx="152">
                  <c:v>1540.80184809155</c:v>
                </c:pt>
                <c:pt idx="153">
                  <c:v>1544.8233492378999</c:v>
                </c:pt>
                <c:pt idx="154">
                  <c:v>1544.8233492378999</c:v>
                </c:pt>
                <c:pt idx="155">
                  <c:v>1572.92275271265</c:v>
                </c:pt>
                <c:pt idx="156">
                  <c:v>1599.94783708106</c:v>
                </c:pt>
                <c:pt idx="157">
                  <c:v>1622.23694964578</c:v>
                </c:pt>
                <c:pt idx="158">
                  <c:v>1631.1333498547799</c:v>
                </c:pt>
                <c:pt idx="159">
                  <c:v>1640.2980312146999</c:v>
                </c:pt>
                <c:pt idx="160">
                  <c:v>1640.2980312146999</c:v>
                </c:pt>
                <c:pt idx="161">
                  <c:v>1654.6008113590101</c:v>
                </c:pt>
                <c:pt idx="162">
                  <c:v>1665.6495830502599</c:v>
                </c:pt>
                <c:pt idx="163">
                  <c:v>1672.4733283051701</c:v>
                </c:pt>
                <c:pt idx="164">
                  <c:v>1673.7757507313099</c:v>
                </c:pt>
                <c:pt idx="165">
                  <c:v>1673.7757507313099</c:v>
                </c:pt>
                <c:pt idx="166">
                  <c:v>1679.2707425219</c:v>
                </c:pt>
                <c:pt idx="167">
                  <c:v>1679.2707425219</c:v>
                </c:pt>
                <c:pt idx="168">
                  <c:v>1682.4664314893701</c:v>
                </c:pt>
                <c:pt idx="169">
                  <c:v>1683.68559627434</c:v>
                </c:pt>
                <c:pt idx="170">
                  <c:v>1683.71928799793</c:v>
                </c:pt>
                <c:pt idx="171">
                  <c:v>1683.5605764998299</c:v>
                </c:pt>
                <c:pt idx="172">
                  <c:v>1683.2594637171301</c:v>
                </c:pt>
                <c:pt idx="173">
                  <c:v>1681.7666631885199</c:v>
                </c:pt>
                <c:pt idx="174">
                  <c:v>1681.5495258917199</c:v>
                </c:pt>
                <c:pt idx="175">
                  <c:v>1678.9700538949801</c:v>
                </c:pt>
                <c:pt idx="176">
                  <c:v>1677.4706026267199</c:v>
                </c:pt>
                <c:pt idx="177">
                  <c:v>1675.99893650887</c:v>
                </c:pt>
                <c:pt idx="178">
                  <c:v>1675.99893650887</c:v>
                </c:pt>
                <c:pt idx="179">
                  <c:v>1655.8676527631501</c:v>
                </c:pt>
                <c:pt idx="180">
                  <c:v>1655.8676527631501</c:v>
                </c:pt>
                <c:pt idx="181">
                  <c:v>1622.2639274524399</c:v>
                </c:pt>
                <c:pt idx="182">
                  <c:v>1582.57005706718</c:v>
                </c:pt>
                <c:pt idx="183">
                  <c:v>1575.8356849260499</c:v>
                </c:pt>
                <c:pt idx="184">
                  <c:v>1519.18467447997</c:v>
                </c:pt>
                <c:pt idx="185">
                  <c:v>1519.18467447997</c:v>
                </c:pt>
                <c:pt idx="186">
                  <c:v>1450.3141916960201</c:v>
                </c:pt>
                <c:pt idx="187">
                  <c:v>1372.25782881486</c:v>
                </c:pt>
                <c:pt idx="188">
                  <c:v>1353.5931208914101</c:v>
                </c:pt>
                <c:pt idx="189">
                  <c:v>1278.9046992179301</c:v>
                </c:pt>
                <c:pt idx="190">
                  <c:v>1278.9046992179301</c:v>
                </c:pt>
                <c:pt idx="191">
                  <c:v>1184.7085128087199</c:v>
                </c:pt>
                <c:pt idx="192">
                  <c:v>1172.83564165437</c:v>
                </c:pt>
                <c:pt idx="193">
                  <c:v>1074.9265493539001</c:v>
                </c:pt>
                <c:pt idx="194">
                  <c:v>1050.8286430793901</c:v>
                </c:pt>
                <c:pt idx="195">
                  <c:v>973.81117037427896</c:v>
                </c:pt>
                <c:pt idx="196">
                  <c:v>906.989344220813</c:v>
                </c:pt>
                <c:pt idx="197">
                  <c:v>906.989344220813</c:v>
                </c:pt>
                <c:pt idx="198">
                  <c:v>746.41974386670597</c:v>
                </c:pt>
                <c:pt idx="199">
                  <c:v>614.811435867618</c:v>
                </c:pt>
                <c:pt idx="200">
                  <c:v>549.67988671944295</c:v>
                </c:pt>
                <c:pt idx="201">
                  <c:v>549.67988671944295</c:v>
                </c:pt>
                <c:pt idx="202">
                  <c:v>482.75881896724502</c:v>
                </c:pt>
                <c:pt idx="203">
                  <c:v>331.27538564633898</c:v>
                </c:pt>
                <c:pt idx="204">
                  <c:v>331.27538564633898</c:v>
                </c:pt>
                <c:pt idx="205">
                  <c:v>306.25076578255801</c:v>
                </c:pt>
                <c:pt idx="206">
                  <c:v>306.25076578255801</c:v>
                </c:pt>
                <c:pt idx="207">
                  <c:v>74.882732434893597</c:v>
                </c:pt>
                <c:pt idx="208">
                  <c:v>74.882732434892503</c:v>
                </c:pt>
                <c:pt idx="209">
                  <c:v>32.342191736053501</c:v>
                </c:pt>
                <c:pt idx="210">
                  <c:v>27.067757184127899</c:v>
                </c:pt>
                <c:pt idx="211">
                  <c:v>27.067757184127899</c:v>
                </c:pt>
                <c:pt idx="212">
                  <c:v>25.7701605756059</c:v>
                </c:pt>
                <c:pt idx="213">
                  <c:v>25.439486287116299</c:v>
                </c:pt>
                <c:pt idx="214">
                  <c:v>24.874998971732801</c:v>
                </c:pt>
                <c:pt idx="215">
                  <c:v>24.4792305620036</c:v>
                </c:pt>
                <c:pt idx="216">
                  <c:v>24.089549773979002</c:v>
                </c:pt>
                <c:pt idx="217">
                  <c:v>23.1900226435896</c:v>
                </c:pt>
                <c:pt idx="218">
                  <c:v>23.190022643589501</c:v>
                </c:pt>
                <c:pt idx="219">
                  <c:v>21.8976186675437</c:v>
                </c:pt>
                <c:pt idx="220">
                  <c:v>21.112526811152101</c:v>
                </c:pt>
                <c:pt idx="221">
                  <c:v>20.597051541419798</c:v>
                </c:pt>
                <c:pt idx="222">
                  <c:v>19.2832283464484</c:v>
                </c:pt>
                <c:pt idx="223">
                  <c:v>19.283228346448301</c:v>
                </c:pt>
                <c:pt idx="224">
                  <c:v>17.9508492996931</c:v>
                </c:pt>
                <c:pt idx="225">
                  <c:v>16.658034422060101</c:v>
                </c:pt>
                <c:pt idx="226">
                  <c:v>16.594319776946701</c:v>
                </c:pt>
                <c:pt idx="227">
                  <c:v>15.2076522034339</c:v>
                </c:pt>
                <c:pt idx="228">
                  <c:v>13.7843540102853</c:v>
                </c:pt>
                <c:pt idx="229">
                  <c:v>13.7843540102853</c:v>
                </c:pt>
                <c:pt idx="230">
                  <c:v>12.317296984228101</c:v>
                </c:pt>
                <c:pt idx="231">
                  <c:v>11.8730401823753</c:v>
                </c:pt>
                <c:pt idx="232">
                  <c:v>11.863981113682501</c:v>
                </c:pt>
                <c:pt idx="233">
                  <c:v>11.849326755602601</c:v>
                </c:pt>
                <c:pt idx="234">
                  <c:v>10.798562120698399</c:v>
                </c:pt>
                <c:pt idx="235">
                  <c:v>9.21925240081152</c:v>
                </c:pt>
                <c:pt idx="236">
                  <c:v>9.2192524008115004</c:v>
                </c:pt>
                <c:pt idx="237">
                  <c:v>7.56926356514359</c:v>
                </c:pt>
                <c:pt idx="238">
                  <c:v>6.8267876200719799</c:v>
                </c:pt>
                <c:pt idx="239">
                  <c:v>6.4514190444768396</c:v>
                </c:pt>
                <c:pt idx="240">
                  <c:v>5.8369996774813204</c:v>
                </c:pt>
                <c:pt idx="241">
                  <c:v>4.0090156482625297</c:v>
                </c:pt>
                <c:pt idx="242">
                  <c:v>4.0090156482624604</c:v>
                </c:pt>
                <c:pt idx="243">
                  <c:v>3.41748047774671</c:v>
                </c:pt>
                <c:pt idx="244">
                  <c:v>2.0695622957710098</c:v>
                </c:pt>
                <c:pt idx="245">
                  <c:v>0.74967631869123996</c:v>
                </c:pt>
                <c:pt idx="246">
                  <c:v>5.8207660913467396E-14</c:v>
                </c:pt>
                <c:pt idx="247">
                  <c:v>-7.2759576141833099E-14</c:v>
                </c:pt>
                <c:pt idx="248">
                  <c:v>-2.0695622957711</c:v>
                </c:pt>
                <c:pt idx="249">
                  <c:v>-3.1778213543377398</c:v>
                </c:pt>
                <c:pt idx="250">
                  <c:v>-4.00901564826271</c:v>
                </c:pt>
                <c:pt idx="251">
                  <c:v>-4.0090156482627197</c:v>
                </c:pt>
                <c:pt idx="252">
                  <c:v>-5.8369996774814696</c:v>
                </c:pt>
                <c:pt idx="253">
                  <c:v>-6.1552987173406297</c:v>
                </c:pt>
                <c:pt idx="254">
                  <c:v>-6.4514190444769097</c:v>
                </c:pt>
                <c:pt idx="255">
                  <c:v>-7.0230706816669297</c:v>
                </c:pt>
                <c:pt idx="256">
                  <c:v>-7.5692635651437596</c:v>
                </c:pt>
                <c:pt idx="257">
                  <c:v>-8.2461820618280104</c:v>
                </c:pt>
                <c:pt idx="258">
                  <c:v>-9.2192524008115697</c:v>
                </c:pt>
                <c:pt idx="259">
                  <c:v>-9.2192524008116497</c:v>
                </c:pt>
                <c:pt idx="260">
                  <c:v>-10.287608976029199</c:v>
                </c:pt>
                <c:pt idx="261">
                  <c:v>-10.798562120698501</c:v>
                </c:pt>
                <c:pt idx="262">
                  <c:v>-11.863981113682501</c:v>
                </c:pt>
                <c:pt idx="263">
                  <c:v>-11.9559092275033</c:v>
                </c:pt>
                <c:pt idx="264">
                  <c:v>-12.3172969842282</c:v>
                </c:pt>
                <c:pt idx="265">
                  <c:v>-13.2708840511653</c:v>
                </c:pt>
                <c:pt idx="266">
                  <c:v>-13.7843540102853</c:v>
                </c:pt>
                <c:pt idx="267">
                  <c:v>-13.7843540102853</c:v>
                </c:pt>
                <c:pt idx="268">
                  <c:v>-15.207652203434099</c:v>
                </c:pt>
                <c:pt idx="269">
                  <c:v>-16.074319436879499</c:v>
                </c:pt>
                <c:pt idx="270">
                  <c:v>-16.594319776946801</c:v>
                </c:pt>
                <c:pt idx="271">
                  <c:v>-16.6010645793442</c:v>
                </c:pt>
                <c:pt idx="272">
                  <c:v>-16.658034422060101</c:v>
                </c:pt>
                <c:pt idx="273">
                  <c:v>-17.9508492996932</c:v>
                </c:pt>
                <c:pt idx="274">
                  <c:v>-18.1346257199353</c:v>
                </c:pt>
                <c:pt idx="275">
                  <c:v>-19.2832283464484</c:v>
                </c:pt>
                <c:pt idx="276">
                  <c:v>-19.2832283464484</c:v>
                </c:pt>
                <c:pt idx="277">
                  <c:v>-20.378081008924699</c:v>
                </c:pt>
                <c:pt idx="278">
                  <c:v>-20.597051541420001</c:v>
                </c:pt>
                <c:pt idx="279">
                  <c:v>-21.1125268111523</c:v>
                </c:pt>
                <c:pt idx="280">
                  <c:v>-21.897618667543799</c:v>
                </c:pt>
                <c:pt idx="281">
                  <c:v>-22.414580257962101</c:v>
                </c:pt>
                <c:pt idx="282">
                  <c:v>-23.1900226435897</c:v>
                </c:pt>
                <c:pt idx="283">
                  <c:v>-23.1900226435897</c:v>
                </c:pt>
                <c:pt idx="284">
                  <c:v>-23.5312835631699</c:v>
                </c:pt>
                <c:pt idx="285">
                  <c:v>-24.4792305620037</c:v>
                </c:pt>
                <c:pt idx="286">
                  <c:v>-25.439486287116299</c:v>
                </c:pt>
                <c:pt idx="287">
                  <c:v>-25.770160575606099</c:v>
                </c:pt>
                <c:pt idx="288">
                  <c:v>-26.310825829156901</c:v>
                </c:pt>
                <c:pt idx="289">
                  <c:v>-27.067757184127998</c:v>
                </c:pt>
                <c:pt idx="290">
                  <c:v>-27.067757184128101</c:v>
                </c:pt>
                <c:pt idx="291">
                  <c:v>-32.342191736054097</c:v>
                </c:pt>
                <c:pt idx="292">
                  <c:v>-74.882732434896496</c:v>
                </c:pt>
                <c:pt idx="293">
                  <c:v>-74.882732434896695</c:v>
                </c:pt>
                <c:pt idx="294">
                  <c:v>-306.25076578255698</c:v>
                </c:pt>
                <c:pt idx="295">
                  <c:v>-306.25076578255801</c:v>
                </c:pt>
                <c:pt idx="296">
                  <c:v>-329.54645102183599</c:v>
                </c:pt>
                <c:pt idx="297">
                  <c:v>-331.27538564633898</c:v>
                </c:pt>
                <c:pt idx="298">
                  <c:v>-331.27538564633898</c:v>
                </c:pt>
              </c:numCache>
              <c:extLst xmlns:c15="http://schemas.microsoft.com/office/drawing/2012/chart"/>
            </c:numRef>
          </c:xVal>
          <c:yVal>
            <c:numRef>
              <c:f>MN!$O$5:$O$321</c:f>
              <c:numCache>
                <c:formatCode>0</c:formatCode>
                <c:ptCount val="317"/>
                <c:pt idx="0">
                  <c:v>-3227.3835028284898</c:v>
                </c:pt>
                <c:pt idx="1">
                  <c:v>-2788.0506597573199</c:v>
                </c:pt>
                <c:pt idx="2">
                  <c:v>-2622.7675861150101</c:v>
                </c:pt>
                <c:pt idx="3">
                  <c:v>-2622.7675861150101</c:v>
                </c:pt>
                <c:pt idx="4">
                  <c:v>-2039.3968460516601</c:v>
                </c:pt>
                <c:pt idx="5">
                  <c:v>-1976.41859585411</c:v>
                </c:pt>
                <c:pt idx="6">
                  <c:v>-1548.16649451077</c:v>
                </c:pt>
                <c:pt idx="7">
                  <c:v>-1548.16649451077</c:v>
                </c:pt>
                <c:pt idx="8">
                  <c:v>-1314.5295650175501</c:v>
                </c:pt>
                <c:pt idx="9">
                  <c:v>-1312.6795687505</c:v>
                </c:pt>
                <c:pt idx="10">
                  <c:v>-1311.7994239151501</c:v>
                </c:pt>
                <c:pt idx="11">
                  <c:v>-1041.5428344081499</c:v>
                </c:pt>
                <c:pt idx="12">
                  <c:v>-773.97283234000304</c:v>
                </c:pt>
                <c:pt idx="13">
                  <c:v>-607.82049234607302</c:v>
                </c:pt>
                <c:pt idx="14">
                  <c:v>-146.38971176298301</c:v>
                </c:pt>
                <c:pt idx="15">
                  <c:v>-146.38971176298099</c:v>
                </c:pt>
                <c:pt idx="16">
                  <c:v>181.57901716868199</c:v>
                </c:pt>
                <c:pt idx="17">
                  <c:v>264.35922508559798</c:v>
                </c:pt>
                <c:pt idx="18">
                  <c:v>684.50658868743096</c:v>
                </c:pt>
                <c:pt idx="19">
                  <c:v>1086.41016645284</c:v>
                </c:pt>
                <c:pt idx="20">
                  <c:v>1086.41016645284</c:v>
                </c:pt>
                <c:pt idx="21">
                  <c:v>1486.0960506793699</c:v>
                </c:pt>
                <c:pt idx="22">
                  <c:v>1543.0396314009699</c:v>
                </c:pt>
                <c:pt idx="23">
                  <c:v>1882.1837046662599</c:v>
                </c:pt>
                <c:pt idx="24">
                  <c:v>2283.2484838013302</c:v>
                </c:pt>
                <c:pt idx="25">
                  <c:v>2283.2484838013302</c:v>
                </c:pt>
                <c:pt idx="26">
                  <c:v>2694.2197742192802</c:v>
                </c:pt>
                <c:pt idx="27">
                  <c:v>2694.2197742192802</c:v>
                </c:pt>
                <c:pt idx="28">
                  <c:v>2907.3461792216799</c:v>
                </c:pt>
                <c:pt idx="29">
                  <c:v>3125.2403061862501</c:v>
                </c:pt>
                <c:pt idx="30">
                  <c:v>3537.30573003583</c:v>
                </c:pt>
                <c:pt idx="31">
                  <c:v>3934.3124735480401</c:v>
                </c:pt>
                <c:pt idx="32">
                  <c:v>4256.4534512825703</c:v>
                </c:pt>
                <c:pt idx="33">
                  <c:v>4318.28566194007</c:v>
                </c:pt>
                <c:pt idx="34">
                  <c:v>4693.30003687507</c:v>
                </c:pt>
                <c:pt idx="35">
                  <c:v>5061.6646957822604</c:v>
                </c:pt>
                <c:pt idx="36">
                  <c:v>5061.6646957822604</c:v>
                </c:pt>
                <c:pt idx="37">
                  <c:v>5425.4840235935499</c:v>
                </c:pt>
                <c:pt idx="38">
                  <c:v>5425.4840235935499</c:v>
                </c:pt>
                <c:pt idx="39">
                  <c:v>5492.8293290454303</c:v>
                </c:pt>
                <c:pt idx="40">
                  <c:v>5786.7107054595399</c:v>
                </c:pt>
                <c:pt idx="41">
                  <c:v>6146.6673570726398</c:v>
                </c:pt>
                <c:pt idx="42">
                  <c:v>6506.6677410248203</c:v>
                </c:pt>
                <c:pt idx="43">
                  <c:v>6506.6677410248203</c:v>
                </c:pt>
                <c:pt idx="44">
                  <c:v>6700.0923579974396</c:v>
                </c:pt>
                <c:pt idx="45">
                  <c:v>6869.0215515558302</c:v>
                </c:pt>
                <c:pt idx="46">
                  <c:v>7235.2980098190401</c:v>
                </c:pt>
                <c:pt idx="47">
                  <c:v>7606.9224870260196</c:v>
                </c:pt>
                <c:pt idx="48">
                  <c:v>7940.1424323771498</c:v>
                </c:pt>
                <c:pt idx="49">
                  <c:v>7940.1424323771498</c:v>
                </c:pt>
                <c:pt idx="50">
                  <c:v>7984.3993640607896</c:v>
                </c:pt>
                <c:pt idx="51">
                  <c:v>8369.8175319428301</c:v>
                </c:pt>
                <c:pt idx="52">
                  <c:v>8764.6878226864192</c:v>
                </c:pt>
                <c:pt idx="53">
                  <c:v>9169.2399509905408</c:v>
                </c:pt>
                <c:pt idx="54">
                  <c:v>9169.2399509905408</c:v>
                </c:pt>
                <c:pt idx="55">
                  <c:v>9264.8361920381103</c:v>
                </c:pt>
                <c:pt idx="56">
                  <c:v>9584.7066120250092</c:v>
                </c:pt>
                <c:pt idx="57">
                  <c:v>9821.04351351062</c:v>
                </c:pt>
                <c:pt idx="58">
                  <c:v>10010.113034699099</c:v>
                </c:pt>
                <c:pt idx="59">
                  <c:v>10300.0266053179</c:v>
                </c:pt>
                <c:pt idx="60">
                  <c:v>10444.9833906273</c:v>
                </c:pt>
                <c:pt idx="61">
                  <c:v>10700.756489911801</c:v>
                </c:pt>
                <c:pt idx="62">
                  <c:v>10700.756489911801</c:v>
                </c:pt>
                <c:pt idx="63">
                  <c:v>10884.8241227293</c:v>
                </c:pt>
                <c:pt idx="64">
                  <c:v>10952.7763015768</c:v>
                </c:pt>
                <c:pt idx="65">
                  <c:v>11315.1879220967</c:v>
                </c:pt>
                <c:pt idx="66">
                  <c:v>11665.720220954399</c:v>
                </c:pt>
                <c:pt idx="67">
                  <c:v>11731.445026990301</c:v>
                </c:pt>
                <c:pt idx="68">
                  <c:v>12107.1711604514</c:v>
                </c:pt>
                <c:pt idx="69">
                  <c:v>12107.1711604514</c:v>
                </c:pt>
                <c:pt idx="70">
                  <c:v>12109.1261096525</c:v>
                </c:pt>
                <c:pt idx="71">
                  <c:v>12134.9317596115</c:v>
                </c:pt>
                <c:pt idx="72">
                  <c:v>12526.781257684201</c:v>
                </c:pt>
                <c:pt idx="73">
                  <c:v>12679.241175576</c:v>
                </c:pt>
                <c:pt idx="74">
                  <c:v>12907.9310524137</c:v>
                </c:pt>
                <c:pt idx="75">
                  <c:v>13279.1234467961</c:v>
                </c:pt>
                <c:pt idx="76">
                  <c:v>13279.1234467961</c:v>
                </c:pt>
                <c:pt idx="77">
                  <c:v>13381.0132087618</c:v>
                </c:pt>
                <c:pt idx="78">
                  <c:v>13640.898015926299</c:v>
                </c:pt>
                <c:pt idx="79">
                  <c:v>13993.574989065401</c:v>
                </c:pt>
                <c:pt idx="80">
                  <c:v>14337.2275540927</c:v>
                </c:pt>
                <c:pt idx="81">
                  <c:v>14337.2275540927</c:v>
                </c:pt>
                <c:pt idx="82">
                  <c:v>14548.314323344601</c:v>
                </c:pt>
                <c:pt idx="83">
                  <c:v>14622.1293210765</c:v>
                </c:pt>
                <c:pt idx="84">
                  <c:v>14671.6401607731</c:v>
                </c:pt>
                <c:pt idx="85">
                  <c:v>14996.248561652599</c:v>
                </c:pt>
                <c:pt idx="86">
                  <c:v>15017.6444841579</c:v>
                </c:pt>
                <c:pt idx="87">
                  <c:v>15310.0554250641</c:v>
                </c:pt>
                <c:pt idx="88">
                  <c:v>15310.0554250641</c:v>
                </c:pt>
                <c:pt idx="89">
                  <c:v>15600.7815182426</c:v>
                </c:pt>
                <c:pt idx="90">
                  <c:v>15604.6575523539</c:v>
                </c:pt>
                <c:pt idx="91">
                  <c:v>15605.1232278679</c:v>
                </c:pt>
                <c:pt idx="92">
                  <c:v>15611.512585992699</c:v>
                </c:pt>
                <c:pt idx="93">
                  <c:v>15898.356899565701</c:v>
                </c:pt>
                <c:pt idx="94">
                  <c:v>16092.0538769786</c:v>
                </c:pt>
                <c:pt idx="95">
                  <c:v>16167.380479305801</c:v>
                </c:pt>
                <c:pt idx="96">
                  <c:v>16414.106613816199</c:v>
                </c:pt>
                <c:pt idx="97">
                  <c:v>16414.106613816199</c:v>
                </c:pt>
                <c:pt idx="98">
                  <c:v>16448.185643704699</c:v>
                </c:pt>
                <c:pt idx="99">
                  <c:v>16488.646009255801</c:v>
                </c:pt>
                <c:pt idx="100">
                  <c:v>16632.327819819198</c:v>
                </c:pt>
                <c:pt idx="101">
                  <c:v>16778.545879595898</c:v>
                </c:pt>
                <c:pt idx="102">
                  <c:v>16813.438825678899</c:v>
                </c:pt>
                <c:pt idx="103">
                  <c:v>16734.237476692</c:v>
                </c:pt>
                <c:pt idx="104">
                  <c:v>16632.327819819198</c:v>
                </c:pt>
                <c:pt idx="105">
                  <c:v>16497.0264236279</c:v>
                </c:pt>
                <c:pt idx="106">
                  <c:v>16488.646009255801</c:v>
                </c:pt>
                <c:pt idx="107">
                  <c:v>16414.106613816199</c:v>
                </c:pt>
                <c:pt idx="108">
                  <c:v>16414.106613816199</c:v>
                </c:pt>
                <c:pt idx="109">
                  <c:v>16329.1532407374</c:v>
                </c:pt>
                <c:pt idx="110">
                  <c:v>16167.380479305801</c:v>
                </c:pt>
                <c:pt idx="111">
                  <c:v>15898.356899565701</c:v>
                </c:pt>
                <c:pt idx="112">
                  <c:v>15611.512585992699</c:v>
                </c:pt>
                <c:pt idx="113">
                  <c:v>15608.618637043201</c:v>
                </c:pt>
                <c:pt idx="114">
                  <c:v>15604.657552353799</c:v>
                </c:pt>
                <c:pt idx="115">
                  <c:v>15310.055425064</c:v>
                </c:pt>
                <c:pt idx="116">
                  <c:v>15310.055425064</c:v>
                </c:pt>
                <c:pt idx="117">
                  <c:v>15002.485818032599</c:v>
                </c:pt>
                <c:pt idx="118">
                  <c:v>14996.248561652599</c:v>
                </c:pt>
                <c:pt idx="119">
                  <c:v>14991.582022675</c:v>
                </c:pt>
                <c:pt idx="120">
                  <c:v>14671.6401607731</c:v>
                </c:pt>
                <c:pt idx="121">
                  <c:v>14597.9398255702</c:v>
                </c:pt>
                <c:pt idx="122">
                  <c:v>14548.314323344501</c:v>
                </c:pt>
                <c:pt idx="123">
                  <c:v>14337.2275540927</c:v>
                </c:pt>
                <c:pt idx="124">
                  <c:v>14337.2275540927</c:v>
                </c:pt>
                <c:pt idx="125">
                  <c:v>13993.574989065401</c:v>
                </c:pt>
                <c:pt idx="126">
                  <c:v>13640.898015926199</c:v>
                </c:pt>
                <c:pt idx="127">
                  <c:v>13381.0132087618</c:v>
                </c:pt>
                <c:pt idx="128">
                  <c:v>13279.1234467961</c:v>
                </c:pt>
                <c:pt idx="129">
                  <c:v>13279.1234467961</c:v>
                </c:pt>
                <c:pt idx="130">
                  <c:v>13090.0974637783</c:v>
                </c:pt>
                <c:pt idx="131">
                  <c:v>12907.9310524137</c:v>
                </c:pt>
                <c:pt idx="132">
                  <c:v>12526.781257684201</c:v>
                </c:pt>
                <c:pt idx="133">
                  <c:v>12396.8158206354</c:v>
                </c:pt>
                <c:pt idx="134">
                  <c:v>12134.9317596115</c:v>
                </c:pt>
                <c:pt idx="135">
                  <c:v>12107.1711604514</c:v>
                </c:pt>
                <c:pt idx="136">
                  <c:v>12107.1711604514</c:v>
                </c:pt>
                <c:pt idx="137">
                  <c:v>11731.445026990301</c:v>
                </c:pt>
                <c:pt idx="138">
                  <c:v>11315.1879220967</c:v>
                </c:pt>
                <c:pt idx="139">
                  <c:v>10884.8241227293</c:v>
                </c:pt>
                <c:pt idx="140">
                  <c:v>10700.756489911801</c:v>
                </c:pt>
                <c:pt idx="141">
                  <c:v>10700.756489911801</c:v>
                </c:pt>
                <c:pt idx="142">
                  <c:v>10444.9833906273</c:v>
                </c:pt>
                <c:pt idx="143">
                  <c:v>10222.2041714693</c:v>
                </c:pt>
                <c:pt idx="144">
                  <c:v>10010.113034699099</c:v>
                </c:pt>
                <c:pt idx="145">
                  <c:v>9620.8145539429697</c:v>
                </c:pt>
                <c:pt idx="146">
                  <c:v>9584.7066120250201</c:v>
                </c:pt>
                <c:pt idx="147">
                  <c:v>9264.8361920381103</c:v>
                </c:pt>
                <c:pt idx="148">
                  <c:v>9169.2399509905299</c:v>
                </c:pt>
                <c:pt idx="149">
                  <c:v>9169.2399509905299</c:v>
                </c:pt>
                <c:pt idx="150">
                  <c:v>8764.6878226864192</c:v>
                </c:pt>
                <c:pt idx="151">
                  <c:v>8369.8175319428301</c:v>
                </c:pt>
                <c:pt idx="152">
                  <c:v>7984.3993640607896</c:v>
                </c:pt>
                <c:pt idx="153">
                  <c:v>7940.1424323771398</c:v>
                </c:pt>
                <c:pt idx="154">
                  <c:v>7940.1424323771398</c:v>
                </c:pt>
                <c:pt idx="155">
                  <c:v>7606.9224870260095</c:v>
                </c:pt>
                <c:pt idx="156">
                  <c:v>7235.2980098190401</c:v>
                </c:pt>
                <c:pt idx="157">
                  <c:v>6869.0215515558302</c:v>
                </c:pt>
                <c:pt idx="158">
                  <c:v>6700.0923579974296</c:v>
                </c:pt>
                <c:pt idx="159">
                  <c:v>6506.6677410248103</c:v>
                </c:pt>
                <c:pt idx="160">
                  <c:v>6506.6677410248103</c:v>
                </c:pt>
                <c:pt idx="161">
                  <c:v>6146.6673570726398</c:v>
                </c:pt>
                <c:pt idx="162">
                  <c:v>5786.7107054595399</c:v>
                </c:pt>
                <c:pt idx="163">
                  <c:v>5492.8293290454303</c:v>
                </c:pt>
                <c:pt idx="164">
                  <c:v>5425.4840235935499</c:v>
                </c:pt>
                <c:pt idx="165">
                  <c:v>5425.4840235935499</c:v>
                </c:pt>
                <c:pt idx="166">
                  <c:v>5061.6646957822604</c:v>
                </c:pt>
                <c:pt idx="167">
                  <c:v>5061.6646957822504</c:v>
                </c:pt>
                <c:pt idx="168">
                  <c:v>4693.30003687506</c:v>
                </c:pt>
                <c:pt idx="169">
                  <c:v>4318.28566194006</c:v>
                </c:pt>
                <c:pt idx="170">
                  <c:v>4256.4534512825703</c:v>
                </c:pt>
                <c:pt idx="171">
                  <c:v>4145.2642877042499</c:v>
                </c:pt>
                <c:pt idx="172">
                  <c:v>3934.3124735480401</c:v>
                </c:pt>
                <c:pt idx="173">
                  <c:v>3587.7198268601901</c:v>
                </c:pt>
                <c:pt idx="174">
                  <c:v>3537.30573003583</c:v>
                </c:pt>
                <c:pt idx="175">
                  <c:v>3125.2403061862501</c:v>
                </c:pt>
                <c:pt idx="176">
                  <c:v>2907.3461792216699</c:v>
                </c:pt>
                <c:pt idx="177">
                  <c:v>2694.2197742192802</c:v>
                </c:pt>
                <c:pt idx="178">
                  <c:v>2694.2197742192802</c:v>
                </c:pt>
                <c:pt idx="179">
                  <c:v>2283.2484838013202</c:v>
                </c:pt>
                <c:pt idx="180">
                  <c:v>2283.2484838013202</c:v>
                </c:pt>
                <c:pt idx="181">
                  <c:v>1882.1837046662499</c:v>
                </c:pt>
                <c:pt idx="182">
                  <c:v>1543.0396314009599</c:v>
                </c:pt>
                <c:pt idx="183">
                  <c:v>1486.0960506793699</c:v>
                </c:pt>
                <c:pt idx="184">
                  <c:v>1086.41016645284</c:v>
                </c:pt>
                <c:pt idx="185">
                  <c:v>1086.41016645284</c:v>
                </c:pt>
                <c:pt idx="186">
                  <c:v>684.50658868742403</c:v>
                </c:pt>
                <c:pt idx="187">
                  <c:v>264.35922508559901</c:v>
                </c:pt>
                <c:pt idx="188">
                  <c:v>181.579017168679</c:v>
                </c:pt>
                <c:pt idx="189">
                  <c:v>-146.38971176297599</c:v>
                </c:pt>
                <c:pt idx="190">
                  <c:v>-146.38971176297699</c:v>
                </c:pt>
                <c:pt idx="191">
                  <c:v>-556.17010221010298</c:v>
                </c:pt>
                <c:pt idx="192">
                  <c:v>-607.82049234607996</c:v>
                </c:pt>
                <c:pt idx="193">
                  <c:v>-955.87725398859504</c:v>
                </c:pt>
                <c:pt idx="194">
                  <c:v>-1041.5428344081499</c:v>
                </c:pt>
                <c:pt idx="195">
                  <c:v>-1312.67956875051</c:v>
                </c:pt>
                <c:pt idx="196">
                  <c:v>-1548.16649451077</c:v>
                </c:pt>
                <c:pt idx="197">
                  <c:v>-1548.16649451077</c:v>
                </c:pt>
                <c:pt idx="198">
                  <c:v>-2039.3968460516601</c:v>
                </c:pt>
                <c:pt idx="199">
                  <c:v>-2429.6402728243302</c:v>
                </c:pt>
                <c:pt idx="200">
                  <c:v>-2622.7675861150101</c:v>
                </c:pt>
                <c:pt idx="201">
                  <c:v>-2622.7675861150101</c:v>
                </c:pt>
                <c:pt idx="202">
                  <c:v>-2788.0506597573199</c:v>
                </c:pt>
                <c:pt idx="203">
                  <c:v>-3227.3835028284898</c:v>
                </c:pt>
                <c:pt idx="204">
                  <c:v>-3227.3835028284898</c:v>
                </c:pt>
                <c:pt idx="205">
                  <c:v>-3296.5721979981299</c:v>
                </c:pt>
                <c:pt idx="206">
                  <c:v>-3296.5721979981299</c:v>
                </c:pt>
                <c:pt idx="207">
                  <c:v>-3962.09515940339</c:v>
                </c:pt>
                <c:pt idx="208">
                  <c:v>-3962.0951594034</c:v>
                </c:pt>
                <c:pt idx="209">
                  <c:v>-4065.4204952814098</c:v>
                </c:pt>
                <c:pt idx="210">
                  <c:v>-4082.64375884637</c:v>
                </c:pt>
                <c:pt idx="211">
                  <c:v>-4082.64375884637</c:v>
                </c:pt>
                <c:pt idx="212">
                  <c:v>-4089.0045265352001</c:v>
                </c:pt>
                <c:pt idx="213">
                  <c:v>-4090.62547892976</c:v>
                </c:pt>
                <c:pt idx="214">
                  <c:v>-4093.39257361301</c:v>
                </c:pt>
                <c:pt idx="215">
                  <c:v>-4095.3326148371698</c:v>
                </c:pt>
                <c:pt idx="216">
                  <c:v>-4097.2428147784703</c:v>
                </c:pt>
                <c:pt idx="217">
                  <c:v>-4101.6522614960604</c:v>
                </c:pt>
                <c:pt idx="218">
                  <c:v>-4101.6522614960604</c:v>
                </c:pt>
                <c:pt idx="219">
                  <c:v>-4107.98757510413</c:v>
                </c:pt>
                <c:pt idx="220">
                  <c:v>-4111.8360645962503</c:v>
                </c:pt>
                <c:pt idx="221">
                  <c:v>-4114.3629041537597</c:v>
                </c:pt>
                <c:pt idx="222">
                  <c:v>-4120.8032139330298</c:v>
                </c:pt>
                <c:pt idx="223">
                  <c:v>-4120.8032139330298</c:v>
                </c:pt>
                <c:pt idx="224">
                  <c:v>-4127.3344837700697</c:v>
                </c:pt>
                <c:pt idx="225">
                  <c:v>-4133.6718116016</c:v>
                </c:pt>
                <c:pt idx="226">
                  <c:v>-4133.98413829333</c:v>
                </c:pt>
                <c:pt idx="227">
                  <c:v>-4140.7815283595701</c:v>
                </c:pt>
                <c:pt idx="228">
                  <c:v>-4147.7584802867696</c:v>
                </c:pt>
                <c:pt idx="229">
                  <c:v>-4147.7584802867696</c:v>
                </c:pt>
                <c:pt idx="230">
                  <c:v>-4154.94993629686</c:v>
                </c:pt>
                <c:pt idx="231">
                  <c:v>-4157.1276657177004</c:v>
                </c:pt>
                <c:pt idx="232">
                  <c:v>-4157.1720729171802</c:v>
                </c:pt>
                <c:pt idx="233">
                  <c:v>-4157.2439080058002</c:v>
                </c:pt>
                <c:pt idx="234">
                  <c:v>-4162.3947150396498</c:v>
                </c:pt>
                <c:pt idx="235">
                  <c:v>-4170.1364293528204</c:v>
                </c:pt>
                <c:pt idx="236">
                  <c:v>-4170.1364293528204</c:v>
                </c:pt>
                <c:pt idx="237">
                  <c:v>-4178.2246099198201</c:v>
                </c:pt>
                <c:pt idx="238">
                  <c:v>-4181.8641978858604</c:v>
                </c:pt>
                <c:pt idx="239">
                  <c:v>-4183.7042399230904</c:v>
                </c:pt>
                <c:pt idx="240">
                  <c:v>-4186.7160995652202</c:v>
                </c:pt>
                <c:pt idx="241">
                  <c:v>-4195.6768055908096</c:v>
                </c:pt>
                <c:pt idx="242">
                  <c:v>-4195.6768055908096</c:v>
                </c:pt>
                <c:pt idx="243">
                  <c:v>-4198.5764877992196</c:v>
                </c:pt>
                <c:pt idx="244">
                  <c:v>-4205.1839298677196</c:v>
                </c:pt>
                <c:pt idx="245">
                  <c:v>-4211.6539591671399</c:v>
                </c:pt>
                <c:pt idx="246">
                  <c:v>-4215.3288430822904</c:v>
                </c:pt>
                <c:pt idx="247">
                  <c:v>-4215.3288430822904</c:v>
                </c:pt>
                <c:pt idx="248">
                  <c:v>-4205.1839298677196</c:v>
                </c:pt>
                <c:pt idx="249">
                  <c:v>-4199.75128742377</c:v>
                </c:pt>
                <c:pt idx="250">
                  <c:v>-4195.6768055908096</c:v>
                </c:pt>
                <c:pt idx="251">
                  <c:v>-4195.6768055908096</c:v>
                </c:pt>
                <c:pt idx="252">
                  <c:v>-4186.7160995652202</c:v>
                </c:pt>
                <c:pt idx="253">
                  <c:v>-4185.1558101541495</c:v>
                </c:pt>
                <c:pt idx="254">
                  <c:v>-4183.7042399230904</c:v>
                </c:pt>
                <c:pt idx="255">
                  <c:v>-4180.9020260152902</c:v>
                </c:pt>
                <c:pt idx="256">
                  <c:v>-4178.2246099198201</c:v>
                </c:pt>
                <c:pt idx="257">
                  <c:v>-4174.9063819948997</c:v>
                </c:pt>
                <c:pt idx="258">
                  <c:v>-4170.1364293528204</c:v>
                </c:pt>
                <c:pt idx="259">
                  <c:v>-4170.1364293528204</c:v>
                </c:pt>
                <c:pt idx="260">
                  <c:v>-4164.8993873174404</c:v>
                </c:pt>
                <c:pt idx="261">
                  <c:v>-4162.3947150396498</c:v>
                </c:pt>
                <c:pt idx="262">
                  <c:v>-4157.1720729171802</c:v>
                </c:pt>
                <c:pt idx="263">
                  <c:v>-4156.7214449082503</c:v>
                </c:pt>
                <c:pt idx="264">
                  <c:v>-4154.94993629686</c:v>
                </c:pt>
                <c:pt idx="265">
                  <c:v>-4150.2754898903004</c:v>
                </c:pt>
                <c:pt idx="266">
                  <c:v>-4147.7584802867696</c:v>
                </c:pt>
                <c:pt idx="267">
                  <c:v>-4147.7584802867696</c:v>
                </c:pt>
                <c:pt idx="268">
                  <c:v>-4140.7815283595701</c:v>
                </c:pt>
                <c:pt idx="269">
                  <c:v>-4136.53315956817</c:v>
                </c:pt>
                <c:pt idx="270">
                  <c:v>-4133.98413829333</c:v>
                </c:pt>
                <c:pt idx="271">
                  <c:v>-4133.9510755364799</c:v>
                </c:pt>
                <c:pt idx="272">
                  <c:v>-4133.6718116016</c:v>
                </c:pt>
                <c:pt idx="273">
                  <c:v>-4127.3344837700697</c:v>
                </c:pt>
                <c:pt idx="274">
                  <c:v>-4126.4336189649603</c:v>
                </c:pt>
                <c:pt idx="275">
                  <c:v>-4120.8032139330298</c:v>
                </c:pt>
                <c:pt idx="276">
                  <c:v>-4120.8032139330298</c:v>
                </c:pt>
                <c:pt idx="277">
                  <c:v>-4115.4362891169703</c:v>
                </c:pt>
                <c:pt idx="278">
                  <c:v>-4114.3629041537597</c:v>
                </c:pt>
                <c:pt idx="279">
                  <c:v>-4111.8360645962503</c:v>
                </c:pt>
                <c:pt idx="280">
                  <c:v>-4107.98757510413</c:v>
                </c:pt>
                <c:pt idx="281">
                  <c:v>-4105.4534496609003</c:v>
                </c:pt>
                <c:pt idx="282">
                  <c:v>-4101.6522614960604</c:v>
                </c:pt>
                <c:pt idx="283">
                  <c:v>-4101.6522614960604</c:v>
                </c:pt>
                <c:pt idx="284">
                  <c:v>-4099.9794138510597</c:v>
                </c:pt>
                <c:pt idx="285">
                  <c:v>-4095.3326148371698</c:v>
                </c:pt>
                <c:pt idx="286">
                  <c:v>-4090.62547892976</c:v>
                </c:pt>
                <c:pt idx="287">
                  <c:v>-4089.0045265352001</c:v>
                </c:pt>
                <c:pt idx="288">
                  <c:v>-4086.3542066648502</c:v>
                </c:pt>
                <c:pt idx="289">
                  <c:v>-4082.64375884637</c:v>
                </c:pt>
                <c:pt idx="290">
                  <c:v>-4082.64375884637</c:v>
                </c:pt>
                <c:pt idx="291">
                  <c:v>-4065.4204952814098</c:v>
                </c:pt>
                <c:pt idx="292">
                  <c:v>-3962.09515940339</c:v>
                </c:pt>
                <c:pt idx="293">
                  <c:v>-3962.09515940339</c:v>
                </c:pt>
                <c:pt idx="294">
                  <c:v>-3296.5721979981299</c:v>
                </c:pt>
                <c:pt idx="295">
                  <c:v>-3296.5721979981299</c:v>
                </c:pt>
                <c:pt idx="296">
                  <c:v>-3232.1637045400098</c:v>
                </c:pt>
                <c:pt idx="297">
                  <c:v>-3227.3835028284898</c:v>
                </c:pt>
                <c:pt idx="298">
                  <c:v>-3227.3835028284898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8E40-4BB1-B050-0AE2E29FA322}"/>
            </c:ext>
          </c:extLst>
        </c:ser>
        <c:ser>
          <c:idx val="15"/>
          <c:order val="2"/>
          <c:tx>
            <c:strRef>
              <c:f>MN!$Q$3</c:f>
              <c:strCache>
                <c:ptCount val="1"/>
                <c:pt idx="0">
                  <c:v>D1000mm_25φ20</c:v>
                </c:pt>
              </c:strCache>
              <c:extLst xmlns:c15="http://schemas.microsoft.com/office/drawing/2012/chart"/>
            </c:strRef>
          </c:tx>
          <c:spPr>
            <a:ln w="19050" cap="rnd">
              <a:solidFill>
                <a:schemeClr val="accent3"/>
              </a:solidFill>
              <a:round/>
            </a:ln>
            <a:effectLst/>
          </c:spPr>
          <c:marker>
            <c:symbol val="none"/>
          </c:marker>
          <c:xVal>
            <c:numRef>
              <c:f>MN!$Q$5:$Q$312</c:f>
              <c:numCache>
                <c:formatCode>General</c:formatCode>
                <c:ptCount val="308"/>
                <c:pt idx="0">
                  <c:v>287.51292417077798</c:v>
                </c:pt>
                <c:pt idx="1">
                  <c:v>71.664951611670105</c:v>
                </c:pt>
                <c:pt idx="2">
                  <c:v>71.664951611668997</c:v>
                </c:pt>
                <c:pt idx="3">
                  <c:v>29.1740586707677</c:v>
                </c:pt>
                <c:pt idx="4">
                  <c:v>23.6751820301482</c:v>
                </c:pt>
                <c:pt idx="5">
                  <c:v>23.6751820301482</c:v>
                </c:pt>
                <c:pt idx="6">
                  <c:v>22.542592396646999</c:v>
                </c:pt>
                <c:pt idx="7">
                  <c:v>22.253929723918901</c:v>
                </c:pt>
                <c:pt idx="8">
                  <c:v>21.415585155823099</c:v>
                </c:pt>
                <c:pt idx="9">
                  <c:v>20.2898458901401</c:v>
                </c:pt>
                <c:pt idx="10">
                  <c:v>20.2898458901401</c:v>
                </c:pt>
                <c:pt idx="11">
                  <c:v>19.6043642677941</c:v>
                </c:pt>
                <c:pt idx="12">
                  <c:v>19.161079579261799</c:v>
                </c:pt>
                <c:pt idx="13">
                  <c:v>18.988482636515698</c:v>
                </c:pt>
                <c:pt idx="14">
                  <c:v>18.475276572680698</c:v>
                </c:pt>
                <c:pt idx="15">
                  <c:v>18.0249448413308</c:v>
                </c:pt>
                <c:pt idx="16">
                  <c:v>17.274985739165601</c:v>
                </c:pt>
                <c:pt idx="17">
                  <c:v>16.876986657939302</c:v>
                </c:pt>
                <c:pt idx="18">
                  <c:v>16.876986657939302</c:v>
                </c:pt>
                <c:pt idx="19">
                  <c:v>16.3762432168907</c:v>
                </c:pt>
                <c:pt idx="20">
                  <c:v>15.712565347423601</c:v>
                </c:pt>
                <c:pt idx="21">
                  <c:v>14.5824801946286</c:v>
                </c:pt>
                <c:pt idx="22">
                  <c:v>14.5267793366041</c:v>
                </c:pt>
                <c:pt idx="23">
                  <c:v>13.314378918800699</c:v>
                </c:pt>
                <c:pt idx="24">
                  <c:v>12.069667643052201</c:v>
                </c:pt>
                <c:pt idx="25">
                  <c:v>12.069667643052201</c:v>
                </c:pt>
                <c:pt idx="26">
                  <c:v>10.786387204944701</c:v>
                </c:pt>
                <c:pt idx="27">
                  <c:v>10.389795908363199</c:v>
                </c:pt>
                <c:pt idx="28">
                  <c:v>9.4575806271779808</c:v>
                </c:pt>
                <c:pt idx="29">
                  <c:v>8.0754270157992192</c:v>
                </c:pt>
                <c:pt idx="30">
                  <c:v>8.0754270157991499</c:v>
                </c:pt>
                <c:pt idx="31">
                  <c:v>6.6310390906795202</c:v>
                </c:pt>
                <c:pt idx="32">
                  <c:v>5.6522664347982499</c:v>
                </c:pt>
                <c:pt idx="33">
                  <c:v>5.1142117712596296</c:v>
                </c:pt>
                <c:pt idx="34">
                  <c:v>3.51310598347118</c:v>
                </c:pt>
                <c:pt idx="35">
                  <c:v>3.5131059834710001</c:v>
                </c:pt>
                <c:pt idx="36">
                  <c:v>1.8138459828071101</c:v>
                </c:pt>
                <c:pt idx="37">
                  <c:v>1.3096723705529701E-13</c:v>
                </c:pt>
                <c:pt idx="38" formatCode="0.00E+00">
                  <c:v>-1.81433894990447</c:v>
                </c:pt>
                <c:pt idx="39">
                  <c:v>-3.5149557214453999</c:v>
                </c:pt>
                <c:pt idx="40">
                  <c:v>-3.5149557214454599</c:v>
                </c:pt>
                <c:pt idx="41">
                  <c:v>-5.11813270363354</c:v>
                </c:pt>
                <c:pt idx="42">
                  <c:v>-5.6570561778833497</c:v>
                </c:pt>
                <c:pt idx="43">
                  <c:v>-6.5284302915435202</c:v>
                </c:pt>
                <c:pt idx="44">
                  <c:v>-6.6376322546681203</c:v>
                </c:pt>
                <c:pt idx="45">
                  <c:v>-7.0899994865137801</c:v>
                </c:pt>
                <c:pt idx="46">
                  <c:v>-8.0852073965741802</c:v>
                </c:pt>
                <c:pt idx="47">
                  <c:v>-8.0852073965742406</c:v>
                </c:pt>
                <c:pt idx="48">
                  <c:v>-9.4709982293207098</c:v>
                </c:pt>
                <c:pt idx="49">
                  <c:v>-10.283272739898401</c:v>
                </c:pt>
                <c:pt idx="50">
                  <c:v>-10.4059912298857</c:v>
                </c:pt>
                <c:pt idx="51">
                  <c:v>-10.587361528585101</c:v>
                </c:pt>
                <c:pt idx="52">
                  <c:v>-10.8038435531098</c:v>
                </c:pt>
                <c:pt idx="53">
                  <c:v>-12.0915289253651</c:v>
                </c:pt>
                <c:pt idx="54">
                  <c:v>-12.0915289253651</c:v>
                </c:pt>
                <c:pt idx="55">
                  <c:v>-13.3409866573594</c:v>
                </c:pt>
                <c:pt idx="56">
                  <c:v>-14.5584592405961</c:v>
                </c:pt>
                <c:pt idx="57">
                  <c:v>-14.614403775454299</c:v>
                </c:pt>
                <c:pt idx="58">
                  <c:v>-15.749634844012601</c:v>
                </c:pt>
                <c:pt idx="59">
                  <c:v>-16.865962557427</c:v>
                </c:pt>
                <c:pt idx="60">
                  <c:v>-16.9197614833747</c:v>
                </c:pt>
                <c:pt idx="61">
                  <c:v>-16.9197614833747</c:v>
                </c:pt>
                <c:pt idx="62">
                  <c:v>-16.966387079838402</c:v>
                </c:pt>
                <c:pt idx="63">
                  <c:v>-18.073744995850902</c:v>
                </c:pt>
                <c:pt idx="64">
                  <c:v>-18.526549083108499</c:v>
                </c:pt>
                <c:pt idx="65">
                  <c:v>-19.216234895075601</c:v>
                </c:pt>
                <c:pt idx="66">
                  <c:v>-20.351701425955</c:v>
                </c:pt>
                <c:pt idx="67">
                  <c:v>-20.351701425955099</c:v>
                </c:pt>
                <c:pt idx="68">
                  <c:v>-21.484506610043599</c:v>
                </c:pt>
                <c:pt idx="69">
                  <c:v>-22.3283622372183</c:v>
                </c:pt>
                <c:pt idx="70">
                  <c:v>-22.618971722057001</c:v>
                </c:pt>
                <c:pt idx="71">
                  <c:v>-23.7594434343236</c:v>
                </c:pt>
                <c:pt idx="72">
                  <c:v>-23.7594434343237</c:v>
                </c:pt>
                <c:pt idx="73">
                  <c:v>-29.083190375247302</c:v>
                </c:pt>
                <c:pt idx="74">
                  <c:v>-71.664951611672606</c:v>
                </c:pt>
                <c:pt idx="75">
                  <c:v>-71.664951611673104</c:v>
                </c:pt>
                <c:pt idx="76">
                  <c:v>-298.07218759951502</c:v>
                </c:pt>
                <c:pt idx="77">
                  <c:v>-298.07218759951598</c:v>
                </c:pt>
                <c:pt idx="78">
                  <c:v>-313.39967758915998</c:v>
                </c:pt>
                <c:pt idx="79">
                  <c:v>-319.81790777226797</c:v>
                </c:pt>
                <c:pt idx="80">
                  <c:v>-319.81790777226797</c:v>
                </c:pt>
                <c:pt idx="81">
                  <c:v>-452.87619389429398</c:v>
                </c:pt>
                <c:pt idx="82">
                  <c:v>-514.04058404602699</c:v>
                </c:pt>
                <c:pt idx="83">
                  <c:v>-514.04058404602699</c:v>
                </c:pt>
                <c:pt idx="84">
                  <c:v>-693.29745495139696</c:v>
                </c:pt>
                <c:pt idx="85">
                  <c:v>-844.31232929048394</c:v>
                </c:pt>
                <c:pt idx="86">
                  <c:v>-845.439305964656</c:v>
                </c:pt>
                <c:pt idx="87">
                  <c:v>-845.439305964656</c:v>
                </c:pt>
                <c:pt idx="88">
                  <c:v>-908.07050879653195</c:v>
                </c:pt>
                <c:pt idx="89">
                  <c:v>-980.35419777321897</c:v>
                </c:pt>
                <c:pt idx="90">
                  <c:v>-1048.7981660287801</c:v>
                </c:pt>
                <c:pt idx="91">
                  <c:v>-1096.1050264407099</c:v>
                </c:pt>
                <c:pt idx="92">
                  <c:v>-1198.3718956131499</c:v>
                </c:pt>
                <c:pt idx="93">
                  <c:v>-1198.3718956131499</c:v>
                </c:pt>
                <c:pt idx="94">
                  <c:v>-1269.33983218205</c:v>
                </c:pt>
                <c:pt idx="95">
                  <c:v>-1286.7322345765101</c:v>
                </c:pt>
                <c:pt idx="96">
                  <c:v>-1364.8810762232999</c:v>
                </c:pt>
                <c:pt idx="97">
                  <c:v>-1430.4262430379699</c:v>
                </c:pt>
                <c:pt idx="98">
                  <c:v>-1430.4262430379699</c:v>
                </c:pt>
                <c:pt idx="99">
                  <c:v>-1488.38586729189</c:v>
                </c:pt>
                <c:pt idx="100">
                  <c:v>-1494.95368894905</c:v>
                </c:pt>
                <c:pt idx="101">
                  <c:v>-1533.7306212830899</c:v>
                </c:pt>
                <c:pt idx="102">
                  <c:v>-1569.4336041863401</c:v>
                </c:pt>
                <c:pt idx="103">
                  <c:v>-1569.4336041863401</c:v>
                </c:pt>
                <c:pt idx="104">
                  <c:v>-1592.7201834820601</c:v>
                </c:pt>
                <c:pt idx="105">
                  <c:v>-1592.7201834820601</c:v>
                </c:pt>
                <c:pt idx="106">
                  <c:v>-1596.2765378215599</c:v>
                </c:pt>
                <c:pt idx="107">
                  <c:v>-1599.86291907749</c:v>
                </c:pt>
                <c:pt idx="108">
                  <c:v>-1606.2118440393599</c:v>
                </c:pt>
                <c:pt idx="109">
                  <c:v>-1611.3270027470401</c:v>
                </c:pt>
                <c:pt idx="110">
                  <c:v>-1614.4158463951701</c:v>
                </c:pt>
                <c:pt idx="111">
                  <c:v>-1614.8724650909501</c:v>
                </c:pt>
                <c:pt idx="112">
                  <c:v>-1616.53180413011</c:v>
                </c:pt>
                <c:pt idx="113">
                  <c:v>-1616.01044377622</c:v>
                </c:pt>
                <c:pt idx="114">
                  <c:v>-1616.01044377622</c:v>
                </c:pt>
                <c:pt idx="115">
                  <c:v>-1613.04774726603</c:v>
                </c:pt>
                <c:pt idx="116">
                  <c:v>-1613.04774726603</c:v>
                </c:pt>
                <c:pt idx="117">
                  <c:v>-1612.2045015025999</c:v>
                </c:pt>
                <c:pt idx="118">
                  <c:v>-1607.3304343110899</c:v>
                </c:pt>
                <c:pt idx="119">
                  <c:v>-1598.5072515193999</c:v>
                </c:pt>
                <c:pt idx="120">
                  <c:v>-1586.2328780164801</c:v>
                </c:pt>
                <c:pt idx="121">
                  <c:v>-1586.2328780164801</c:v>
                </c:pt>
                <c:pt idx="122">
                  <c:v>-1578.11635038135</c:v>
                </c:pt>
                <c:pt idx="123">
                  <c:v>-1570.15588663369</c:v>
                </c:pt>
                <c:pt idx="124">
                  <c:v>-1549.8594038664801</c:v>
                </c:pt>
                <c:pt idx="125">
                  <c:v>-1524.7539609215701</c:v>
                </c:pt>
                <c:pt idx="126">
                  <c:v>-1498.1256113137999</c:v>
                </c:pt>
                <c:pt idx="127">
                  <c:v>-1498.1256113137999</c:v>
                </c:pt>
                <c:pt idx="128">
                  <c:v>-1494.28758890878</c:v>
                </c:pt>
                <c:pt idx="129">
                  <c:v>-1458.00751304704</c:v>
                </c:pt>
                <c:pt idx="130">
                  <c:v>-1415.0143992164101</c:v>
                </c:pt>
                <c:pt idx="131">
                  <c:v>-1364.7696919710099</c:v>
                </c:pt>
                <c:pt idx="132">
                  <c:v>-1364.7696919710099</c:v>
                </c:pt>
                <c:pt idx="133">
                  <c:v>-1351.9642280121</c:v>
                </c:pt>
                <c:pt idx="134">
                  <c:v>-1306.51506836249</c:v>
                </c:pt>
                <c:pt idx="135">
                  <c:v>-1254.8686802340801</c:v>
                </c:pt>
                <c:pt idx="136">
                  <c:v>-1240.0553751119801</c:v>
                </c:pt>
                <c:pt idx="137">
                  <c:v>-1199.91961772949</c:v>
                </c:pt>
                <c:pt idx="138">
                  <c:v>-1165.2076113446401</c:v>
                </c:pt>
                <c:pt idx="139">
                  <c:v>-1118.2782542314301</c:v>
                </c:pt>
                <c:pt idx="140">
                  <c:v>-1118.2782542314301</c:v>
                </c:pt>
                <c:pt idx="141">
                  <c:v>-1091.57825346708</c:v>
                </c:pt>
                <c:pt idx="142">
                  <c:v>-1083.5649643080701</c:v>
                </c:pt>
                <c:pt idx="143">
                  <c:v>-1011.3739854933</c:v>
                </c:pt>
                <c:pt idx="144">
                  <c:v>-1002.05902048494</c:v>
                </c:pt>
                <c:pt idx="145">
                  <c:v>-923.382079679718</c:v>
                </c:pt>
                <c:pt idx="146">
                  <c:v>-852.51440964967696</c:v>
                </c:pt>
                <c:pt idx="147">
                  <c:v>-852.51440964967605</c:v>
                </c:pt>
                <c:pt idx="148">
                  <c:v>-850.87182369287598</c:v>
                </c:pt>
                <c:pt idx="149">
                  <c:v>-847.28438284993399</c:v>
                </c:pt>
                <c:pt idx="150">
                  <c:v>-785.738207599107</c:v>
                </c:pt>
                <c:pt idx="151">
                  <c:v>-773.55719374738101</c:v>
                </c:pt>
                <c:pt idx="152">
                  <c:v>-702.03156517038099</c:v>
                </c:pt>
                <c:pt idx="153">
                  <c:v>-632.578567351684</c:v>
                </c:pt>
                <c:pt idx="154">
                  <c:v>-632.578567351684</c:v>
                </c:pt>
                <c:pt idx="155">
                  <c:v>-613.55336909613902</c:v>
                </c:pt>
                <c:pt idx="156">
                  <c:v>-565.11112500091701</c:v>
                </c:pt>
                <c:pt idx="157">
                  <c:v>-499.58772385886698</c:v>
                </c:pt>
                <c:pt idx="158">
                  <c:v>-436.018394270486</c:v>
                </c:pt>
                <c:pt idx="159">
                  <c:v>-436.018394270486</c:v>
                </c:pt>
                <c:pt idx="160">
                  <c:v>-397.13013891745402</c:v>
                </c:pt>
                <c:pt idx="161">
                  <c:v>-384.95068188513898</c:v>
                </c:pt>
                <c:pt idx="162">
                  <c:v>-374.473576076521</c:v>
                </c:pt>
                <c:pt idx="163">
                  <c:v>-327.91674037278602</c:v>
                </c:pt>
                <c:pt idx="164">
                  <c:v>-315.09674213552501</c:v>
                </c:pt>
                <c:pt idx="165">
                  <c:v>-258.12204626182802</c:v>
                </c:pt>
                <c:pt idx="166">
                  <c:v>-258.12204626182699</c:v>
                </c:pt>
                <c:pt idx="167">
                  <c:v>-205.12518357362899</c:v>
                </c:pt>
                <c:pt idx="168">
                  <c:v>-203.898825710214</c:v>
                </c:pt>
                <c:pt idx="169">
                  <c:v>-152.92562341488301</c:v>
                </c:pt>
                <c:pt idx="170">
                  <c:v>-148.3878367799</c:v>
                </c:pt>
                <c:pt idx="171">
                  <c:v>-105.89765283415301</c:v>
                </c:pt>
                <c:pt idx="172">
                  <c:v>-63.773556292922898</c:v>
                </c:pt>
                <c:pt idx="173">
                  <c:v>-63.773556292922599</c:v>
                </c:pt>
                <c:pt idx="174">
                  <c:v>-57.227165247531403</c:v>
                </c:pt>
                <c:pt idx="175">
                  <c:v>-51.324864489514503</c:v>
                </c:pt>
                <c:pt idx="176">
                  <c:v>-27.870319101073299</c:v>
                </c:pt>
                <c:pt idx="177">
                  <c:v>-4.4891789156091404</c:v>
                </c:pt>
                <c:pt idx="178">
                  <c:v>-6.6356733441352801E-15</c:v>
                </c:pt>
                <c:pt idx="179">
                  <c:v>10.5128926492677</c:v>
                </c:pt>
                <c:pt idx="180">
                  <c:v>27.870319101073001</c:v>
                </c:pt>
                <c:pt idx="181">
                  <c:v>51.324864489515001</c:v>
                </c:pt>
                <c:pt idx="182">
                  <c:v>58.497056883062903</c:v>
                </c:pt>
                <c:pt idx="183">
                  <c:v>63.773556292923303</c:v>
                </c:pt>
                <c:pt idx="184">
                  <c:v>63.773556292923502</c:v>
                </c:pt>
                <c:pt idx="185">
                  <c:v>76.077497659917597</c:v>
                </c:pt>
                <c:pt idx="186">
                  <c:v>105.897652834154</c:v>
                </c:pt>
                <c:pt idx="187" formatCode="0.00E+00">
                  <c:v>152.92562341488201</c:v>
                </c:pt>
                <c:pt idx="188" formatCode="0.00E+00">
                  <c:v>203.89882571021499</c:v>
                </c:pt>
                <c:pt idx="189">
                  <c:v>204.673316653375</c:v>
                </c:pt>
                <c:pt idx="190">
                  <c:v>205.12518357363001</c:v>
                </c:pt>
                <c:pt idx="191">
                  <c:v>258.12204626182802</c:v>
                </c:pt>
                <c:pt idx="192">
                  <c:v>258.12204626182802</c:v>
                </c:pt>
                <c:pt idx="193">
                  <c:v>315.09674213552501</c:v>
                </c:pt>
                <c:pt idx="194">
                  <c:v>374.473576076521</c:v>
                </c:pt>
                <c:pt idx="195">
                  <c:v>394.83844006404303</c:v>
                </c:pt>
                <c:pt idx="196">
                  <c:v>397.13013891745499</c:v>
                </c:pt>
                <c:pt idx="197">
                  <c:v>436.01839427048702</c:v>
                </c:pt>
                <c:pt idx="198">
                  <c:v>436.01839427048702</c:v>
                </c:pt>
                <c:pt idx="199">
                  <c:v>499.58772385886698</c:v>
                </c:pt>
                <c:pt idx="200">
                  <c:v>565.11112500091701</c:v>
                </c:pt>
                <c:pt idx="201">
                  <c:v>613.55336909613902</c:v>
                </c:pt>
                <c:pt idx="202">
                  <c:v>632.578567351684</c:v>
                </c:pt>
                <c:pt idx="203">
                  <c:v>632.578567351684</c:v>
                </c:pt>
                <c:pt idx="204">
                  <c:v>667.37371782248101</c:v>
                </c:pt>
                <c:pt idx="205">
                  <c:v>702.03156517038099</c:v>
                </c:pt>
                <c:pt idx="206">
                  <c:v>773.55719374738101</c:v>
                </c:pt>
                <c:pt idx="207">
                  <c:v>795.59824921201903</c:v>
                </c:pt>
                <c:pt idx="208">
                  <c:v>847.28438284993399</c:v>
                </c:pt>
                <c:pt idx="209">
                  <c:v>852.51440964967605</c:v>
                </c:pt>
                <c:pt idx="210">
                  <c:v>852.51440964967605</c:v>
                </c:pt>
                <c:pt idx="211">
                  <c:v>923.382079679718</c:v>
                </c:pt>
                <c:pt idx="212">
                  <c:v>1002.05902048495</c:v>
                </c:pt>
                <c:pt idx="213">
                  <c:v>1083.5649643080701</c:v>
                </c:pt>
                <c:pt idx="214">
                  <c:v>1118.2782542314301</c:v>
                </c:pt>
                <c:pt idx="215">
                  <c:v>1118.2782542314301</c:v>
                </c:pt>
                <c:pt idx="216">
                  <c:v>1165.2076113446401</c:v>
                </c:pt>
                <c:pt idx="217">
                  <c:v>1208.9249905428901</c:v>
                </c:pt>
                <c:pt idx="218">
                  <c:v>1240.0553751119801</c:v>
                </c:pt>
                <c:pt idx="219">
                  <c:v>1272.1556705181199</c:v>
                </c:pt>
                <c:pt idx="220">
                  <c:v>1306.5415444227599</c:v>
                </c:pt>
                <c:pt idx="221">
                  <c:v>1351.9101082724601</c:v>
                </c:pt>
                <c:pt idx="222">
                  <c:v>1364.7479042165701</c:v>
                </c:pt>
                <c:pt idx="223">
                  <c:v>1364.7479042165701</c:v>
                </c:pt>
                <c:pt idx="224">
                  <c:v>1415.0310098254699</c:v>
                </c:pt>
                <c:pt idx="225">
                  <c:v>1457.97028840245</c:v>
                </c:pt>
                <c:pt idx="226">
                  <c:v>1494.36006356859</c:v>
                </c:pt>
                <c:pt idx="227">
                  <c:v>1498.18773461815</c:v>
                </c:pt>
                <c:pt idx="228">
                  <c:v>1498.18773461815</c:v>
                </c:pt>
                <c:pt idx="229">
                  <c:v>1524.7347869801299</c:v>
                </c:pt>
                <c:pt idx="230">
                  <c:v>1549.82154102905</c:v>
                </c:pt>
                <c:pt idx="231">
                  <c:v>1570.1944076633299</c:v>
                </c:pt>
                <c:pt idx="232">
                  <c:v>1578.1733085072401</c:v>
                </c:pt>
                <c:pt idx="233">
                  <c:v>1586.26006488599</c:v>
                </c:pt>
                <c:pt idx="234">
                  <c:v>1586.26006488599</c:v>
                </c:pt>
                <c:pt idx="235">
                  <c:v>1598.47511948533</c:v>
                </c:pt>
                <c:pt idx="236">
                  <c:v>1607.3027915984701</c:v>
                </c:pt>
                <c:pt idx="237">
                  <c:v>1612.2096713599201</c:v>
                </c:pt>
                <c:pt idx="238">
                  <c:v>1613.06078710925</c:v>
                </c:pt>
                <c:pt idx="239">
                  <c:v>1613.06078710925</c:v>
                </c:pt>
                <c:pt idx="240">
                  <c:v>1616.03696280279</c:v>
                </c:pt>
                <c:pt idx="241">
                  <c:v>1616.03696280279</c:v>
                </c:pt>
                <c:pt idx="242">
                  <c:v>1616.5377547934299</c:v>
                </c:pt>
                <c:pt idx="243">
                  <c:v>1614.85941777222</c:v>
                </c:pt>
                <c:pt idx="244">
                  <c:v>1614.4026194502601</c:v>
                </c:pt>
                <c:pt idx="245">
                  <c:v>1611.31279186048</c:v>
                </c:pt>
                <c:pt idx="246">
                  <c:v>1606.1963066365499</c:v>
                </c:pt>
                <c:pt idx="247">
                  <c:v>1599.86806033888</c:v>
                </c:pt>
                <c:pt idx="248">
                  <c:v>1596.2960353103699</c:v>
                </c:pt>
                <c:pt idx="249">
                  <c:v>1592.5053986719399</c:v>
                </c:pt>
                <c:pt idx="250">
                  <c:v>1592.5053986719399</c:v>
                </c:pt>
                <c:pt idx="251">
                  <c:v>1570.6146719672499</c:v>
                </c:pt>
                <c:pt idx="252">
                  <c:v>1570.6146719672499</c:v>
                </c:pt>
                <c:pt idx="253">
                  <c:v>1533.9035640980101</c:v>
                </c:pt>
                <c:pt idx="254">
                  <c:v>1494.1203842140801</c:v>
                </c:pt>
                <c:pt idx="255">
                  <c:v>1486.90526562934</c:v>
                </c:pt>
                <c:pt idx="256">
                  <c:v>1431.9303924517101</c:v>
                </c:pt>
                <c:pt idx="257">
                  <c:v>1431.9303924517101</c:v>
                </c:pt>
                <c:pt idx="258">
                  <c:v>1363.9527777487599</c:v>
                </c:pt>
                <c:pt idx="259">
                  <c:v>1287.33889594057</c:v>
                </c:pt>
                <c:pt idx="260">
                  <c:v>1269.4180323348701</c:v>
                </c:pt>
                <c:pt idx="261">
                  <c:v>1253.0692275762401</c:v>
                </c:pt>
                <c:pt idx="262">
                  <c:v>1197.8602784664799</c:v>
                </c:pt>
                <c:pt idx="263">
                  <c:v>1197.8602784664799</c:v>
                </c:pt>
                <c:pt idx="264">
                  <c:v>1096.6826437581501</c:v>
                </c:pt>
                <c:pt idx="265">
                  <c:v>979.61264007901002</c:v>
                </c:pt>
                <c:pt idx="266">
                  <c:v>970.51226125232301</c:v>
                </c:pt>
                <c:pt idx="267">
                  <c:v>907.72750774367501</c:v>
                </c:pt>
                <c:pt idx="268">
                  <c:v>847.28450837140804</c:v>
                </c:pt>
                <c:pt idx="269">
                  <c:v>847.28450837140701</c:v>
                </c:pt>
                <c:pt idx="270">
                  <c:v>705.40923884241897</c:v>
                </c:pt>
                <c:pt idx="271">
                  <c:v>691.921423501341</c:v>
                </c:pt>
                <c:pt idx="272">
                  <c:v>663.163181674832</c:v>
                </c:pt>
                <c:pt idx="273">
                  <c:v>509.52394703113902</c:v>
                </c:pt>
                <c:pt idx="274">
                  <c:v>509.52394703113902</c:v>
                </c:pt>
                <c:pt idx="275">
                  <c:v>453.163801926063</c:v>
                </c:pt>
                <c:pt idx="276">
                  <c:v>315.027409117243</c:v>
                </c:pt>
                <c:pt idx="277">
                  <c:v>315.027409117243</c:v>
                </c:pt>
                <c:pt idx="278">
                  <c:v>294.07854164346901</c:v>
                </c:pt>
                <c:pt idx="279">
                  <c:v>290.962951383546</c:v>
                </c:pt>
                <c:pt idx="280">
                  <c:v>290.962951383546</c:v>
                </c:pt>
                <c:pt idx="281">
                  <c:v>287.51292417077798</c:v>
                </c:pt>
              </c:numCache>
              <c:extLst xmlns:c15="http://schemas.microsoft.com/office/drawing/2012/chart"/>
            </c:numRef>
          </c:xVal>
          <c:yVal>
            <c:numRef>
              <c:f>MN!$R$5:$R$312</c:f>
              <c:numCache>
                <c:formatCode>General</c:formatCode>
                <c:ptCount val="308"/>
                <c:pt idx="0">
                  <c:v>-2815.0191943780301</c:v>
                </c:pt>
                <c:pt idx="1">
                  <c:v>-3425.9385425627302</c:v>
                </c:pt>
                <c:pt idx="2">
                  <c:v>-3425.9385425627302</c:v>
                </c:pt>
                <c:pt idx="3">
                  <c:v>-3527.0594623137499</c:v>
                </c:pt>
                <c:pt idx="4">
                  <c:v>-3543.6509279011598</c:v>
                </c:pt>
                <c:pt idx="5">
                  <c:v>-3543.6509279011598</c:v>
                </c:pt>
                <c:pt idx="6">
                  <c:v>-3549.1757553816601</c:v>
                </c:pt>
                <c:pt idx="7">
                  <c:v>-3550.5838659803298</c:v>
                </c:pt>
                <c:pt idx="8">
                  <c:v>-3554.6733516783602</c:v>
                </c:pt>
                <c:pt idx="9">
                  <c:v>-3560.1647627304701</c:v>
                </c:pt>
                <c:pt idx="10">
                  <c:v>-3560.1647627304701</c:v>
                </c:pt>
                <c:pt idx="11">
                  <c:v>-3563.5085755224</c:v>
                </c:pt>
                <c:pt idx="12">
                  <c:v>-3565.67093985671</c:v>
                </c:pt>
                <c:pt idx="13">
                  <c:v>-3566.5128761627798</c:v>
                </c:pt>
                <c:pt idx="14">
                  <c:v>-3569.0163203766101</c:v>
                </c:pt>
                <c:pt idx="15">
                  <c:v>-3571.2130605295401</c:v>
                </c:pt>
                <c:pt idx="16">
                  <c:v>-3574.8713976132699</c:v>
                </c:pt>
                <c:pt idx="17">
                  <c:v>-3576.8128565460802</c:v>
                </c:pt>
                <c:pt idx="18">
                  <c:v>-3576.8128565460802</c:v>
                </c:pt>
                <c:pt idx="19">
                  <c:v>-3579.2555074780298</c:v>
                </c:pt>
                <c:pt idx="20">
                  <c:v>-3582.4929604998201</c:v>
                </c:pt>
                <c:pt idx="21">
                  <c:v>-3588.0055710012598</c:v>
                </c:pt>
                <c:pt idx="22">
                  <c:v>-3588.2772825038201</c:v>
                </c:pt>
                <c:pt idx="23">
                  <c:v>-3594.1914308833402</c:v>
                </c:pt>
                <c:pt idx="24">
                  <c:v>-3600.2631932040699</c:v>
                </c:pt>
                <c:pt idx="25">
                  <c:v>-3600.2631932040699</c:v>
                </c:pt>
                <c:pt idx="26">
                  <c:v>-3606.5230977801998</c:v>
                </c:pt>
                <c:pt idx="27">
                  <c:v>-3608.4576894708398</c:v>
                </c:pt>
                <c:pt idx="28">
                  <c:v>-3613.00508108638</c:v>
                </c:pt>
                <c:pt idx="29">
                  <c:v>-3619.7472938248102</c:v>
                </c:pt>
                <c:pt idx="30">
                  <c:v>-3619.7472938248202</c:v>
                </c:pt>
                <c:pt idx="31">
                  <c:v>-3626.7930885814999</c:v>
                </c:pt>
                <c:pt idx="32">
                  <c:v>-3631.5675893418902</c:v>
                </c:pt>
                <c:pt idx="33">
                  <c:v>-3634.1922462371999</c:v>
                </c:pt>
                <c:pt idx="34">
                  <c:v>-3642.0025183727598</c:v>
                </c:pt>
                <c:pt idx="35">
                  <c:v>-3642.0025183727598</c:v>
                </c:pt>
                <c:pt idx="36">
                  <c:v>-3650.2915915467302</c:v>
                </c:pt>
                <c:pt idx="37">
                  <c:v>-3659.13962073115</c:v>
                </c:pt>
                <c:pt idx="38">
                  <c:v>-3650.3589751439899</c:v>
                </c:pt>
                <c:pt idx="39">
                  <c:v>-3642.12869758132</c:v>
                </c:pt>
                <c:pt idx="40">
                  <c:v>-3642.12869758132</c:v>
                </c:pt>
                <c:pt idx="41">
                  <c:v>-3634.3699880552799</c:v>
                </c:pt>
                <c:pt idx="42">
                  <c:v>-3631.7618226812001</c:v>
                </c:pt>
                <c:pt idx="43">
                  <c:v>-3627.5447345421398</c:v>
                </c:pt>
                <c:pt idx="44">
                  <c:v>-3627.0162424785899</c:v>
                </c:pt>
                <c:pt idx="45">
                  <c:v>-3624.8269733024599</c:v>
                </c:pt>
                <c:pt idx="46">
                  <c:v>-3620.0105811149701</c:v>
                </c:pt>
                <c:pt idx="47">
                  <c:v>-3620.0105811149701</c:v>
                </c:pt>
                <c:pt idx="48">
                  <c:v>-3613.3039300997698</c:v>
                </c:pt>
                <c:pt idx="49">
                  <c:v>-3609.3728594488098</c:v>
                </c:pt>
                <c:pt idx="50">
                  <c:v>-3608.77895301935</c:v>
                </c:pt>
                <c:pt idx="51">
                  <c:v>-3607.9011962402201</c:v>
                </c:pt>
                <c:pt idx="52">
                  <c:v>-3606.8535133177802</c:v>
                </c:pt>
                <c:pt idx="53">
                  <c:v>-3600.6216519105501</c:v>
                </c:pt>
                <c:pt idx="54">
                  <c:v>-3600.6216519105501</c:v>
                </c:pt>
                <c:pt idx="55">
                  <c:v>-3594.574796376</c:v>
                </c:pt>
                <c:pt idx="56">
                  <c:v>-3588.6827356527001</c:v>
                </c:pt>
                <c:pt idx="57">
                  <c:v>-3588.41198738201</c:v>
                </c:pt>
                <c:pt idx="58">
                  <c:v>-3582.9179413697898</c:v>
                </c:pt>
                <c:pt idx="59">
                  <c:v>-3577.5153797309399</c:v>
                </c:pt>
                <c:pt idx="60">
                  <c:v>-3577.2550153146099</c:v>
                </c:pt>
                <c:pt idx="61">
                  <c:v>-3577.2550153146099</c:v>
                </c:pt>
                <c:pt idx="62">
                  <c:v>-3577.0293668282302</c:v>
                </c:pt>
                <c:pt idx="63">
                  <c:v>-3571.6702152765502</c:v>
                </c:pt>
                <c:pt idx="64">
                  <c:v>-3569.4788319019999</c:v>
                </c:pt>
                <c:pt idx="65">
                  <c:v>-3566.1410395442399</c:v>
                </c:pt>
                <c:pt idx="66">
                  <c:v>-3560.6458539923601</c:v>
                </c:pt>
                <c:pt idx="67">
                  <c:v>-3560.6458539923601</c:v>
                </c:pt>
                <c:pt idx="68">
                  <c:v>-3555.1635482515799</c:v>
                </c:pt>
                <c:pt idx="69">
                  <c:v>-3551.07963813691</c:v>
                </c:pt>
                <c:pt idx="70">
                  <c:v>-3549.67320915033</c:v>
                </c:pt>
                <c:pt idx="71">
                  <c:v>-3544.1538006031401</c:v>
                </c:pt>
                <c:pt idx="72">
                  <c:v>-3544.1538006031401</c:v>
                </c:pt>
                <c:pt idx="73">
                  <c:v>-3526.6519544031798</c:v>
                </c:pt>
                <c:pt idx="74">
                  <c:v>-3425.9385425627202</c:v>
                </c:pt>
                <c:pt idx="75">
                  <c:v>-3425.9385425627202</c:v>
                </c:pt>
                <c:pt idx="76">
                  <c:v>-2783.9099234887099</c:v>
                </c:pt>
                <c:pt idx="77">
                  <c:v>-2783.9099234886999</c:v>
                </c:pt>
                <c:pt idx="78">
                  <c:v>-2742.6281349309902</c:v>
                </c:pt>
                <c:pt idx="79">
                  <c:v>-2725.3418068033702</c:v>
                </c:pt>
                <c:pt idx="80">
                  <c:v>-2725.3418068033702</c:v>
                </c:pt>
                <c:pt idx="81">
                  <c:v>-2345.7793401523199</c:v>
                </c:pt>
                <c:pt idx="82">
                  <c:v>-2190.02108799386</c:v>
                </c:pt>
                <c:pt idx="83">
                  <c:v>-2190.02108799386</c:v>
                </c:pt>
                <c:pt idx="84">
                  <c:v>-1669.73425972583</c:v>
                </c:pt>
                <c:pt idx="85">
                  <c:v>-1207.2157283547699</c:v>
                </c:pt>
                <c:pt idx="86">
                  <c:v>-1203.76409752364</c:v>
                </c:pt>
                <c:pt idx="87">
                  <c:v>-1203.76409752364</c:v>
                </c:pt>
                <c:pt idx="88">
                  <c:v>-990.23751712152898</c:v>
                </c:pt>
                <c:pt idx="89">
                  <c:v>-743.31535983252297</c:v>
                </c:pt>
                <c:pt idx="90">
                  <c:v>-491.86423977964699</c:v>
                </c:pt>
                <c:pt idx="91">
                  <c:v>-318.06714209604098</c:v>
                </c:pt>
                <c:pt idx="92">
                  <c:v>91.520513504628894</c:v>
                </c:pt>
                <c:pt idx="93">
                  <c:v>91.520513504630003</c:v>
                </c:pt>
                <c:pt idx="94">
                  <c:v>408.38997259559102</c:v>
                </c:pt>
                <c:pt idx="95">
                  <c:v>492.56822081239397</c:v>
                </c:pt>
                <c:pt idx="96">
                  <c:v>875.17169132038305</c:v>
                </c:pt>
                <c:pt idx="97">
                  <c:v>1261.41467718187</c:v>
                </c:pt>
                <c:pt idx="98">
                  <c:v>1261.41467718187</c:v>
                </c:pt>
                <c:pt idx="99">
                  <c:v>1632.2373741819999</c:v>
                </c:pt>
                <c:pt idx="100">
                  <c:v>1686.50619990573</c:v>
                </c:pt>
                <c:pt idx="101">
                  <c:v>2010.6206157216</c:v>
                </c:pt>
                <c:pt idx="102">
                  <c:v>2387.1966007397</c:v>
                </c:pt>
                <c:pt idx="103">
                  <c:v>2387.19660073971</c:v>
                </c:pt>
                <c:pt idx="104">
                  <c:v>2772.8795766522699</c:v>
                </c:pt>
                <c:pt idx="105">
                  <c:v>2772.8795766522699</c:v>
                </c:pt>
                <c:pt idx="106">
                  <c:v>2972.9031284462098</c:v>
                </c:pt>
                <c:pt idx="107">
                  <c:v>3177.7449050804198</c:v>
                </c:pt>
                <c:pt idx="108">
                  <c:v>3566.0125646153401</c:v>
                </c:pt>
                <c:pt idx="109">
                  <c:v>3940.6306450034999</c:v>
                </c:pt>
                <c:pt idx="110">
                  <c:v>4246.5643671743801</c:v>
                </c:pt>
                <c:pt idx="111">
                  <c:v>4305.3710518697899</c:v>
                </c:pt>
                <c:pt idx="112">
                  <c:v>4662.6049430989297</c:v>
                </c:pt>
                <c:pt idx="113">
                  <c:v>5014.4222788565003</c:v>
                </c:pt>
                <c:pt idx="114">
                  <c:v>5014.4222788565003</c:v>
                </c:pt>
                <c:pt idx="115">
                  <c:v>5362.33032472372</c:v>
                </c:pt>
                <c:pt idx="116">
                  <c:v>5362.33032472372</c:v>
                </c:pt>
                <c:pt idx="117">
                  <c:v>5426.7517493838895</c:v>
                </c:pt>
                <c:pt idx="118">
                  <c:v>5708.2155824659803</c:v>
                </c:pt>
                <c:pt idx="119">
                  <c:v>6054.0707046207799</c:v>
                </c:pt>
                <c:pt idx="120">
                  <c:v>6401.3499480077699</c:v>
                </c:pt>
                <c:pt idx="121">
                  <c:v>6401.3499480077799</c:v>
                </c:pt>
                <c:pt idx="122">
                  <c:v>6588.1959054439603</c:v>
                </c:pt>
                <c:pt idx="123">
                  <c:v>6751.2717335787402</c:v>
                </c:pt>
                <c:pt idx="124">
                  <c:v>7105.0971972956404</c:v>
                </c:pt>
                <c:pt idx="125">
                  <c:v>7464.7139067444896</c:v>
                </c:pt>
                <c:pt idx="126">
                  <c:v>7788.3605400617898</c:v>
                </c:pt>
                <c:pt idx="127">
                  <c:v>7788.3605400617998</c:v>
                </c:pt>
                <c:pt idx="128">
                  <c:v>7831.4059696247696</c:v>
                </c:pt>
                <c:pt idx="129">
                  <c:v>8205.7874299493706</c:v>
                </c:pt>
                <c:pt idx="130">
                  <c:v>8589.8613329064501</c:v>
                </c:pt>
                <c:pt idx="131">
                  <c:v>8984.0851031192196</c:v>
                </c:pt>
                <c:pt idx="132">
                  <c:v>8984.0851031192196</c:v>
                </c:pt>
                <c:pt idx="133">
                  <c:v>9077.3185717439392</c:v>
                </c:pt>
                <c:pt idx="134">
                  <c:v>9389.3486569791603</c:v>
                </c:pt>
                <c:pt idx="135">
                  <c:v>9712.2695525981308</c:v>
                </c:pt>
                <c:pt idx="136">
                  <c:v>9804.8902745973701</c:v>
                </c:pt>
                <c:pt idx="137">
                  <c:v>10032.808473355801</c:v>
                </c:pt>
                <c:pt idx="138">
                  <c:v>10229.926915525401</c:v>
                </c:pt>
                <c:pt idx="139">
                  <c:v>10479.9906930528</c:v>
                </c:pt>
                <c:pt idx="140">
                  <c:v>10479.9906930528</c:v>
                </c:pt>
                <c:pt idx="141">
                  <c:v>10618.4047573137</c:v>
                </c:pt>
                <c:pt idx="142">
                  <c:v>10659.9460265589</c:v>
                </c:pt>
                <c:pt idx="143">
                  <c:v>11032.403852499199</c:v>
                </c:pt>
                <c:pt idx="144">
                  <c:v>11080.4629268141</c:v>
                </c:pt>
                <c:pt idx="145">
                  <c:v>11486.810095975299</c:v>
                </c:pt>
                <c:pt idx="146">
                  <c:v>11853.227153060399</c:v>
                </c:pt>
                <c:pt idx="147">
                  <c:v>11853.227153060399</c:v>
                </c:pt>
                <c:pt idx="148">
                  <c:v>11861.725207145901</c:v>
                </c:pt>
                <c:pt idx="149">
                  <c:v>11880.2851285831</c:v>
                </c:pt>
                <c:pt idx="150">
                  <c:v>12198.918079699701</c:v>
                </c:pt>
                <c:pt idx="151">
                  <c:v>12261.9808512749</c:v>
                </c:pt>
                <c:pt idx="152">
                  <c:v>12632.7922334983</c:v>
                </c:pt>
                <c:pt idx="153">
                  <c:v>12993.416021549199</c:v>
                </c:pt>
                <c:pt idx="154">
                  <c:v>12993.416021549199</c:v>
                </c:pt>
                <c:pt idx="155">
                  <c:v>13092.308732122599</c:v>
                </c:pt>
                <c:pt idx="156">
                  <c:v>13344.3423888576</c:v>
                </c:pt>
                <c:pt idx="157">
                  <c:v>13685.837326987201</c:v>
                </c:pt>
                <c:pt idx="158">
                  <c:v>14017.913773500301</c:v>
                </c:pt>
                <c:pt idx="159">
                  <c:v>14017.913773500301</c:v>
                </c:pt>
                <c:pt idx="160">
                  <c:v>14221.5004644816</c:v>
                </c:pt>
                <c:pt idx="161">
                  <c:v>14285.357181634899</c:v>
                </c:pt>
                <c:pt idx="162">
                  <c:v>14340.2884959316</c:v>
                </c:pt>
                <c:pt idx="163">
                  <c:v>14584.949871995201</c:v>
                </c:pt>
                <c:pt idx="164">
                  <c:v>14652.3203958387</c:v>
                </c:pt>
                <c:pt idx="165">
                  <c:v>14952.9239679482</c:v>
                </c:pt>
                <c:pt idx="166">
                  <c:v>14952.9239679482</c:v>
                </c:pt>
                <c:pt idx="167">
                  <c:v>15233.926955975299</c:v>
                </c:pt>
                <c:pt idx="168">
                  <c:v>15240.448846006901</c:v>
                </c:pt>
                <c:pt idx="169">
                  <c:v>15512.5122166249</c:v>
                </c:pt>
                <c:pt idx="170">
                  <c:v>15536.948852867699</c:v>
                </c:pt>
                <c:pt idx="171">
                  <c:v>15765.7646285961</c:v>
                </c:pt>
                <c:pt idx="172">
                  <c:v>15995.5601325517</c:v>
                </c:pt>
                <c:pt idx="173">
                  <c:v>15995.5601325518</c:v>
                </c:pt>
                <c:pt idx="174">
                  <c:v>16031.7104460707</c:v>
                </c:pt>
                <c:pt idx="175">
                  <c:v>16064.3039806466</c:v>
                </c:pt>
                <c:pt idx="176">
                  <c:v>16195.4866950626</c:v>
                </c:pt>
                <c:pt idx="177">
                  <c:v>16330.7234715739</c:v>
                </c:pt>
                <c:pt idx="178">
                  <c:v>16356.688932664099</c:v>
                </c:pt>
                <c:pt idx="179">
                  <c:v>16295.8822439219</c:v>
                </c:pt>
                <c:pt idx="180">
                  <c:v>16195.4866950626</c:v>
                </c:pt>
                <c:pt idx="181">
                  <c:v>16064.3039806466</c:v>
                </c:pt>
                <c:pt idx="182">
                  <c:v>16024.697882897901</c:v>
                </c:pt>
                <c:pt idx="183">
                  <c:v>15995.5601325517</c:v>
                </c:pt>
                <c:pt idx="184">
                  <c:v>15995.5601325517</c:v>
                </c:pt>
                <c:pt idx="185">
                  <c:v>15928.439632903701</c:v>
                </c:pt>
                <c:pt idx="186">
                  <c:v>15765.764628596</c:v>
                </c:pt>
                <c:pt idx="187">
                  <c:v>15512.5122166249</c:v>
                </c:pt>
                <c:pt idx="188">
                  <c:v>15240.448846006901</c:v>
                </c:pt>
                <c:pt idx="189">
                  <c:v>15236.3300280726</c:v>
                </c:pt>
                <c:pt idx="190">
                  <c:v>15233.926955975299</c:v>
                </c:pt>
                <c:pt idx="191">
                  <c:v>14952.9239679482</c:v>
                </c:pt>
                <c:pt idx="192">
                  <c:v>14952.9239679482</c:v>
                </c:pt>
                <c:pt idx="193">
                  <c:v>14652.3203958387</c:v>
                </c:pt>
                <c:pt idx="194">
                  <c:v>14340.2884959316</c:v>
                </c:pt>
                <c:pt idx="195">
                  <c:v>14233.5158084411</c:v>
                </c:pt>
                <c:pt idx="196">
                  <c:v>14221.5004644816</c:v>
                </c:pt>
                <c:pt idx="197">
                  <c:v>14017.913773500301</c:v>
                </c:pt>
                <c:pt idx="198">
                  <c:v>14017.913773500301</c:v>
                </c:pt>
                <c:pt idx="199">
                  <c:v>13685.837326987201</c:v>
                </c:pt>
                <c:pt idx="200">
                  <c:v>13344.3423888576</c:v>
                </c:pt>
                <c:pt idx="201">
                  <c:v>13092.308732122599</c:v>
                </c:pt>
                <c:pt idx="202">
                  <c:v>12993.416021549199</c:v>
                </c:pt>
                <c:pt idx="203">
                  <c:v>12993.416021549199</c:v>
                </c:pt>
                <c:pt idx="204">
                  <c:v>12812.7476650683</c:v>
                </c:pt>
                <c:pt idx="205">
                  <c:v>12632.7922334983</c:v>
                </c:pt>
                <c:pt idx="206">
                  <c:v>12261.9808512749</c:v>
                </c:pt>
                <c:pt idx="207">
                  <c:v>12147.871298247401</c:v>
                </c:pt>
                <c:pt idx="208">
                  <c:v>11880.2851285831</c:v>
                </c:pt>
                <c:pt idx="209">
                  <c:v>11853.227153060399</c:v>
                </c:pt>
                <c:pt idx="210">
                  <c:v>11853.227153060399</c:v>
                </c:pt>
                <c:pt idx="211">
                  <c:v>11486.810095975299</c:v>
                </c:pt>
                <c:pt idx="212">
                  <c:v>11080.4629268141</c:v>
                </c:pt>
                <c:pt idx="213">
                  <c:v>10659.9460265589</c:v>
                </c:pt>
                <c:pt idx="214">
                  <c:v>10479.990693052699</c:v>
                </c:pt>
                <c:pt idx="215">
                  <c:v>10479.990693052699</c:v>
                </c:pt>
                <c:pt idx="216">
                  <c:v>10229.926915525401</c:v>
                </c:pt>
                <c:pt idx="217">
                  <c:v>9981.6698258097804</c:v>
                </c:pt>
                <c:pt idx="218">
                  <c:v>9804.8902745973592</c:v>
                </c:pt>
                <c:pt idx="219">
                  <c:v>9604.2283093768292</c:v>
                </c:pt>
                <c:pt idx="220">
                  <c:v>9389.2789780317398</c:v>
                </c:pt>
                <c:pt idx="221">
                  <c:v>9077.4678719655894</c:v>
                </c:pt>
                <c:pt idx="222">
                  <c:v>8984.1410686660493</c:v>
                </c:pt>
                <c:pt idx="223">
                  <c:v>8984.1410686660493</c:v>
                </c:pt>
                <c:pt idx="224">
                  <c:v>8589.8199452314093</c:v>
                </c:pt>
                <c:pt idx="225">
                  <c:v>8205.9029412229193</c:v>
                </c:pt>
                <c:pt idx="226">
                  <c:v>7831.13055276665</c:v>
                </c:pt>
                <c:pt idx="227">
                  <c:v>7788.12820194501</c:v>
                </c:pt>
                <c:pt idx="228">
                  <c:v>7788.12820194501</c:v>
                </c:pt>
                <c:pt idx="229">
                  <c:v>7464.8198995058601</c:v>
                </c:pt>
                <c:pt idx="230">
                  <c:v>7105.2499784977699</c:v>
                </c:pt>
                <c:pt idx="231">
                  <c:v>6751.0356717535997</c:v>
                </c:pt>
                <c:pt idx="232">
                  <c:v>6587.8781798282798</c:v>
                </c:pt>
                <c:pt idx="233">
                  <c:v>6401.2314212198398</c:v>
                </c:pt>
                <c:pt idx="234">
                  <c:v>6401.2314212198398</c:v>
                </c:pt>
                <c:pt idx="235">
                  <c:v>6054.3490793914398</c:v>
                </c:pt>
                <c:pt idx="236">
                  <c:v>5708.3807260049098</c:v>
                </c:pt>
                <c:pt idx="237">
                  <c:v>5426.5890369292401</c:v>
                </c:pt>
                <c:pt idx="238">
                  <c:v>5362.0889770828999</c:v>
                </c:pt>
                <c:pt idx="239">
                  <c:v>5362.0889770828999</c:v>
                </c:pt>
                <c:pt idx="240">
                  <c:v>5014.1413902743698</c:v>
                </c:pt>
                <c:pt idx="241">
                  <c:v>5014.1413902743698</c:v>
                </c:pt>
                <c:pt idx="242">
                  <c:v>4662.7429265957398</c:v>
                </c:pt>
                <c:pt idx="243">
                  <c:v>4305.8211194034702</c:v>
                </c:pt>
                <c:pt idx="244">
                  <c:v>4246.9471393230297</c:v>
                </c:pt>
                <c:pt idx="245">
                  <c:v>3940.6447960832502</c:v>
                </c:pt>
                <c:pt idx="246">
                  <c:v>3565.5297635177399</c:v>
                </c:pt>
                <c:pt idx="247">
                  <c:v>3177.55240525517</c:v>
                </c:pt>
                <c:pt idx="248">
                  <c:v>2972.9744638075899</c:v>
                </c:pt>
                <c:pt idx="249">
                  <c:v>2773.8311018535301</c:v>
                </c:pt>
                <c:pt idx="250">
                  <c:v>2773.8311018535301</c:v>
                </c:pt>
                <c:pt idx="251">
                  <c:v>2384.34948586972</c:v>
                </c:pt>
                <c:pt idx="252">
                  <c:v>2384.34948586972</c:v>
                </c:pt>
                <c:pt idx="253">
                  <c:v>2009.4442971697699</c:v>
                </c:pt>
                <c:pt idx="254">
                  <c:v>1689.04946442706</c:v>
                </c:pt>
                <c:pt idx="255">
                  <c:v>1637.2177600714999</c:v>
                </c:pt>
                <c:pt idx="256">
                  <c:v>1255.1868299001901</c:v>
                </c:pt>
                <c:pt idx="257">
                  <c:v>1255.1868299001901</c:v>
                </c:pt>
                <c:pt idx="258">
                  <c:v>880.92464478482805</c:v>
                </c:pt>
                <c:pt idx="259">
                  <c:v>488.07704793516899</c:v>
                </c:pt>
                <c:pt idx="260">
                  <c:v>408.48551686233901</c:v>
                </c:pt>
                <c:pt idx="261">
                  <c:v>336.62115836094301</c:v>
                </c:pt>
                <c:pt idx="262">
                  <c:v>93.939459613855107</c:v>
                </c:pt>
                <c:pt idx="263">
                  <c:v>93.939459613853998</c:v>
                </c:pt>
                <c:pt idx="264">
                  <c:v>-317.48077674680798</c:v>
                </c:pt>
                <c:pt idx="265">
                  <c:v>-748.09650894269805</c:v>
                </c:pt>
                <c:pt idx="266">
                  <c:v>-779.53247327978397</c:v>
                </c:pt>
                <c:pt idx="267">
                  <c:v>-996.41347458740802</c:v>
                </c:pt>
                <c:pt idx="268">
                  <c:v>-1190.35505631091</c:v>
                </c:pt>
                <c:pt idx="269">
                  <c:v>-1190.35505631091</c:v>
                </c:pt>
                <c:pt idx="270">
                  <c:v>-1636.1848668738101</c:v>
                </c:pt>
                <c:pt idx="271">
                  <c:v>-1678.56906940878</c:v>
                </c:pt>
                <c:pt idx="272">
                  <c:v>-1761.90194340159</c:v>
                </c:pt>
                <c:pt idx="273">
                  <c:v>-2207.1029768358399</c:v>
                </c:pt>
                <c:pt idx="274">
                  <c:v>-2207.1029768358399</c:v>
                </c:pt>
                <c:pt idx="275">
                  <c:v>-2341.1226792500702</c:v>
                </c:pt>
                <c:pt idx="276">
                  <c:v>-2739.2090352096102</c:v>
                </c:pt>
                <c:pt idx="277">
                  <c:v>-2739.2090352096102</c:v>
                </c:pt>
                <c:pt idx="278">
                  <c:v>-2796.70369442842</c:v>
                </c:pt>
                <c:pt idx="279">
                  <c:v>-2805.2545051337702</c:v>
                </c:pt>
                <c:pt idx="280">
                  <c:v>-2805.2545051337702</c:v>
                </c:pt>
                <c:pt idx="281">
                  <c:v>-2815.0191943780301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8E40-4BB1-B050-0AE2E29FA322}"/>
            </c:ext>
          </c:extLst>
        </c:ser>
        <c:ser>
          <c:idx val="16"/>
          <c:order val="3"/>
          <c:tx>
            <c:strRef>
              <c:f>MN!$T$3</c:f>
              <c:strCache>
                <c:ptCount val="1"/>
                <c:pt idx="0">
                  <c:v>D1000mm_10φ20</c:v>
                </c:pt>
              </c:strCache>
              <c:extLst xmlns:c15="http://schemas.microsoft.com/office/drawing/2012/chart"/>
            </c:strRef>
          </c:tx>
          <c:spPr>
            <a:ln w="19050" cap="rnd">
              <a:solidFill>
                <a:srgbClr val="FFC000"/>
              </a:solidFill>
              <a:prstDash val="sysDash"/>
              <a:round/>
            </a:ln>
            <a:effectLst/>
          </c:spPr>
          <c:marker>
            <c:symbol val="none"/>
          </c:marker>
          <c:xVal>
            <c:numRef>
              <c:f>MN!$T$5:$T$312</c:f>
              <c:numCache>
                <c:formatCode>General</c:formatCode>
                <c:ptCount val="308"/>
                <c:pt idx="0">
                  <c:v>171.52255210614501</c:v>
                </c:pt>
                <c:pt idx="1">
                  <c:v>57.951686453792298</c:v>
                </c:pt>
                <c:pt idx="2">
                  <c:v>57.951686453791801</c:v>
                </c:pt>
                <c:pt idx="3">
                  <c:v>57.951686453790401</c:v>
                </c:pt>
                <c:pt idx="4">
                  <c:v>15.844841292461</c:v>
                </c:pt>
                <c:pt idx="5">
                  <c:v>9.4700728120592803</c:v>
                </c:pt>
                <c:pt idx="6">
                  <c:v>9.4700728120592306</c:v>
                </c:pt>
                <c:pt idx="7">
                  <c:v>9.0170369586587498</c:v>
                </c:pt>
                <c:pt idx="8">
                  <c:v>8.9015718895674905</c:v>
                </c:pt>
                <c:pt idx="9">
                  <c:v>8.5662340623292295</c:v>
                </c:pt>
                <c:pt idx="10">
                  <c:v>8.1159383560560201</c:v>
                </c:pt>
                <c:pt idx="11">
                  <c:v>8.1159383560559704</c:v>
                </c:pt>
                <c:pt idx="12">
                  <c:v>7.66443183170467</c:v>
                </c:pt>
                <c:pt idx="13">
                  <c:v>7.4700540821714903</c:v>
                </c:pt>
                <c:pt idx="14">
                  <c:v>7.3901106290722396</c:v>
                </c:pt>
                <c:pt idx="15">
                  <c:v>7.3675684796333201</c:v>
                </c:pt>
                <c:pt idx="16">
                  <c:v>7.2099779365323302</c:v>
                </c:pt>
                <c:pt idx="17">
                  <c:v>6.8979321892426997</c:v>
                </c:pt>
                <c:pt idx="18">
                  <c:v>6.7507946631757099</c:v>
                </c:pt>
                <c:pt idx="19">
                  <c:v>6.7507946631756903</c:v>
                </c:pt>
                <c:pt idx="20">
                  <c:v>6.5264377842722903</c:v>
                </c:pt>
                <c:pt idx="21">
                  <c:v>6.2850261389694104</c:v>
                </c:pt>
                <c:pt idx="22">
                  <c:v>5.8329920778514301</c:v>
                </c:pt>
                <c:pt idx="23">
                  <c:v>5.8107117346415897</c:v>
                </c:pt>
                <c:pt idx="24">
                  <c:v>5.32575156752024</c:v>
                </c:pt>
                <c:pt idx="25">
                  <c:v>4.8278670572208897</c:v>
                </c:pt>
                <c:pt idx="26">
                  <c:v>4.8278670572208799</c:v>
                </c:pt>
                <c:pt idx="27">
                  <c:v>4.3145548819778003</c:v>
                </c:pt>
                <c:pt idx="28">
                  <c:v>4.1559183633452701</c:v>
                </c:pt>
                <c:pt idx="29">
                  <c:v>3.78303225087115</c:v>
                </c:pt>
                <c:pt idx="30">
                  <c:v>3.2301708063196601</c:v>
                </c:pt>
                <c:pt idx="31">
                  <c:v>3.2301708063196499</c:v>
                </c:pt>
                <c:pt idx="32">
                  <c:v>2.6524156362717801</c:v>
                </c:pt>
                <c:pt idx="33">
                  <c:v>2.3442919568912601</c:v>
                </c:pt>
                <c:pt idx="34">
                  <c:v>2.2609065739192502</c:v>
                </c:pt>
                <c:pt idx="35">
                  <c:v>2.2149463171313699</c:v>
                </c:pt>
                <c:pt idx="36">
                  <c:v>2.0456847085037602</c:v>
                </c:pt>
                <c:pt idx="37">
                  <c:v>1.4052423933884099</c:v>
                </c:pt>
                <c:pt idx="38">
                  <c:v>1.40524239338836</c:v>
                </c:pt>
                <c:pt idx="39">
                  <c:v>0.83722602893432196</c:v>
                </c:pt>
                <c:pt idx="40">
                  <c:v>0.72553839312281698</c:v>
                </c:pt>
                <c:pt idx="41">
                  <c:v>0.545820161904496</c:v>
                </c:pt>
                <c:pt idx="42">
                  <c:v>0.48566923366992498</c:v>
                </c:pt>
                <c:pt idx="43">
                  <c:v>-2.97015940098051E-31</c:v>
                </c:pt>
                <c:pt idx="44">
                  <c:v>-1.8189894035458498E-15</c:v>
                </c:pt>
                <c:pt idx="45">
                  <c:v>-7.2759576141834197E-15</c:v>
                </c:pt>
                <c:pt idx="46">
                  <c:v>-0.48369226208188698</c:v>
                </c:pt>
                <c:pt idx="47">
                  <c:v>-0.72553839312281698</c:v>
                </c:pt>
                <c:pt idx="48">
                  <c:v>-0.89546439318922699</c:v>
                </c:pt>
                <c:pt idx="49">
                  <c:v>-1.4052423933884199</c:v>
                </c:pt>
                <c:pt idx="50">
                  <c:v>-1.4052423933884499</c:v>
                </c:pt>
                <c:pt idx="51">
                  <c:v>-1.78950778245765</c:v>
                </c:pt>
                <c:pt idx="52">
                  <c:v>-2.0456847085037899</c:v>
                </c:pt>
                <c:pt idx="53">
                  <c:v>-2.2609065739192702</c:v>
                </c:pt>
                <c:pt idx="54">
                  <c:v>-2.5512327302562499</c:v>
                </c:pt>
                <c:pt idx="55">
                  <c:v>-2.6524156362718201</c:v>
                </c:pt>
                <c:pt idx="56">
                  <c:v>-2.7487081646131299</c:v>
                </c:pt>
                <c:pt idx="57">
                  <c:v>-3.2301708063196601</c:v>
                </c:pt>
                <c:pt idx="58">
                  <c:v>-3.2301708063197001</c:v>
                </c:pt>
                <c:pt idx="59">
                  <c:v>-3.62507183814217</c:v>
                </c:pt>
                <c:pt idx="60">
                  <c:v>-3.78303225087117</c:v>
                </c:pt>
                <c:pt idx="61">
                  <c:v>-4.1559183633452799</c:v>
                </c:pt>
                <c:pt idx="62">
                  <c:v>-4.3145548819778901</c:v>
                </c:pt>
                <c:pt idx="63">
                  <c:v>-4.5198797520751004</c:v>
                </c:pt>
                <c:pt idx="64">
                  <c:v>-4.8278670572209004</c:v>
                </c:pt>
                <c:pt idx="65">
                  <c:v>-4.8278670572209199</c:v>
                </c:pt>
                <c:pt idx="66">
                  <c:v>-5.2012804399454398</c:v>
                </c:pt>
                <c:pt idx="67">
                  <c:v>-5.32575156752028</c:v>
                </c:pt>
                <c:pt idx="68">
                  <c:v>-5.5682316510809597</c:v>
                </c:pt>
                <c:pt idx="69">
                  <c:v>-5.8107117346416404</c:v>
                </c:pt>
                <c:pt idx="70">
                  <c:v>-5.8329920778514301</c:v>
                </c:pt>
                <c:pt idx="71">
                  <c:v>-6.2850261389694202</c:v>
                </c:pt>
                <c:pt idx="72">
                  <c:v>-6.4402823137048504</c:v>
                </c:pt>
                <c:pt idx="73">
                  <c:v>-6.7507946631757099</c:v>
                </c:pt>
                <c:pt idx="74">
                  <c:v>-6.7507946631757196</c:v>
                </c:pt>
                <c:pt idx="75">
                  <c:v>-7.0569168454134701</c:v>
                </c:pt>
                <c:pt idx="76">
                  <c:v>-7.2099779365323498</c:v>
                </c:pt>
                <c:pt idx="77">
                  <c:v>-7.2537768993719203</c:v>
                </c:pt>
                <c:pt idx="78">
                  <c:v>-7.39011062907226</c:v>
                </c:pt>
                <c:pt idx="79">
                  <c:v>-7.5298004147961901</c:v>
                </c:pt>
                <c:pt idx="80">
                  <c:v>-7.6644318317046798</c:v>
                </c:pt>
                <c:pt idx="81">
                  <c:v>-7.9353357463154897</c:v>
                </c:pt>
                <c:pt idx="82">
                  <c:v>-8.1159383560560308</c:v>
                </c:pt>
                <c:pt idx="83">
                  <c:v>-8.1159383560560396</c:v>
                </c:pt>
                <c:pt idx="84">
                  <c:v>-8.3410862091926496</c:v>
                </c:pt>
                <c:pt idx="85">
                  <c:v>-8.5662340623292703</c:v>
                </c:pt>
                <c:pt idx="86">
                  <c:v>-8.8837497739627391</c:v>
                </c:pt>
                <c:pt idx="87">
                  <c:v>-8.9015718895675597</c:v>
                </c:pt>
                <c:pt idx="88">
                  <c:v>-9.0170369586587995</c:v>
                </c:pt>
                <c:pt idx="89">
                  <c:v>-9.4700728120592608</c:v>
                </c:pt>
                <c:pt idx="90">
                  <c:v>-9.4700728120592892</c:v>
                </c:pt>
                <c:pt idx="91">
                  <c:v>-15.8448412924623</c:v>
                </c:pt>
                <c:pt idx="92">
                  <c:v>-57.9516864537948</c:v>
                </c:pt>
                <c:pt idx="93">
                  <c:v>-57.951686453795297</c:v>
                </c:pt>
                <c:pt idx="94">
                  <c:v>-57.951686453795404</c:v>
                </c:pt>
                <c:pt idx="95">
                  <c:v>-182.94723503282</c:v>
                </c:pt>
                <c:pt idx="96">
                  <c:v>-182.947235032821</c:v>
                </c:pt>
                <c:pt idx="97">
                  <c:v>-196.822472072435</c:v>
                </c:pt>
                <c:pt idx="98">
                  <c:v>-198.93898658918999</c:v>
                </c:pt>
                <c:pt idx="99">
                  <c:v>-198.93898658918999</c:v>
                </c:pt>
                <c:pt idx="100">
                  <c:v>-293.85692730278902</c:v>
                </c:pt>
                <c:pt idx="101">
                  <c:v>-339.605449538546</c:v>
                </c:pt>
                <c:pt idx="102">
                  <c:v>-339.605449538546</c:v>
                </c:pt>
                <c:pt idx="103">
                  <c:v>-463.51078596542902</c:v>
                </c:pt>
                <c:pt idx="104">
                  <c:v>-537.35398305184799</c:v>
                </c:pt>
                <c:pt idx="105">
                  <c:v>-571.64726441062498</c:v>
                </c:pt>
                <c:pt idx="106">
                  <c:v>-571.64726441062498</c:v>
                </c:pt>
                <c:pt idx="107">
                  <c:v>-619.58831698091797</c:v>
                </c:pt>
                <c:pt idx="108">
                  <c:v>-676.62112541669296</c:v>
                </c:pt>
                <c:pt idx="109">
                  <c:v>-732.11642968895399</c:v>
                </c:pt>
                <c:pt idx="110">
                  <c:v>-770.55473567839897</c:v>
                </c:pt>
                <c:pt idx="111">
                  <c:v>-855.48542938419303</c:v>
                </c:pt>
                <c:pt idx="112">
                  <c:v>-855.48542938419303</c:v>
                </c:pt>
                <c:pt idx="113">
                  <c:v>-917.10368306994303</c:v>
                </c:pt>
                <c:pt idx="114">
                  <c:v>-932.66756267693904</c:v>
                </c:pt>
                <c:pt idx="115">
                  <c:v>-999.29119502533194</c:v>
                </c:pt>
                <c:pt idx="116">
                  <c:v>-1059.1366349468301</c:v>
                </c:pt>
                <c:pt idx="117">
                  <c:v>-1059.1366349468301</c:v>
                </c:pt>
                <c:pt idx="118">
                  <c:v>-1114.0846510497799</c:v>
                </c:pt>
                <c:pt idx="119">
                  <c:v>-1121.3788786321199</c:v>
                </c:pt>
                <c:pt idx="120">
                  <c:v>-1164.3158340791499</c:v>
                </c:pt>
                <c:pt idx="121">
                  <c:v>-1204.26395177268</c:v>
                </c:pt>
                <c:pt idx="122">
                  <c:v>-1204.26395177268</c:v>
                </c:pt>
                <c:pt idx="123">
                  <c:v>-1237.3875088990301</c:v>
                </c:pt>
                <c:pt idx="124">
                  <c:v>-1237.3875088990301</c:v>
                </c:pt>
                <c:pt idx="125">
                  <c:v>-1250.1066092686799</c:v>
                </c:pt>
                <c:pt idx="126">
                  <c:v>-1262.53461667959</c:v>
                </c:pt>
                <c:pt idx="127">
                  <c:v>-1284.8796832733899</c:v>
                </c:pt>
                <c:pt idx="128">
                  <c:v>-1304.5491691372799</c:v>
                </c:pt>
                <c:pt idx="129">
                  <c:v>-1318.87348022785</c:v>
                </c:pt>
                <c:pt idx="130">
                  <c:v>-1321.42538286081</c:v>
                </c:pt>
                <c:pt idx="131">
                  <c:v>-1335.3848860733301</c:v>
                </c:pt>
                <c:pt idx="132">
                  <c:v>-1346.29002612459</c:v>
                </c:pt>
                <c:pt idx="133">
                  <c:v>-1346.29002612459</c:v>
                </c:pt>
                <c:pt idx="134">
                  <c:v>-1353.97733460424</c:v>
                </c:pt>
                <c:pt idx="135">
                  <c:v>-1353.97733460424</c:v>
                </c:pt>
                <c:pt idx="136">
                  <c:v>-1355.0371254766101</c:v>
                </c:pt>
                <c:pt idx="137">
                  <c:v>-1358.24753920701</c:v>
                </c:pt>
                <c:pt idx="138">
                  <c:v>-1358.9029534573399</c:v>
                </c:pt>
                <c:pt idx="139">
                  <c:v>-1355.7025374156699</c:v>
                </c:pt>
                <c:pt idx="140">
                  <c:v>-1355.7025374156699</c:v>
                </c:pt>
                <c:pt idx="141">
                  <c:v>-1352.26848471066</c:v>
                </c:pt>
                <c:pt idx="142">
                  <c:v>-1348.2489258943001</c:v>
                </c:pt>
                <c:pt idx="143">
                  <c:v>-1336.1426619163999</c:v>
                </c:pt>
                <c:pt idx="144">
                  <c:v>-1318.93743507718</c:v>
                </c:pt>
                <c:pt idx="145">
                  <c:v>-1299.0844067282001</c:v>
                </c:pt>
                <c:pt idx="146">
                  <c:v>-1299.0844067282001</c:v>
                </c:pt>
                <c:pt idx="147">
                  <c:v>-1296.1250301535599</c:v>
                </c:pt>
                <c:pt idx="148">
                  <c:v>-1267.09624518428</c:v>
                </c:pt>
                <c:pt idx="149">
                  <c:v>-1231.1929329767199</c:v>
                </c:pt>
                <c:pt idx="150">
                  <c:v>-1187.90957853394</c:v>
                </c:pt>
                <c:pt idx="151">
                  <c:v>-1187.90957853394</c:v>
                </c:pt>
                <c:pt idx="152">
                  <c:v>-1176.70778807479</c:v>
                </c:pt>
                <c:pt idx="153">
                  <c:v>-1136.4833801529801</c:v>
                </c:pt>
                <c:pt idx="154">
                  <c:v>-1100.7184119946</c:v>
                </c:pt>
                <c:pt idx="155">
                  <c:v>-1076.42522607571</c:v>
                </c:pt>
                <c:pt idx="156">
                  <c:v>-1035.9638431624701</c:v>
                </c:pt>
                <c:pt idx="157">
                  <c:v>-1007.86566058383</c:v>
                </c:pt>
                <c:pt idx="158">
                  <c:v>-964.591467869913</c:v>
                </c:pt>
                <c:pt idx="159">
                  <c:v>-964.591467869913</c:v>
                </c:pt>
                <c:pt idx="160">
                  <c:v>-932.51286957506704</c:v>
                </c:pt>
                <c:pt idx="161">
                  <c:v>-907.449352800204</c:v>
                </c:pt>
                <c:pt idx="162">
                  <c:v>-857.32231925047802</c:v>
                </c:pt>
                <c:pt idx="163">
                  <c:v>-829.77498989848402</c:v>
                </c:pt>
                <c:pt idx="164">
                  <c:v>-785.01057970149395</c:v>
                </c:pt>
                <c:pt idx="165">
                  <c:v>-720.13068178994104</c:v>
                </c:pt>
                <c:pt idx="166">
                  <c:v>-720.13068178994104</c:v>
                </c:pt>
                <c:pt idx="167">
                  <c:v>-719.87457246245594</c:v>
                </c:pt>
                <c:pt idx="168">
                  <c:v>-715.35292837675797</c:v>
                </c:pt>
                <c:pt idx="169">
                  <c:v>-648.16683256813803</c:v>
                </c:pt>
                <c:pt idx="170">
                  <c:v>-634.65523320239197</c:v>
                </c:pt>
                <c:pt idx="171">
                  <c:v>-583.31115561255604</c:v>
                </c:pt>
                <c:pt idx="172">
                  <c:v>-520.68688050701905</c:v>
                </c:pt>
                <c:pt idx="173">
                  <c:v>-520.68688050701803</c:v>
                </c:pt>
                <c:pt idx="174">
                  <c:v>-503.600051523812</c:v>
                </c:pt>
                <c:pt idx="175">
                  <c:v>-460.23951695485903</c:v>
                </c:pt>
                <c:pt idx="176">
                  <c:v>-401.96347688579499</c:v>
                </c:pt>
                <c:pt idx="177">
                  <c:v>-345.90885664928902</c:v>
                </c:pt>
                <c:pt idx="178">
                  <c:v>-345.90885664928902</c:v>
                </c:pt>
                <c:pt idx="179">
                  <c:v>-311.895755277273</c:v>
                </c:pt>
                <c:pt idx="180">
                  <c:v>-303.42774293780798</c:v>
                </c:pt>
                <c:pt idx="181">
                  <c:v>-292.191269877482</c:v>
                </c:pt>
                <c:pt idx="182">
                  <c:v>-241.00566051860699</c:v>
                </c:pt>
                <c:pt idx="183">
                  <c:v>-235.847236086583</c:v>
                </c:pt>
                <c:pt idx="184">
                  <c:v>-192.645431468379</c:v>
                </c:pt>
                <c:pt idx="185">
                  <c:v>-192.64543146837801</c:v>
                </c:pt>
                <c:pt idx="186">
                  <c:v>-151.88427902088301</c:v>
                </c:pt>
                <c:pt idx="187">
                  <c:v>-148.53722083033199</c:v>
                </c:pt>
                <c:pt idx="188">
                  <c:v>-147.52881318879</c:v>
                </c:pt>
                <c:pt idx="189">
                  <c:v>-131.01139467751801</c:v>
                </c:pt>
                <c:pt idx="190">
                  <c:v>-106.23526691060999</c:v>
                </c:pt>
                <c:pt idx="191">
                  <c:v>-99.498263381227005</c:v>
                </c:pt>
                <c:pt idx="192">
                  <c:v>-69.556025472857797</c:v>
                </c:pt>
                <c:pt idx="193">
                  <c:v>-69.556025472857598</c:v>
                </c:pt>
                <c:pt idx="194">
                  <c:v>-69.556025472857499</c:v>
                </c:pt>
                <c:pt idx="195">
                  <c:v>-38.564877509604898</c:v>
                </c:pt>
                <c:pt idx="196">
                  <c:v>-32.5124165890916</c:v>
                </c:pt>
                <c:pt idx="197">
                  <c:v>-29.932636954897198</c:v>
                </c:pt>
                <c:pt idx="198">
                  <c:v>-14.718423504080301</c:v>
                </c:pt>
                <c:pt idx="199">
                  <c:v>-4.4824289762426597</c:v>
                </c:pt>
                <c:pt idx="200">
                  <c:v>-2.2453150450019101E-14</c:v>
                </c:pt>
                <c:pt idx="201">
                  <c:v>9.08917607876751</c:v>
                </c:pt>
                <c:pt idx="202">
                  <c:v>14.718423504080301</c:v>
                </c:pt>
                <c:pt idx="203">
                  <c:v>29.9326369548976</c:v>
                </c:pt>
                <c:pt idx="204">
                  <c:v>31.021076612827301</c:v>
                </c:pt>
                <c:pt idx="205">
                  <c:v>38.564877509605402</c:v>
                </c:pt>
                <c:pt idx="206">
                  <c:v>56.826703875819199</c:v>
                </c:pt>
                <c:pt idx="207">
                  <c:v>69.556025472857897</c:v>
                </c:pt>
                <c:pt idx="208">
                  <c:v>69.556025472857996</c:v>
                </c:pt>
                <c:pt idx="209">
                  <c:v>69.556025472858195</c:v>
                </c:pt>
                <c:pt idx="210">
                  <c:v>106.235266910609</c:v>
                </c:pt>
                <c:pt idx="211">
                  <c:v>147.52881318879</c:v>
                </c:pt>
                <c:pt idx="212">
                  <c:v>148.049459201437</c:v>
                </c:pt>
                <c:pt idx="213">
                  <c:v>148.53722083033301</c:v>
                </c:pt>
                <c:pt idx="214">
                  <c:v>192.645431468379</c:v>
                </c:pt>
                <c:pt idx="215">
                  <c:v>192.645431468379</c:v>
                </c:pt>
                <c:pt idx="216">
                  <c:v>241.00566051860699</c:v>
                </c:pt>
                <c:pt idx="217">
                  <c:v>292.191269877482</c:v>
                </c:pt>
                <c:pt idx="218">
                  <c:v>308.90385187335897</c:v>
                </c:pt>
                <c:pt idx="219">
                  <c:v>311.895755277273</c:v>
                </c:pt>
                <c:pt idx="220">
                  <c:v>345.90885664928999</c:v>
                </c:pt>
                <c:pt idx="221">
                  <c:v>345.90885664928999</c:v>
                </c:pt>
                <c:pt idx="222">
                  <c:v>401.96347688579499</c:v>
                </c:pt>
                <c:pt idx="223">
                  <c:v>460.23951695485903</c:v>
                </c:pt>
                <c:pt idx="224">
                  <c:v>503.600051523812</c:v>
                </c:pt>
                <c:pt idx="225">
                  <c:v>520.68688050701803</c:v>
                </c:pt>
                <c:pt idx="226">
                  <c:v>520.68688050701905</c:v>
                </c:pt>
                <c:pt idx="227">
                  <c:v>541.48666251860095</c:v>
                </c:pt>
                <c:pt idx="228">
                  <c:v>583.31115561255604</c:v>
                </c:pt>
                <c:pt idx="229">
                  <c:v>648.16683256813894</c:v>
                </c:pt>
                <c:pt idx="230">
                  <c:v>682.60717782888901</c:v>
                </c:pt>
                <c:pt idx="231">
                  <c:v>715.35292837675797</c:v>
                </c:pt>
                <c:pt idx="232">
                  <c:v>720.13068178994104</c:v>
                </c:pt>
                <c:pt idx="233">
                  <c:v>720.13068178994104</c:v>
                </c:pt>
                <c:pt idx="234">
                  <c:v>781.33852860966999</c:v>
                </c:pt>
                <c:pt idx="235">
                  <c:v>785.01057970149395</c:v>
                </c:pt>
                <c:pt idx="236">
                  <c:v>786.69253319388804</c:v>
                </c:pt>
                <c:pt idx="237">
                  <c:v>857.32231925047995</c:v>
                </c:pt>
                <c:pt idx="238">
                  <c:v>932.51286957506795</c:v>
                </c:pt>
                <c:pt idx="239">
                  <c:v>964.591467869913</c:v>
                </c:pt>
                <c:pt idx="240">
                  <c:v>964.591467869913</c:v>
                </c:pt>
                <c:pt idx="241">
                  <c:v>1007.8656605838401</c:v>
                </c:pt>
                <c:pt idx="242">
                  <c:v>1038.2885849434799</c:v>
                </c:pt>
                <c:pt idx="243">
                  <c:v>1076.42522607571</c:v>
                </c:pt>
                <c:pt idx="244">
                  <c:v>1121.3014682698899</c:v>
                </c:pt>
                <c:pt idx="245">
                  <c:v>1136.4833801529801</c:v>
                </c:pt>
                <c:pt idx="246">
                  <c:v>1176.70778807479</c:v>
                </c:pt>
                <c:pt idx="247">
                  <c:v>1187.5736771669699</c:v>
                </c:pt>
                <c:pt idx="248">
                  <c:v>1187.90957853394</c:v>
                </c:pt>
                <c:pt idx="249">
                  <c:v>1187.90957853394</c:v>
                </c:pt>
                <c:pt idx="250">
                  <c:v>1189.20311846501</c:v>
                </c:pt>
                <c:pt idx="251">
                  <c:v>1231.1929329767199</c:v>
                </c:pt>
                <c:pt idx="252">
                  <c:v>1267.09624518428</c:v>
                </c:pt>
                <c:pt idx="253">
                  <c:v>1296.1250301535599</c:v>
                </c:pt>
                <c:pt idx="254">
                  <c:v>1299.0844067282001</c:v>
                </c:pt>
                <c:pt idx="255">
                  <c:v>1299.0844067282001</c:v>
                </c:pt>
                <c:pt idx="256">
                  <c:v>1318.93743507718</c:v>
                </c:pt>
                <c:pt idx="257">
                  <c:v>1336.1426619163999</c:v>
                </c:pt>
                <c:pt idx="258">
                  <c:v>1348.2489258943001</c:v>
                </c:pt>
                <c:pt idx="259">
                  <c:v>1352.26848471066</c:v>
                </c:pt>
                <c:pt idx="260">
                  <c:v>1355.7025374156699</c:v>
                </c:pt>
                <c:pt idx="261">
                  <c:v>1355.7025374156699</c:v>
                </c:pt>
                <c:pt idx="262">
                  <c:v>1358.0948043799699</c:v>
                </c:pt>
                <c:pt idx="263">
                  <c:v>1358.9029534573399</c:v>
                </c:pt>
                <c:pt idx="264">
                  <c:v>1358.78087473458</c:v>
                </c:pt>
                <c:pt idx="265">
                  <c:v>1358.24753920701</c:v>
                </c:pt>
                <c:pt idx="266">
                  <c:v>1355.0371254766101</c:v>
                </c:pt>
                <c:pt idx="267">
                  <c:v>1353.97733460424</c:v>
                </c:pt>
                <c:pt idx="268">
                  <c:v>1353.97733460424</c:v>
                </c:pt>
                <c:pt idx="269">
                  <c:v>1346.29002612459</c:v>
                </c:pt>
                <c:pt idx="270">
                  <c:v>1346.29002612459</c:v>
                </c:pt>
                <c:pt idx="271">
                  <c:v>1335.3848860733301</c:v>
                </c:pt>
                <c:pt idx="272">
                  <c:v>1321.42538286081</c:v>
                </c:pt>
                <c:pt idx="273">
                  <c:v>1318.87348022785</c:v>
                </c:pt>
                <c:pt idx="274">
                  <c:v>1314.7780125209599</c:v>
                </c:pt>
                <c:pt idx="275">
                  <c:v>1304.5491691372799</c:v>
                </c:pt>
                <c:pt idx="276">
                  <c:v>1286.89810093808</c:v>
                </c:pt>
                <c:pt idx="277">
                  <c:v>1284.8796832733899</c:v>
                </c:pt>
                <c:pt idx="278">
                  <c:v>1262.53461667959</c:v>
                </c:pt>
                <c:pt idx="279">
                  <c:v>1250.1066092686799</c:v>
                </c:pt>
                <c:pt idx="280">
                  <c:v>1237.3875088990301</c:v>
                </c:pt>
                <c:pt idx="281">
                  <c:v>1237.3875088990301</c:v>
                </c:pt>
                <c:pt idx="282">
                  <c:v>1204.26395177268</c:v>
                </c:pt>
                <c:pt idx="283">
                  <c:v>1204.26395177268</c:v>
                </c:pt>
                <c:pt idx="284">
                  <c:v>1164.3158340791499</c:v>
                </c:pt>
                <c:pt idx="285">
                  <c:v>1121.3788786321199</c:v>
                </c:pt>
                <c:pt idx="286">
                  <c:v>1114.0846510497799</c:v>
                </c:pt>
                <c:pt idx="287">
                  <c:v>1059.1366349468301</c:v>
                </c:pt>
                <c:pt idx="288">
                  <c:v>1059.1366349468301</c:v>
                </c:pt>
                <c:pt idx="289">
                  <c:v>999.29119502533194</c:v>
                </c:pt>
                <c:pt idx="290">
                  <c:v>932.66756267693904</c:v>
                </c:pt>
                <c:pt idx="291">
                  <c:v>917.10368306994405</c:v>
                </c:pt>
                <c:pt idx="292">
                  <c:v>859.58303623511904</c:v>
                </c:pt>
                <c:pt idx="293">
                  <c:v>855.48542938419496</c:v>
                </c:pt>
                <c:pt idx="294">
                  <c:v>855.48542938419496</c:v>
                </c:pt>
                <c:pt idx="295">
                  <c:v>770.55473567839795</c:v>
                </c:pt>
                <c:pt idx="296">
                  <c:v>676.62112541669296</c:v>
                </c:pt>
                <c:pt idx="297">
                  <c:v>671.060269801446</c:v>
                </c:pt>
                <c:pt idx="298">
                  <c:v>619.58831698091706</c:v>
                </c:pt>
                <c:pt idx="299">
                  <c:v>571.64726441062601</c:v>
                </c:pt>
                <c:pt idx="300">
                  <c:v>571.64726441062601</c:v>
                </c:pt>
                <c:pt idx="301">
                  <c:v>463.51078596542999</c:v>
                </c:pt>
                <c:pt idx="302">
                  <c:v>339.605449538546</c:v>
                </c:pt>
                <c:pt idx="303">
                  <c:v>339.605449538546</c:v>
                </c:pt>
                <c:pt idx="304">
                  <c:v>293.85692730278799</c:v>
                </c:pt>
                <c:pt idx="305">
                  <c:v>198.93898658918999</c:v>
                </c:pt>
                <c:pt idx="306">
                  <c:v>198.93898658918999</c:v>
                </c:pt>
                <c:pt idx="307">
                  <c:v>185.89514026925099</c:v>
                </c:pt>
              </c:numCache>
              <c:extLst xmlns:c15="http://schemas.microsoft.com/office/drawing/2012/chart"/>
            </c:numRef>
          </c:xVal>
          <c:yVal>
            <c:numRef>
              <c:f>MN!$U$5:$U$312</c:f>
              <c:numCache>
                <c:formatCode>General</c:formatCode>
                <c:ptCount val="308"/>
                <c:pt idx="0">
                  <c:v>-1015.9940575569</c:v>
                </c:pt>
                <c:pt idx="1">
                  <c:v>-1309.53084450748</c:v>
                </c:pt>
                <c:pt idx="2">
                  <c:v>-1309.53084450748</c:v>
                </c:pt>
                <c:pt idx="3">
                  <c:v>-1309.53084450748</c:v>
                </c:pt>
                <c:pt idx="4">
                  <c:v>-1402.47820760237</c:v>
                </c:pt>
                <c:pt idx="5">
                  <c:v>-1417.46037116046</c:v>
                </c:pt>
                <c:pt idx="6">
                  <c:v>-1417.46037116046</c:v>
                </c:pt>
                <c:pt idx="7">
                  <c:v>-1419.67030215266</c:v>
                </c:pt>
                <c:pt idx="8">
                  <c:v>-1420.2335463921299</c:v>
                </c:pt>
                <c:pt idx="9">
                  <c:v>-1421.8693406713401</c:v>
                </c:pt>
                <c:pt idx="10">
                  <c:v>-1424.0659050921799</c:v>
                </c:pt>
                <c:pt idx="11">
                  <c:v>-1424.06590509219</c:v>
                </c:pt>
                <c:pt idx="12">
                  <c:v>-1426.26837594268</c:v>
                </c:pt>
                <c:pt idx="13">
                  <c:v>-1427.2165600867399</c:v>
                </c:pt>
                <c:pt idx="14">
                  <c:v>-1427.6065281506401</c:v>
                </c:pt>
                <c:pt idx="15">
                  <c:v>-1427.7164898552201</c:v>
                </c:pt>
                <c:pt idx="16">
                  <c:v>-1428.48522421181</c:v>
                </c:pt>
                <c:pt idx="17">
                  <c:v>-1430.00739858884</c:v>
                </c:pt>
                <c:pt idx="18">
                  <c:v>-1430.72514261843</c:v>
                </c:pt>
                <c:pt idx="19">
                  <c:v>-1430.72514261843</c:v>
                </c:pt>
                <c:pt idx="20">
                  <c:v>-1431.81956641796</c:v>
                </c:pt>
                <c:pt idx="21">
                  <c:v>-1432.99718419992</c:v>
                </c:pt>
                <c:pt idx="22">
                  <c:v>-1435.2022284005</c:v>
                </c:pt>
                <c:pt idx="23">
                  <c:v>-1435.31091300152</c:v>
                </c:pt>
                <c:pt idx="24">
                  <c:v>-1437.6765723533399</c:v>
                </c:pt>
                <c:pt idx="25">
                  <c:v>-1440.1052772816199</c:v>
                </c:pt>
                <c:pt idx="26">
                  <c:v>-1440.1052772816199</c:v>
                </c:pt>
                <c:pt idx="27">
                  <c:v>-1442.6092391120801</c:v>
                </c:pt>
                <c:pt idx="28">
                  <c:v>-1443.38307578834</c:v>
                </c:pt>
                <c:pt idx="29">
                  <c:v>-1445.2020324345499</c:v>
                </c:pt>
                <c:pt idx="30">
                  <c:v>-1447.89891752992</c:v>
                </c:pt>
                <c:pt idx="31">
                  <c:v>-1447.89891752992</c:v>
                </c:pt>
                <c:pt idx="32">
                  <c:v>-1450.7172354326001</c:v>
                </c:pt>
                <c:pt idx="33">
                  <c:v>-1452.2202777710399</c:v>
                </c:pt>
                <c:pt idx="34">
                  <c:v>-1452.62703573676</c:v>
                </c:pt>
                <c:pt idx="35">
                  <c:v>-1452.8512321113301</c:v>
                </c:pt>
                <c:pt idx="36">
                  <c:v>-1453.6768984948801</c:v>
                </c:pt>
                <c:pt idx="37">
                  <c:v>-1456.8010073491</c:v>
                </c:pt>
                <c:pt idx="38">
                  <c:v>-1456.8010073491</c:v>
                </c:pt>
                <c:pt idx="39">
                  <c:v>-1459.5718188830199</c:v>
                </c:pt>
                <c:pt idx="40">
                  <c:v>-1460.1166366186901</c:v>
                </c:pt>
                <c:pt idx="41">
                  <c:v>-1460.9933109173101</c:v>
                </c:pt>
                <c:pt idx="42">
                  <c:v>-1461.2867300794301</c:v>
                </c:pt>
                <c:pt idx="43">
                  <c:v>-1463.65584829246</c:v>
                </c:pt>
                <c:pt idx="44">
                  <c:v>-1463.65584829246</c:v>
                </c:pt>
                <c:pt idx="45">
                  <c:v>-1463.65584829246</c:v>
                </c:pt>
                <c:pt idx="46">
                  <c:v>-1461.29637384328</c:v>
                </c:pt>
                <c:pt idx="47">
                  <c:v>-1460.1166366186901</c:v>
                </c:pt>
                <c:pt idx="48">
                  <c:v>-1459.28772930129</c:v>
                </c:pt>
                <c:pt idx="49">
                  <c:v>-1456.8010073491</c:v>
                </c:pt>
                <c:pt idx="50">
                  <c:v>-1456.8010073491</c:v>
                </c:pt>
                <c:pt idx="51">
                  <c:v>-1454.92654203657</c:v>
                </c:pt>
                <c:pt idx="52">
                  <c:v>-1453.6768984948801</c:v>
                </c:pt>
                <c:pt idx="53">
                  <c:v>-1452.62703573675</c:v>
                </c:pt>
                <c:pt idx="54">
                  <c:v>-1451.21081058389</c:v>
                </c:pt>
                <c:pt idx="55">
                  <c:v>-1450.7172354326001</c:v>
                </c:pt>
                <c:pt idx="56">
                  <c:v>-1450.24751578215</c:v>
                </c:pt>
                <c:pt idx="57">
                  <c:v>-1447.89891752992</c:v>
                </c:pt>
                <c:pt idx="58">
                  <c:v>-1447.89891752992</c:v>
                </c:pt>
                <c:pt idx="59">
                  <c:v>-1445.97257103323</c:v>
                </c:pt>
                <c:pt idx="60">
                  <c:v>-1445.2020324345499</c:v>
                </c:pt>
                <c:pt idx="61">
                  <c:v>-1443.38307578834</c:v>
                </c:pt>
                <c:pt idx="62">
                  <c:v>-1442.6092391120801</c:v>
                </c:pt>
                <c:pt idx="63">
                  <c:v>-1441.6076543798999</c:v>
                </c:pt>
                <c:pt idx="64">
                  <c:v>-1440.1052772816199</c:v>
                </c:pt>
                <c:pt idx="65">
                  <c:v>-1440.1052772816199</c:v>
                </c:pt>
                <c:pt idx="66">
                  <c:v>-1438.28374858541</c:v>
                </c:pt>
                <c:pt idx="67">
                  <c:v>-1437.6765723533399</c:v>
                </c:pt>
                <c:pt idx="68">
                  <c:v>-1436.49374267743</c:v>
                </c:pt>
                <c:pt idx="69">
                  <c:v>-1435.31091300152</c:v>
                </c:pt>
                <c:pt idx="70">
                  <c:v>-1435.2022284005</c:v>
                </c:pt>
                <c:pt idx="71">
                  <c:v>-1432.99718419992</c:v>
                </c:pt>
                <c:pt idx="72">
                  <c:v>-1432.2398370060901</c:v>
                </c:pt>
                <c:pt idx="73">
                  <c:v>-1430.72514261843</c:v>
                </c:pt>
                <c:pt idx="74">
                  <c:v>-1430.72514261843</c:v>
                </c:pt>
                <c:pt idx="75">
                  <c:v>-1429.2318636806899</c:v>
                </c:pt>
                <c:pt idx="76">
                  <c:v>-1428.48522421181</c:v>
                </c:pt>
                <c:pt idx="77">
                  <c:v>-1428.2715707345501</c:v>
                </c:pt>
                <c:pt idx="78">
                  <c:v>-1427.6065281506401</c:v>
                </c:pt>
                <c:pt idx="79">
                  <c:v>-1426.92511456175</c:v>
                </c:pt>
                <c:pt idx="80">
                  <c:v>-1426.26837594268</c:v>
                </c:pt>
                <c:pt idx="81">
                  <c:v>-1424.94689343238</c:v>
                </c:pt>
                <c:pt idx="82">
                  <c:v>-1424.0659050921799</c:v>
                </c:pt>
                <c:pt idx="83">
                  <c:v>-1424.0659050921799</c:v>
                </c:pt>
                <c:pt idx="84">
                  <c:v>-1422.96762288176</c:v>
                </c:pt>
                <c:pt idx="85">
                  <c:v>-1421.8693406713401</c:v>
                </c:pt>
                <c:pt idx="86">
                  <c:v>-1420.3204835414199</c:v>
                </c:pt>
                <c:pt idx="87">
                  <c:v>-1420.2335463921299</c:v>
                </c:pt>
                <c:pt idx="88">
                  <c:v>-1419.67030215266</c:v>
                </c:pt>
                <c:pt idx="89">
                  <c:v>-1417.46037116046</c:v>
                </c:pt>
                <c:pt idx="90">
                  <c:v>-1417.46037116046</c:v>
                </c:pt>
                <c:pt idx="91">
                  <c:v>-1402.47820760236</c:v>
                </c:pt>
                <c:pt idx="92">
                  <c:v>-1309.53084450747</c:v>
                </c:pt>
                <c:pt idx="93">
                  <c:v>-1309.53084450747</c:v>
                </c:pt>
                <c:pt idx="94">
                  <c:v>-1309.53084450747</c:v>
                </c:pt>
                <c:pt idx="95">
                  <c:v>-986.46566839686</c:v>
                </c:pt>
                <c:pt idx="96">
                  <c:v>-986.46566839685795</c:v>
                </c:pt>
                <c:pt idx="97">
                  <c:v>-949.39863060884397</c:v>
                </c:pt>
                <c:pt idx="98">
                  <c:v>-943.74446244238402</c:v>
                </c:pt>
                <c:pt idx="99">
                  <c:v>-943.74446244238402</c:v>
                </c:pt>
                <c:pt idx="100">
                  <c:v>-683.40100943159598</c:v>
                </c:pt>
                <c:pt idx="101">
                  <c:v>-569.22657289589699</c:v>
                </c:pt>
                <c:pt idx="102">
                  <c:v>-569.22657289589699</c:v>
                </c:pt>
                <c:pt idx="103">
                  <c:v>-238.568724841799</c:v>
                </c:pt>
                <c:pt idx="104">
                  <c:v>-31.808868850315001</c:v>
                </c:pt>
                <c:pt idx="105">
                  <c:v>64.211810033865305</c:v>
                </c:pt>
                <c:pt idx="106">
                  <c:v>64.211810033865802</c:v>
                </c:pt>
                <c:pt idx="107">
                  <c:v>223.515435078736</c:v>
                </c:pt>
                <c:pt idx="108">
                  <c:v>414.06792098399802</c:v>
                </c:pt>
                <c:pt idx="109">
                  <c:v>603.00593555704995</c:v>
                </c:pt>
                <c:pt idx="110">
                  <c:v>733.87209283708603</c:v>
                </c:pt>
                <c:pt idx="111">
                  <c:v>1033.83842261772</c:v>
                </c:pt>
                <c:pt idx="112">
                  <c:v>1033.83842261773</c:v>
                </c:pt>
                <c:pt idx="113">
                  <c:v>1260.75193094306</c:v>
                </c:pt>
                <c:pt idx="114">
                  <c:v>1319.5903059189</c:v>
                </c:pt>
                <c:pt idx="115">
                  <c:v>1624.58991436575</c:v>
                </c:pt>
                <c:pt idx="116">
                  <c:v>1926.9518460777099</c:v>
                </c:pt>
                <c:pt idx="117">
                  <c:v>1926.9518460777099</c:v>
                </c:pt>
                <c:pt idx="118">
                  <c:v>2217.55978207926</c:v>
                </c:pt>
                <c:pt idx="119">
                  <c:v>2257.3339083830801</c:v>
                </c:pt>
                <c:pt idx="120">
                  <c:v>2498.2592322416199</c:v>
                </c:pt>
                <c:pt idx="121">
                  <c:v>2789.6259856707602</c:v>
                </c:pt>
                <c:pt idx="122">
                  <c:v>2789.6259856707602</c:v>
                </c:pt>
                <c:pt idx="123">
                  <c:v>3084.09667017333</c:v>
                </c:pt>
                <c:pt idx="124">
                  <c:v>3084.09667017333</c:v>
                </c:pt>
                <c:pt idx="125">
                  <c:v>3231.16075853959</c:v>
                </c:pt>
                <c:pt idx="126">
                  <c:v>3384.0532807179402</c:v>
                </c:pt>
                <c:pt idx="127">
                  <c:v>3678.4797858827301</c:v>
                </c:pt>
                <c:pt idx="128">
                  <c:v>3968.5119341147401</c:v>
                </c:pt>
                <c:pt idx="129">
                  <c:v>4209.0794246594896</c:v>
                </c:pt>
                <c:pt idx="130">
                  <c:v>4255.6894452214901</c:v>
                </c:pt>
                <c:pt idx="131">
                  <c:v>4541.28196893939</c:v>
                </c:pt>
                <c:pt idx="132">
                  <c:v>4826.4821407487598</c:v>
                </c:pt>
                <c:pt idx="133">
                  <c:v>4826.4821407487598</c:v>
                </c:pt>
                <c:pt idx="134">
                  <c:v>5112.4736666134004</c:v>
                </c:pt>
                <c:pt idx="135">
                  <c:v>5112.4736666134104</c:v>
                </c:pt>
                <c:pt idx="136">
                  <c:v>5165.8643137666704</c:v>
                </c:pt>
                <c:pt idx="137">
                  <c:v>5400.44146044216</c:v>
                </c:pt>
                <c:pt idx="138">
                  <c:v>5691.2036163651901</c:v>
                </c:pt>
                <c:pt idx="139">
                  <c:v>5985.5593926655301</c:v>
                </c:pt>
                <c:pt idx="140">
                  <c:v>5985.5593926655301</c:v>
                </c:pt>
                <c:pt idx="141">
                  <c:v>6145.0776332116802</c:v>
                </c:pt>
                <c:pt idx="142">
                  <c:v>6285.1396762968798</c:v>
                </c:pt>
                <c:pt idx="143">
                  <c:v>6591.1048170862496</c:v>
                </c:pt>
                <c:pt idx="144">
                  <c:v>6904.5209087605599</c:v>
                </c:pt>
                <c:pt idx="145">
                  <c:v>7188.5180005822203</c:v>
                </c:pt>
                <c:pt idx="146">
                  <c:v>7188.5180005822203</c:v>
                </c:pt>
                <c:pt idx="147">
                  <c:v>7226.4196997732097</c:v>
                </c:pt>
                <c:pt idx="148">
                  <c:v>7557.9371638464099</c:v>
                </c:pt>
                <c:pt idx="149">
                  <c:v>7900.08353586662</c:v>
                </c:pt>
                <c:pt idx="150">
                  <c:v>8253.1251726442206</c:v>
                </c:pt>
                <c:pt idx="151">
                  <c:v>8253.1251726442206</c:v>
                </c:pt>
                <c:pt idx="152">
                  <c:v>8336.8696000101208</c:v>
                </c:pt>
                <c:pt idx="153">
                  <c:v>8617.8679161021792</c:v>
                </c:pt>
                <c:pt idx="154">
                  <c:v>8841.9865107873793</c:v>
                </c:pt>
                <c:pt idx="155">
                  <c:v>8994.2180090641305</c:v>
                </c:pt>
                <c:pt idx="156">
                  <c:v>9222.1778843560496</c:v>
                </c:pt>
                <c:pt idx="157">
                  <c:v>9380.4833533087694</c:v>
                </c:pt>
                <c:pt idx="158">
                  <c:v>9608.0361208378999</c:v>
                </c:pt>
                <c:pt idx="159">
                  <c:v>9608.0361208378999</c:v>
                </c:pt>
                <c:pt idx="160">
                  <c:v>9771.7768506259199</c:v>
                </c:pt>
                <c:pt idx="161">
                  <c:v>9899.0067263517794</c:v>
                </c:pt>
                <c:pt idx="162">
                  <c:v>10153.4664778034</c:v>
                </c:pt>
                <c:pt idx="163">
                  <c:v>10293.3786071833</c:v>
                </c:pt>
                <c:pt idx="164">
                  <c:v>10520.735817425601</c:v>
                </c:pt>
                <c:pt idx="165">
                  <c:v>10850.442601323201</c:v>
                </c:pt>
                <c:pt idx="166">
                  <c:v>10850.442601323201</c:v>
                </c:pt>
                <c:pt idx="167">
                  <c:v>10851.7445011483</c:v>
                </c:pt>
                <c:pt idx="168">
                  <c:v>10874.729714932701</c:v>
                </c:pt>
                <c:pt idx="169">
                  <c:v>11216.381972004299</c:v>
                </c:pt>
                <c:pt idx="170">
                  <c:v>11285.139816107299</c:v>
                </c:pt>
                <c:pt idx="171">
                  <c:v>11546.419623698899</c:v>
                </c:pt>
                <c:pt idx="172">
                  <c:v>11865.359633952001</c:v>
                </c:pt>
                <c:pt idx="173">
                  <c:v>11865.359633952001</c:v>
                </c:pt>
                <c:pt idx="174">
                  <c:v>11952.431235621199</c:v>
                </c:pt>
                <c:pt idx="175">
                  <c:v>12173.497188856099</c:v>
                </c:pt>
                <c:pt idx="176">
                  <c:v>12470.884172682599</c:v>
                </c:pt>
                <c:pt idx="177">
                  <c:v>12757.295646984399</c:v>
                </c:pt>
                <c:pt idx="178">
                  <c:v>12757.295646984399</c:v>
                </c:pt>
                <c:pt idx="179">
                  <c:v>12931.294983764799</c:v>
                </c:pt>
                <c:pt idx="180">
                  <c:v>12974.650853196799</c:v>
                </c:pt>
                <c:pt idx="181">
                  <c:v>13032.181125868899</c:v>
                </c:pt>
                <c:pt idx="182">
                  <c:v>13294.5960154146</c:v>
                </c:pt>
                <c:pt idx="183">
                  <c:v>13321.103806708201</c:v>
                </c:pt>
                <c:pt idx="184">
                  <c:v>13543.1065587922</c:v>
                </c:pt>
                <c:pt idx="185">
                  <c:v>13543.1065587922</c:v>
                </c:pt>
                <c:pt idx="186">
                  <c:v>13753.199751403101</c:v>
                </c:pt>
                <c:pt idx="187">
                  <c:v>13770.451327938301</c:v>
                </c:pt>
                <c:pt idx="188">
                  <c:v>13775.6586880419</c:v>
                </c:pt>
                <c:pt idx="189">
                  <c:v>13861.1539479491</c:v>
                </c:pt>
                <c:pt idx="190">
                  <c:v>13989.3968378098</c:v>
                </c:pt>
                <c:pt idx="191">
                  <c:v>14024.4812995881</c:v>
                </c:pt>
                <c:pt idx="192">
                  <c:v>14180.4122408249</c:v>
                </c:pt>
                <c:pt idx="193">
                  <c:v>14180.4122408249</c:v>
                </c:pt>
                <c:pt idx="194">
                  <c:v>14180.4122408249</c:v>
                </c:pt>
                <c:pt idx="195">
                  <c:v>14343.390219872699</c:v>
                </c:pt>
                <c:pt idx="196">
                  <c:v>14375.5519796218</c:v>
                </c:pt>
                <c:pt idx="197">
                  <c:v>14389.2604948671</c:v>
                </c:pt>
                <c:pt idx="198">
                  <c:v>14471.1103865851</c:v>
                </c:pt>
                <c:pt idx="199">
                  <c:v>14528.567757663301</c:v>
                </c:pt>
                <c:pt idx="200">
                  <c:v>14553.728828658301</c:v>
                </c:pt>
                <c:pt idx="201">
                  <c:v>14502.708855823001</c:v>
                </c:pt>
                <c:pt idx="202">
                  <c:v>14471.1103865851</c:v>
                </c:pt>
                <c:pt idx="203">
                  <c:v>14389.2604948671</c:v>
                </c:pt>
                <c:pt idx="204">
                  <c:v>14383.476709521001</c:v>
                </c:pt>
                <c:pt idx="205">
                  <c:v>14343.390219872699</c:v>
                </c:pt>
                <c:pt idx="206">
                  <c:v>14247.353907877599</c:v>
                </c:pt>
                <c:pt idx="207">
                  <c:v>14180.4122408249</c:v>
                </c:pt>
                <c:pt idx="208">
                  <c:v>14180.4122408249</c:v>
                </c:pt>
                <c:pt idx="209">
                  <c:v>14180.4122408249</c:v>
                </c:pt>
                <c:pt idx="210">
                  <c:v>13989.3968378098</c:v>
                </c:pt>
                <c:pt idx="211">
                  <c:v>13775.6586880419</c:v>
                </c:pt>
                <c:pt idx="212">
                  <c:v>13772.9701014399</c:v>
                </c:pt>
                <c:pt idx="213">
                  <c:v>13770.451327938201</c:v>
                </c:pt>
                <c:pt idx="214">
                  <c:v>13543.1065587922</c:v>
                </c:pt>
                <c:pt idx="215">
                  <c:v>13543.1065587922</c:v>
                </c:pt>
                <c:pt idx="216">
                  <c:v>13294.5960154146</c:v>
                </c:pt>
                <c:pt idx="217">
                  <c:v>13032.181125868899</c:v>
                </c:pt>
                <c:pt idx="218">
                  <c:v>12946.613404207899</c:v>
                </c:pt>
                <c:pt idx="219">
                  <c:v>12931.294983764799</c:v>
                </c:pt>
                <c:pt idx="220">
                  <c:v>12757.295646984399</c:v>
                </c:pt>
                <c:pt idx="221">
                  <c:v>12757.295646984399</c:v>
                </c:pt>
                <c:pt idx="222">
                  <c:v>12470.884172682599</c:v>
                </c:pt>
                <c:pt idx="223">
                  <c:v>12173.497188856099</c:v>
                </c:pt>
                <c:pt idx="224">
                  <c:v>11952.431235621199</c:v>
                </c:pt>
                <c:pt idx="225">
                  <c:v>11865.359633952001</c:v>
                </c:pt>
                <c:pt idx="226">
                  <c:v>11865.359633952001</c:v>
                </c:pt>
                <c:pt idx="227">
                  <c:v>11759.4281452943</c:v>
                </c:pt>
                <c:pt idx="228">
                  <c:v>11546.419623698899</c:v>
                </c:pt>
                <c:pt idx="229">
                  <c:v>11216.381972004299</c:v>
                </c:pt>
                <c:pt idx="230">
                  <c:v>11041.2471981937</c:v>
                </c:pt>
                <c:pt idx="231">
                  <c:v>10874.729714932701</c:v>
                </c:pt>
                <c:pt idx="232">
                  <c:v>10850.442601323201</c:v>
                </c:pt>
                <c:pt idx="233">
                  <c:v>10850.442601323201</c:v>
                </c:pt>
                <c:pt idx="234">
                  <c:v>10539.3964533816</c:v>
                </c:pt>
                <c:pt idx="235">
                  <c:v>10520.735817425601</c:v>
                </c:pt>
                <c:pt idx="236">
                  <c:v>10512.193221821</c:v>
                </c:pt>
                <c:pt idx="237">
                  <c:v>10153.4664778034</c:v>
                </c:pt>
                <c:pt idx="238">
                  <c:v>9771.7768506259199</c:v>
                </c:pt>
                <c:pt idx="239">
                  <c:v>9608.0361208378908</c:v>
                </c:pt>
                <c:pt idx="240">
                  <c:v>9608.0361208378908</c:v>
                </c:pt>
                <c:pt idx="241">
                  <c:v>9380.4833533087694</c:v>
                </c:pt>
                <c:pt idx="242">
                  <c:v>9209.0802636538501</c:v>
                </c:pt>
                <c:pt idx="243">
                  <c:v>8994.2180090641305</c:v>
                </c:pt>
                <c:pt idx="244">
                  <c:v>8713.0042724608793</c:v>
                </c:pt>
                <c:pt idx="245">
                  <c:v>8617.8679161021701</c:v>
                </c:pt>
                <c:pt idx="246">
                  <c:v>8336.8696000101208</c:v>
                </c:pt>
                <c:pt idx="247">
                  <c:v>8255.6363665226509</c:v>
                </c:pt>
                <c:pt idx="248">
                  <c:v>8253.1251726442206</c:v>
                </c:pt>
                <c:pt idx="249">
                  <c:v>8253.1251726442206</c:v>
                </c:pt>
                <c:pt idx="250">
                  <c:v>8242.5743856181398</c:v>
                </c:pt>
                <c:pt idx="251">
                  <c:v>7900.08353586661</c:v>
                </c:pt>
                <c:pt idx="252">
                  <c:v>7557.9371638463999</c:v>
                </c:pt>
                <c:pt idx="253">
                  <c:v>7226.4196997732097</c:v>
                </c:pt>
                <c:pt idx="254">
                  <c:v>7188.5180005822103</c:v>
                </c:pt>
                <c:pt idx="255">
                  <c:v>7188.5180005822103</c:v>
                </c:pt>
                <c:pt idx="256">
                  <c:v>6904.5209087605599</c:v>
                </c:pt>
                <c:pt idx="257">
                  <c:v>6591.1048170862496</c:v>
                </c:pt>
                <c:pt idx="258">
                  <c:v>6285.1396762968698</c:v>
                </c:pt>
                <c:pt idx="259">
                  <c:v>6145.0776332116802</c:v>
                </c:pt>
                <c:pt idx="260">
                  <c:v>5985.5593926655201</c:v>
                </c:pt>
                <c:pt idx="261">
                  <c:v>5985.5593926655201</c:v>
                </c:pt>
                <c:pt idx="262">
                  <c:v>5765.5324992163596</c:v>
                </c:pt>
                <c:pt idx="263">
                  <c:v>5691.2036163651901</c:v>
                </c:pt>
                <c:pt idx="264">
                  <c:v>5637.0456962353901</c:v>
                </c:pt>
                <c:pt idx="265">
                  <c:v>5400.44146044216</c:v>
                </c:pt>
                <c:pt idx="266">
                  <c:v>5165.8643137666704</c:v>
                </c:pt>
                <c:pt idx="267">
                  <c:v>5112.4736666134004</c:v>
                </c:pt>
                <c:pt idx="268">
                  <c:v>5112.4736666134004</c:v>
                </c:pt>
                <c:pt idx="269">
                  <c:v>4826.4821407487598</c:v>
                </c:pt>
                <c:pt idx="270">
                  <c:v>4826.4821407487598</c:v>
                </c:pt>
                <c:pt idx="271">
                  <c:v>4541.28196893939</c:v>
                </c:pt>
                <c:pt idx="272">
                  <c:v>4255.6894452214801</c:v>
                </c:pt>
                <c:pt idx="273">
                  <c:v>4209.0794246594796</c:v>
                </c:pt>
                <c:pt idx="274">
                  <c:v>4140.2987075539304</c:v>
                </c:pt>
                <c:pt idx="275">
                  <c:v>3968.5119341147401</c:v>
                </c:pt>
                <c:pt idx="276">
                  <c:v>3708.2419268643698</c:v>
                </c:pt>
                <c:pt idx="277">
                  <c:v>3678.4797858827201</c:v>
                </c:pt>
                <c:pt idx="278">
                  <c:v>3384.0532807179402</c:v>
                </c:pt>
                <c:pt idx="279">
                  <c:v>3231.16075853959</c:v>
                </c:pt>
                <c:pt idx="280">
                  <c:v>3084.09667017333</c:v>
                </c:pt>
                <c:pt idx="281">
                  <c:v>3084.09667017333</c:v>
                </c:pt>
                <c:pt idx="282">
                  <c:v>2789.6259856707602</c:v>
                </c:pt>
                <c:pt idx="283">
                  <c:v>2789.6259856707602</c:v>
                </c:pt>
                <c:pt idx="284">
                  <c:v>2498.2592322416099</c:v>
                </c:pt>
                <c:pt idx="285">
                  <c:v>2257.3339083830801</c:v>
                </c:pt>
                <c:pt idx="286">
                  <c:v>2217.55978207926</c:v>
                </c:pt>
                <c:pt idx="287">
                  <c:v>1926.9518460777001</c:v>
                </c:pt>
                <c:pt idx="288">
                  <c:v>1926.9518460777001</c:v>
                </c:pt>
                <c:pt idx="289">
                  <c:v>1624.58991436575</c:v>
                </c:pt>
                <c:pt idx="290">
                  <c:v>1319.5903059189</c:v>
                </c:pt>
                <c:pt idx="291">
                  <c:v>1260.75193094306</c:v>
                </c:pt>
                <c:pt idx="292">
                  <c:v>1048.9281450727501</c:v>
                </c:pt>
                <c:pt idx="293">
                  <c:v>1033.83842261773</c:v>
                </c:pt>
                <c:pt idx="294">
                  <c:v>1033.83842261773</c:v>
                </c:pt>
                <c:pt idx="295">
                  <c:v>733.87209283708205</c:v>
                </c:pt>
                <c:pt idx="296">
                  <c:v>414.067920983997</c:v>
                </c:pt>
                <c:pt idx="297">
                  <c:v>395.48852974748002</c:v>
                </c:pt>
                <c:pt idx="298">
                  <c:v>223.515435078732</c:v>
                </c:pt>
                <c:pt idx="299">
                  <c:v>64.211810033864097</c:v>
                </c:pt>
                <c:pt idx="300">
                  <c:v>64.211810033863401</c:v>
                </c:pt>
                <c:pt idx="301">
                  <c:v>-238.56872484179999</c:v>
                </c:pt>
                <c:pt idx="302">
                  <c:v>-569.22657289589904</c:v>
                </c:pt>
                <c:pt idx="303">
                  <c:v>-569.22657289589904</c:v>
                </c:pt>
                <c:pt idx="304">
                  <c:v>-683.40100943159905</c:v>
                </c:pt>
                <c:pt idx="305">
                  <c:v>-943.74446244238595</c:v>
                </c:pt>
                <c:pt idx="306">
                  <c:v>-943.74446244238595</c:v>
                </c:pt>
                <c:pt idx="307">
                  <c:v>-978.59047934731097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8E40-4BB1-B050-0AE2E29FA322}"/>
            </c:ext>
          </c:extLst>
        </c:ser>
        <c:ser>
          <c:idx val="17"/>
          <c:order val="4"/>
          <c:tx>
            <c:strRef>
              <c:f>MN!$W$3</c:f>
              <c:strCache>
                <c:ptCount val="1"/>
                <c:pt idx="0">
                  <c:v>D1000mm_25φ16</c:v>
                </c:pt>
              </c:strCache>
              <c:extLst xmlns:c15="http://schemas.microsoft.com/office/drawing/2012/chart"/>
            </c:strRef>
          </c:tx>
          <c:spPr>
            <a:ln w="19050" cap="rnd">
              <a:solidFill>
                <a:schemeClr val="accent3"/>
              </a:solidFill>
              <a:round/>
            </a:ln>
            <a:effectLst/>
          </c:spPr>
          <c:marker>
            <c:symbol val="none"/>
          </c:marker>
          <c:xVal>
            <c:numRef>
              <c:f>MN!$W$5:$W$316</c:f>
              <c:numCache>
                <c:formatCode>General</c:formatCode>
                <c:ptCount val="312"/>
                <c:pt idx="0">
                  <c:v>182.54169061652101</c:v>
                </c:pt>
                <c:pt idx="1">
                  <c:v>63.580047732772499</c:v>
                </c:pt>
                <c:pt idx="2">
                  <c:v>63.580047732771199</c:v>
                </c:pt>
                <c:pt idx="3">
                  <c:v>21.178628297976399</c:v>
                </c:pt>
                <c:pt idx="4">
                  <c:v>15.266808448152</c:v>
                </c:pt>
                <c:pt idx="5">
                  <c:v>15.266808448152</c:v>
                </c:pt>
                <c:pt idx="6">
                  <c:v>14.7806307457623</c:v>
                </c:pt>
                <c:pt idx="7">
                  <c:v>14.537986852476401</c:v>
                </c:pt>
                <c:pt idx="8">
                  <c:v>14.4708656041766</c:v>
                </c:pt>
                <c:pt idx="9">
                  <c:v>14.352207965914699</c:v>
                </c:pt>
                <c:pt idx="10">
                  <c:v>13.812605971565899</c:v>
                </c:pt>
                <c:pt idx="11">
                  <c:v>13.087890229819299</c:v>
                </c:pt>
                <c:pt idx="12">
                  <c:v>13.0878902298192</c:v>
                </c:pt>
                <c:pt idx="13">
                  <c:v>12.361074225928901</c:v>
                </c:pt>
                <c:pt idx="14">
                  <c:v>11.9833737150004</c:v>
                </c:pt>
                <c:pt idx="15">
                  <c:v>11.919409491450001</c:v>
                </c:pt>
                <c:pt idx="16">
                  <c:v>11.629360384063601</c:v>
                </c:pt>
                <c:pt idx="17">
                  <c:v>11.231658824948701</c:v>
                </c:pt>
                <c:pt idx="18">
                  <c:v>10.889875552417999</c:v>
                </c:pt>
                <c:pt idx="19">
                  <c:v>10.889875552417999</c:v>
                </c:pt>
                <c:pt idx="20">
                  <c:v>10.1396251048061</c:v>
                </c:pt>
                <c:pt idx="21">
                  <c:v>9.4113432406022497</c:v>
                </c:pt>
                <c:pt idx="22">
                  <c:v>9.3906895818106904</c:v>
                </c:pt>
                <c:pt idx="23">
                  <c:v>9.3754429580771195</c:v>
                </c:pt>
                <c:pt idx="24">
                  <c:v>9.0795368185118193</c:v>
                </c:pt>
                <c:pt idx="25">
                  <c:v>8.5939356791897605</c:v>
                </c:pt>
                <c:pt idx="26">
                  <c:v>7.7914184991176301</c:v>
                </c:pt>
                <c:pt idx="27">
                  <c:v>7.7914184991175404</c:v>
                </c:pt>
                <c:pt idx="28">
                  <c:v>6.9638405427760599</c:v>
                </c:pt>
                <c:pt idx="29">
                  <c:v>6.7080420063699702</c:v>
                </c:pt>
                <c:pt idx="30">
                  <c:v>6.1066958747983602</c:v>
                </c:pt>
                <c:pt idx="31">
                  <c:v>5.2149159764971103</c:v>
                </c:pt>
                <c:pt idx="32">
                  <c:v>5.2149159764969903</c:v>
                </c:pt>
                <c:pt idx="33">
                  <c:v>4.2827379010688702</c:v>
                </c:pt>
                <c:pt idx="34">
                  <c:v>3.6509165163811899</c:v>
                </c:pt>
                <c:pt idx="35">
                  <c:v>3.3035404408071098</c:v>
                </c:pt>
                <c:pt idx="36">
                  <c:v>2.4379793218585002</c:v>
                </c:pt>
                <c:pt idx="37">
                  <c:v>2.2696379399095199</c:v>
                </c:pt>
                <c:pt idx="38">
                  <c:v>2.2696379399095101</c:v>
                </c:pt>
                <c:pt idx="39">
                  <c:v>2.0634319816157198</c:v>
                </c:pt>
                <c:pt idx="40">
                  <c:v>1.1720175315627399</c:v>
                </c:pt>
                <c:pt idx="41">
                  <c:v>1.3096723705529901E-13</c:v>
                </c:pt>
                <c:pt idx="42">
                  <c:v>7.2759576141833099E-14</c:v>
                </c:pt>
                <c:pt idx="43">
                  <c:v>-1.17233756293769</c:v>
                </c:pt>
                <c:pt idx="44">
                  <c:v>-2.2708384023636699</c:v>
                </c:pt>
                <c:pt idx="45">
                  <c:v>-2.2708384023637498</c:v>
                </c:pt>
                <c:pt idx="46">
                  <c:v>-3.3060843366442199</c:v>
                </c:pt>
                <c:pt idx="47">
                  <c:v>-3.4846733740781901</c:v>
                </c:pt>
                <c:pt idx="48">
                  <c:v>-3.6540237867343901</c:v>
                </c:pt>
                <c:pt idx="49">
                  <c:v>-3.7211032639466701</c:v>
                </c:pt>
                <c:pt idx="50">
                  <c:v>-4.2870143392853102</c:v>
                </c:pt>
                <c:pt idx="51">
                  <c:v>-5.2212580057154598</c:v>
                </c:pt>
                <c:pt idx="52">
                  <c:v>-5.2212580057154998</c:v>
                </c:pt>
                <c:pt idx="53">
                  <c:v>-5.9237936007653103</c:v>
                </c:pt>
                <c:pt idx="54">
                  <c:v>-6.1153942175970801</c:v>
                </c:pt>
                <c:pt idx="55">
                  <c:v>-6.7185392772186097</c:v>
                </c:pt>
                <c:pt idx="56">
                  <c:v>-6.7668483339992296</c:v>
                </c:pt>
                <c:pt idx="57">
                  <c:v>-6.9751543404743002</c:v>
                </c:pt>
                <c:pt idx="58">
                  <c:v>-7.8055838616938704</c:v>
                </c:pt>
                <c:pt idx="59">
                  <c:v>-7.8055838616938802</c:v>
                </c:pt>
                <c:pt idx="60">
                  <c:v>-8.6111726189171396</c:v>
                </c:pt>
                <c:pt idx="61">
                  <c:v>-9.3959611352941508</c:v>
                </c:pt>
                <c:pt idx="62">
                  <c:v>-9.4320190276286695</c:v>
                </c:pt>
                <c:pt idx="63">
                  <c:v>-9.8323435846469192</c:v>
                </c:pt>
                <c:pt idx="64">
                  <c:v>-10.1636287090775</c:v>
                </c:pt>
                <c:pt idx="65">
                  <c:v>-10.5405981387566</c:v>
                </c:pt>
                <c:pt idx="66">
                  <c:v>-10.917567568435601</c:v>
                </c:pt>
                <c:pt idx="67">
                  <c:v>-10.917567568435601</c:v>
                </c:pt>
                <c:pt idx="68">
                  <c:v>-11.660946439895801</c:v>
                </c:pt>
                <c:pt idx="69">
                  <c:v>-11.952593025888399</c:v>
                </c:pt>
                <c:pt idx="70">
                  <c:v>-12.396766185579301</c:v>
                </c:pt>
                <c:pt idx="71">
                  <c:v>-13.1279096684711</c:v>
                </c:pt>
                <c:pt idx="72">
                  <c:v>-13.1279096684711</c:v>
                </c:pt>
                <c:pt idx="73">
                  <c:v>-13.8571876577296</c:v>
                </c:pt>
                <c:pt idx="74">
                  <c:v>-14.400347008131201</c:v>
                </c:pt>
                <c:pt idx="75">
                  <c:v>-14.587382354909799</c:v>
                </c:pt>
                <c:pt idx="76">
                  <c:v>-15.1942675114068</c:v>
                </c:pt>
                <c:pt idx="77">
                  <c:v>-15.3212899860224</c:v>
                </c:pt>
                <c:pt idx="78">
                  <c:v>-15.3212899860224</c:v>
                </c:pt>
                <c:pt idx="79">
                  <c:v>-21.113289384067901</c:v>
                </c:pt>
                <c:pt idx="80">
                  <c:v>-63.5800477327751</c:v>
                </c:pt>
                <c:pt idx="81">
                  <c:v>-63.580047732775398</c:v>
                </c:pt>
                <c:pt idx="82">
                  <c:v>-241.49208598641201</c:v>
                </c:pt>
                <c:pt idx="83">
                  <c:v>-241.49208598641201</c:v>
                </c:pt>
                <c:pt idx="84">
                  <c:v>-253.954687515079</c:v>
                </c:pt>
                <c:pt idx="85">
                  <c:v>-258.19947356110799</c:v>
                </c:pt>
                <c:pt idx="86">
                  <c:v>-258.19947356110799</c:v>
                </c:pt>
                <c:pt idx="87">
                  <c:v>-362.82192592890499</c:v>
                </c:pt>
                <c:pt idx="88">
                  <c:v>-411.346698841707</c:v>
                </c:pt>
                <c:pt idx="89">
                  <c:v>-411.34669884170802</c:v>
                </c:pt>
                <c:pt idx="90">
                  <c:v>-557.98132022982304</c:v>
                </c:pt>
                <c:pt idx="91">
                  <c:v>-652.48864409569205</c:v>
                </c:pt>
                <c:pt idx="92">
                  <c:v>-686.39127138725803</c:v>
                </c:pt>
                <c:pt idx="93">
                  <c:v>-686.39127138725803</c:v>
                </c:pt>
                <c:pt idx="94">
                  <c:v>-739.72589238253397</c:v>
                </c:pt>
                <c:pt idx="95">
                  <c:v>-802.24364487616197</c:v>
                </c:pt>
                <c:pt idx="96">
                  <c:v>-871.68072829445805</c:v>
                </c:pt>
                <c:pt idx="97">
                  <c:v>-904.172042799623</c:v>
                </c:pt>
                <c:pt idx="98">
                  <c:v>-995.66273133537004</c:v>
                </c:pt>
                <c:pt idx="99">
                  <c:v>-995.66273133537004</c:v>
                </c:pt>
                <c:pt idx="100">
                  <c:v>-1060.3742229669299</c:v>
                </c:pt>
                <c:pt idx="101">
                  <c:v>-1076.42108392009</c:v>
                </c:pt>
                <c:pt idx="102">
                  <c:v>-1148.8639268583399</c:v>
                </c:pt>
                <c:pt idx="103">
                  <c:v>-1211.59022331561</c:v>
                </c:pt>
                <c:pt idx="104">
                  <c:v>-1211.59022331561</c:v>
                </c:pt>
                <c:pt idx="105">
                  <c:v>-1267.8906630699501</c:v>
                </c:pt>
                <c:pt idx="106">
                  <c:v>-1274.6230252432999</c:v>
                </c:pt>
                <c:pt idx="107">
                  <c:v>-1314.3750956722699</c:v>
                </c:pt>
                <c:pt idx="108">
                  <c:v>-1353.3977882783099</c:v>
                </c:pt>
                <c:pt idx="109">
                  <c:v>-1353.3977882783099</c:v>
                </c:pt>
                <c:pt idx="110">
                  <c:v>-1383.23167287255</c:v>
                </c:pt>
                <c:pt idx="111">
                  <c:v>-1383.23167287255</c:v>
                </c:pt>
                <c:pt idx="112">
                  <c:v>-1392.1829269514601</c:v>
                </c:pt>
                <c:pt idx="113">
                  <c:v>-1400.9911753303099</c:v>
                </c:pt>
                <c:pt idx="114">
                  <c:v>-1416.7857359725399</c:v>
                </c:pt>
                <c:pt idx="115">
                  <c:v>-1430.49013236633</c:v>
                </c:pt>
                <c:pt idx="116">
                  <c:v>-1440.2093325338401</c:v>
                </c:pt>
                <c:pt idx="117">
                  <c:v>-1441.90241089084</c:v>
                </c:pt>
                <c:pt idx="118">
                  <c:v>-1450.82011168901</c:v>
                </c:pt>
                <c:pt idx="119">
                  <c:v>-1457.04132172858</c:v>
                </c:pt>
                <c:pt idx="120">
                  <c:v>-1457.04132172858</c:v>
                </c:pt>
                <c:pt idx="121">
                  <c:v>-1460.3695902868601</c:v>
                </c:pt>
                <c:pt idx="122">
                  <c:v>-1460.3695902868601</c:v>
                </c:pt>
                <c:pt idx="123">
                  <c:v>-1460.65183299314</c:v>
                </c:pt>
                <c:pt idx="124">
                  <c:v>-1460.558788847</c:v>
                </c:pt>
                <c:pt idx="125">
                  <c:v>-1457.3212512765799</c:v>
                </c:pt>
                <c:pt idx="126">
                  <c:v>-1450.35678263206</c:v>
                </c:pt>
                <c:pt idx="127">
                  <c:v>-1450.35678263206</c:v>
                </c:pt>
                <c:pt idx="128">
                  <c:v>-1444.98091234412</c:v>
                </c:pt>
                <c:pt idx="129">
                  <c:v>-1439.33431232149</c:v>
                </c:pt>
                <c:pt idx="130">
                  <c:v>-1423.8623133127301</c:v>
                </c:pt>
                <c:pt idx="131">
                  <c:v>-1403.4106713553899</c:v>
                </c:pt>
                <c:pt idx="132">
                  <c:v>-1380.7735910193801</c:v>
                </c:pt>
                <c:pt idx="133">
                  <c:v>-1380.7735910193801</c:v>
                </c:pt>
                <c:pt idx="134">
                  <c:v>-1377.4531771168899</c:v>
                </c:pt>
                <c:pt idx="135">
                  <c:v>-1345.4847524435099</c:v>
                </c:pt>
                <c:pt idx="136">
                  <c:v>-1306.71195101127</c:v>
                </c:pt>
                <c:pt idx="137">
                  <c:v>-1260.54394374516</c:v>
                </c:pt>
                <c:pt idx="138">
                  <c:v>-1260.54394374516</c:v>
                </c:pt>
                <c:pt idx="139">
                  <c:v>-1248.6713644137401</c:v>
                </c:pt>
                <c:pt idx="140">
                  <c:v>-1206.2590009891901</c:v>
                </c:pt>
                <c:pt idx="141">
                  <c:v>-1166.6656072978799</c:v>
                </c:pt>
                <c:pt idx="142">
                  <c:v>-1143.5842567155</c:v>
                </c:pt>
                <c:pt idx="143">
                  <c:v>-1099.75365228957</c:v>
                </c:pt>
                <c:pt idx="144">
                  <c:v>-1072.4438141472499</c:v>
                </c:pt>
                <c:pt idx="145">
                  <c:v>-1027.66942541609</c:v>
                </c:pt>
                <c:pt idx="146">
                  <c:v>-1027.66942541609</c:v>
                </c:pt>
                <c:pt idx="147">
                  <c:v>-994.50946566769596</c:v>
                </c:pt>
                <c:pt idx="148">
                  <c:v>-936.84306333892198</c:v>
                </c:pt>
                <c:pt idx="149">
                  <c:v>-916.72687648004705</c:v>
                </c:pt>
                <c:pt idx="150">
                  <c:v>-906.02341632233799</c:v>
                </c:pt>
                <c:pt idx="151">
                  <c:v>-841.80265537607795</c:v>
                </c:pt>
                <c:pt idx="152">
                  <c:v>-774.465184862299</c:v>
                </c:pt>
                <c:pt idx="153">
                  <c:v>-774.465184862299</c:v>
                </c:pt>
                <c:pt idx="154">
                  <c:v>-773.09209475135799</c:v>
                </c:pt>
                <c:pt idx="155">
                  <c:v>-769.50180403018203</c:v>
                </c:pt>
                <c:pt idx="156">
                  <c:v>-703.99795803237396</c:v>
                </c:pt>
                <c:pt idx="157">
                  <c:v>-699.63103496585404</c:v>
                </c:pt>
                <c:pt idx="158">
                  <c:v>-632.03779718821704</c:v>
                </c:pt>
                <c:pt idx="159">
                  <c:v>-566.61079654203502</c:v>
                </c:pt>
                <c:pt idx="160">
                  <c:v>-566.610796542034</c:v>
                </c:pt>
                <c:pt idx="161">
                  <c:v>-548.72839900303904</c:v>
                </c:pt>
                <c:pt idx="162">
                  <c:v>-503.282168810222</c:v>
                </c:pt>
                <c:pt idx="163">
                  <c:v>-442.03158066902699</c:v>
                </c:pt>
                <c:pt idx="164">
                  <c:v>-382.892684102126</c:v>
                </c:pt>
                <c:pt idx="165">
                  <c:v>-382.892684102126</c:v>
                </c:pt>
                <c:pt idx="166">
                  <c:v>-346.87866408820202</c:v>
                </c:pt>
                <c:pt idx="167">
                  <c:v>-335.45675473043798</c:v>
                </c:pt>
                <c:pt idx="168">
                  <c:v>-325.96255197726799</c:v>
                </c:pt>
                <c:pt idx="169">
                  <c:v>-271.41500286628701</c:v>
                </c:pt>
                <c:pt idx="170">
                  <c:v>-260.92685895461602</c:v>
                </c:pt>
                <c:pt idx="171">
                  <c:v>-219.51912195269301</c:v>
                </c:pt>
                <c:pt idx="172">
                  <c:v>-219.51912195269301</c:v>
                </c:pt>
                <c:pt idx="173">
                  <c:v>-171.76272509164099</c:v>
                </c:pt>
                <c:pt idx="174">
                  <c:v>-170.66486372952801</c:v>
                </c:pt>
                <c:pt idx="175">
                  <c:v>-125.398477978505</c:v>
                </c:pt>
                <c:pt idx="176">
                  <c:v>-110.577289882739</c:v>
                </c:pt>
                <c:pt idx="177">
                  <c:v>-84.471788123151001</c:v>
                </c:pt>
                <c:pt idx="178">
                  <c:v>-48.9113230807218</c:v>
                </c:pt>
                <c:pt idx="179">
                  <c:v>-48.911323080721502</c:v>
                </c:pt>
                <c:pt idx="180">
                  <c:v>-43.570261126538703</c:v>
                </c:pt>
                <c:pt idx="181">
                  <c:v>-38.7126892430136</c:v>
                </c:pt>
                <c:pt idx="182">
                  <c:v>-20.116380815565702</c:v>
                </c:pt>
                <c:pt idx="183">
                  <c:v>-4.4273231282121301</c:v>
                </c:pt>
                <c:pt idx="184">
                  <c:v>-3.1173139502969299E-14</c:v>
                </c:pt>
                <c:pt idx="185">
                  <c:v>10.2647638567038</c:v>
                </c:pt>
                <c:pt idx="186">
                  <c:v>20.116380815565599</c:v>
                </c:pt>
                <c:pt idx="187">
                  <c:v>38.712689243013997</c:v>
                </c:pt>
                <c:pt idx="188">
                  <c:v>46.128338701378198</c:v>
                </c:pt>
                <c:pt idx="189">
                  <c:v>48.911323080722198</c:v>
                </c:pt>
                <c:pt idx="190">
                  <c:v>48.911323080722298</c:v>
                </c:pt>
                <c:pt idx="191">
                  <c:v>53.811647824586501</c:v>
                </c:pt>
                <c:pt idx="192">
                  <c:v>84.471788123151399</c:v>
                </c:pt>
                <c:pt idx="193">
                  <c:v>125.398477978505</c:v>
                </c:pt>
                <c:pt idx="194">
                  <c:v>170.66486372952801</c:v>
                </c:pt>
                <c:pt idx="195">
                  <c:v>171.45057905269201</c:v>
                </c:pt>
                <c:pt idx="196">
                  <c:v>171.76272509164099</c:v>
                </c:pt>
                <c:pt idx="197">
                  <c:v>219.51912195269401</c:v>
                </c:pt>
                <c:pt idx="198">
                  <c:v>219.51912195269401</c:v>
                </c:pt>
                <c:pt idx="199">
                  <c:v>271.41500286628701</c:v>
                </c:pt>
                <c:pt idx="200">
                  <c:v>325.96255197726799</c:v>
                </c:pt>
                <c:pt idx="201">
                  <c:v>342.59747112936202</c:v>
                </c:pt>
                <c:pt idx="202">
                  <c:v>346.87866408820298</c:v>
                </c:pt>
                <c:pt idx="203">
                  <c:v>382.892684102126</c:v>
                </c:pt>
                <c:pt idx="204">
                  <c:v>382.89268410212702</c:v>
                </c:pt>
                <c:pt idx="205">
                  <c:v>442.03158066902802</c:v>
                </c:pt>
                <c:pt idx="206">
                  <c:v>503.282168810222</c:v>
                </c:pt>
                <c:pt idx="207">
                  <c:v>548.72839900303904</c:v>
                </c:pt>
                <c:pt idx="208">
                  <c:v>566.610796542034</c:v>
                </c:pt>
                <c:pt idx="209">
                  <c:v>566.610796542034</c:v>
                </c:pt>
                <c:pt idx="210">
                  <c:v>593.54776208129704</c:v>
                </c:pt>
                <c:pt idx="211">
                  <c:v>632.03779718821795</c:v>
                </c:pt>
                <c:pt idx="212">
                  <c:v>699.63103496585495</c:v>
                </c:pt>
                <c:pt idx="213">
                  <c:v>723.74420976046702</c:v>
                </c:pt>
                <c:pt idx="214">
                  <c:v>769.50180403018203</c:v>
                </c:pt>
                <c:pt idx="215">
                  <c:v>774.46518486229797</c:v>
                </c:pt>
                <c:pt idx="216">
                  <c:v>774.465184862299</c:v>
                </c:pt>
                <c:pt idx="217">
                  <c:v>838.54002502942205</c:v>
                </c:pt>
                <c:pt idx="218">
                  <c:v>841.80265537607897</c:v>
                </c:pt>
                <c:pt idx="219">
                  <c:v>843.65072351793503</c:v>
                </c:pt>
                <c:pt idx="220">
                  <c:v>916.72687648004899</c:v>
                </c:pt>
                <c:pt idx="221">
                  <c:v>994.50946566769699</c:v>
                </c:pt>
                <c:pt idx="222">
                  <c:v>1027.66942541609</c:v>
                </c:pt>
                <c:pt idx="223">
                  <c:v>1027.66942541609</c:v>
                </c:pt>
                <c:pt idx="224">
                  <c:v>1072.4438141472499</c:v>
                </c:pt>
                <c:pt idx="225">
                  <c:v>1105.17436958546</c:v>
                </c:pt>
                <c:pt idx="226">
                  <c:v>1143.5842567155</c:v>
                </c:pt>
                <c:pt idx="227">
                  <c:v>1188.70564139625</c:v>
                </c:pt>
                <c:pt idx="228">
                  <c:v>1206.2818321008101</c:v>
                </c:pt>
                <c:pt idx="229">
                  <c:v>1248.64116536304</c:v>
                </c:pt>
                <c:pt idx="230">
                  <c:v>1260.53462096566</c:v>
                </c:pt>
                <c:pt idx="231">
                  <c:v>1260.53462096566</c:v>
                </c:pt>
                <c:pt idx="232">
                  <c:v>1306.71857988902</c:v>
                </c:pt>
                <c:pt idx="233">
                  <c:v>1345.46410034276</c:v>
                </c:pt>
                <c:pt idx="234">
                  <c:v>1377.4973229541999</c:v>
                </c:pt>
                <c:pt idx="235">
                  <c:v>1380.8110587046699</c:v>
                </c:pt>
                <c:pt idx="236">
                  <c:v>1380.8110587046699</c:v>
                </c:pt>
                <c:pt idx="237">
                  <c:v>1403.3956903171099</c:v>
                </c:pt>
                <c:pt idx="238">
                  <c:v>1423.8397492914701</c:v>
                </c:pt>
                <c:pt idx="239">
                  <c:v>1439.36100640417</c:v>
                </c:pt>
                <c:pt idx="240">
                  <c:v>1445.01647928838</c:v>
                </c:pt>
                <c:pt idx="241">
                  <c:v>1450.3731608074399</c:v>
                </c:pt>
                <c:pt idx="242">
                  <c:v>1450.3731608074399</c:v>
                </c:pt>
                <c:pt idx="243">
                  <c:v>1457.2993960381</c:v>
                </c:pt>
                <c:pt idx="244">
                  <c:v>1460.54152790847</c:v>
                </c:pt>
                <c:pt idx="245">
                  <c:v>1460.65570728633</c:v>
                </c:pt>
                <c:pt idx="246">
                  <c:v>1460.3785337952399</c:v>
                </c:pt>
                <c:pt idx="247">
                  <c:v>1460.3785337952399</c:v>
                </c:pt>
                <c:pt idx="248">
                  <c:v>1457.05826924444</c:v>
                </c:pt>
                <c:pt idx="249">
                  <c:v>1457.05826924444</c:v>
                </c:pt>
                <c:pt idx="250">
                  <c:v>1450.82382233926</c:v>
                </c:pt>
                <c:pt idx="251">
                  <c:v>1441.8939789419701</c:v>
                </c:pt>
                <c:pt idx="252">
                  <c:v>1440.20078449991</c:v>
                </c:pt>
                <c:pt idx="253">
                  <c:v>1437.51617209094</c:v>
                </c:pt>
                <c:pt idx="254">
                  <c:v>1430.48094845112</c:v>
                </c:pt>
                <c:pt idx="255">
                  <c:v>1417.93622325506</c:v>
                </c:pt>
                <c:pt idx="256">
                  <c:v>1416.7756947840901</c:v>
                </c:pt>
                <c:pt idx="257">
                  <c:v>1400.9943274848199</c:v>
                </c:pt>
                <c:pt idx="258">
                  <c:v>1392.19530399882</c:v>
                </c:pt>
                <c:pt idx="259">
                  <c:v>1383.07220791697</c:v>
                </c:pt>
                <c:pt idx="260">
                  <c:v>1383.07220791697</c:v>
                </c:pt>
                <c:pt idx="261">
                  <c:v>1354.2892670864501</c:v>
                </c:pt>
                <c:pt idx="262">
                  <c:v>1354.2892670864501</c:v>
                </c:pt>
                <c:pt idx="263">
                  <c:v>1314.58764332858</c:v>
                </c:pt>
                <c:pt idx="264">
                  <c:v>1274.0017711794201</c:v>
                </c:pt>
                <c:pt idx="265">
                  <c:v>1266.8523412178199</c:v>
                </c:pt>
                <c:pt idx="266">
                  <c:v>1212.51114515933</c:v>
                </c:pt>
                <c:pt idx="267">
                  <c:v>1212.51114515933</c:v>
                </c:pt>
                <c:pt idx="268">
                  <c:v>1148.2982600401899</c:v>
                </c:pt>
                <c:pt idx="269">
                  <c:v>1076.80276317633</c:v>
                </c:pt>
                <c:pt idx="270">
                  <c:v>1060.41596676688</c:v>
                </c:pt>
                <c:pt idx="271">
                  <c:v>1021.88682528058</c:v>
                </c:pt>
                <c:pt idx="272">
                  <c:v>995.32950506030102</c:v>
                </c:pt>
                <c:pt idx="273">
                  <c:v>995.32950506030102</c:v>
                </c:pt>
                <c:pt idx="274">
                  <c:v>904.53579401944205</c:v>
                </c:pt>
                <c:pt idx="275">
                  <c:v>801.78345562973095</c:v>
                </c:pt>
                <c:pt idx="276">
                  <c:v>793.20225429801599</c:v>
                </c:pt>
                <c:pt idx="277">
                  <c:v>739.46932054624597</c:v>
                </c:pt>
                <c:pt idx="278">
                  <c:v>687.53803739920397</c:v>
                </c:pt>
                <c:pt idx="279">
                  <c:v>687.53803739920397</c:v>
                </c:pt>
                <c:pt idx="280">
                  <c:v>561.83272520036405</c:v>
                </c:pt>
                <c:pt idx="281">
                  <c:v>557.02305917855699</c:v>
                </c:pt>
                <c:pt idx="282">
                  <c:v>536.44999349553495</c:v>
                </c:pt>
                <c:pt idx="283">
                  <c:v>408.67787603627801</c:v>
                </c:pt>
                <c:pt idx="284">
                  <c:v>408.67787603627801</c:v>
                </c:pt>
                <c:pt idx="285">
                  <c:v>363.18465454467901</c:v>
                </c:pt>
                <c:pt idx="286">
                  <c:v>255.584466167112</c:v>
                </c:pt>
                <c:pt idx="287">
                  <c:v>255.584466167112</c:v>
                </c:pt>
                <c:pt idx="288">
                  <c:v>243.752761856429</c:v>
                </c:pt>
                <c:pt idx="289">
                  <c:v>236.48723481591699</c:v>
                </c:pt>
                <c:pt idx="290">
                  <c:v>236.48723481591699</c:v>
                </c:pt>
                <c:pt idx="291">
                  <c:v>182.54169061652101</c:v>
                </c:pt>
              </c:numCache>
              <c:extLst xmlns:c15="http://schemas.microsoft.com/office/drawing/2012/chart"/>
            </c:numRef>
          </c:xVal>
          <c:yVal>
            <c:numRef>
              <c:f>MN!$X$5:$X$316</c:f>
              <c:numCache>
                <c:formatCode>General</c:formatCode>
                <c:ptCount val="312"/>
                <c:pt idx="0">
                  <c:v>-1833.22496620171</c:v>
                </c:pt>
                <c:pt idx="1">
                  <c:v>-2156.0939237295802</c:v>
                </c:pt>
                <c:pt idx="2">
                  <c:v>-2156.0939237295802</c:v>
                </c:pt>
                <c:pt idx="3">
                  <c:v>-2251.8675211699001</c:v>
                </c:pt>
                <c:pt idx="4">
                  <c:v>-2267.73863664584</c:v>
                </c:pt>
                <c:pt idx="5">
                  <c:v>-2267.73863664584</c:v>
                </c:pt>
                <c:pt idx="6">
                  <c:v>-2270.0987225797699</c:v>
                </c:pt>
                <c:pt idx="7">
                  <c:v>-2271.27660555689</c:v>
                </c:pt>
                <c:pt idx="8">
                  <c:v>-2271.6024368593098</c:v>
                </c:pt>
                <c:pt idx="9">
                  <c:v>-2272.1784448120402</c:v>
                </c:pt>
                <c:pt idx="10">
                  <c:v>-2274.79787196907</c:v>
                </c:pt>
                <c:pt idx="11">
                  <c:v>-2278.3159095503702</c:v>
                </c:pt>
                <c:pt idx="12">
                  <c:v>-2278.3159095503702</c:v>
                </c:pt>
                <c:pt idx="13">
                  <c:v>-2281.8441425789601</c:v>
                </c:pt>
                <c:pt idx="14">
                  <c:v>-2283.6776402048299</c:v>
                </c:pt>
                <c:pt idx="15">
                  <c:v>-2283.9881461443902</c:v>
                </c:pt>
                <c:pt idx="16">
                  <c:v>-2285.3961515200499</c:v>
                </c:pt>
                <c:pt idx="17">
                  <c:v>-2287.3267416128401</c:v>
                </c:pt>
                <c:pt idx="18">
                  <c:v>-2288.9858837125098</c:v>
                </c:pt>
                <c:pt idx="19">
                  <c:v>-2288.9858837125098</c:v>
                </c:pt>
                <c:pt idx="20">
                  <c:v>-2292.6278761766398</c:v>
                </c:pt>
                <c:pt idx="21">
                  <c:v>-2296.1632250319999</c:v>
                </c:pt>
                <c:pt idx="22">
                  <c:v>-2296.2634855115698</c:v>
                </c:pt>
                <c:pt idx="23">
                  <c:v>-2296.33749824814</c:v>
                </c:pt>
                <c:pt idx="24">
                  <c:v>-2297.7739358188501</c:v>
                </c:pt>
                <c:pt idx="25">
                  <c:v>-2300.13122290294</c:v>
                </c:pt>
                <c:pt idx="26">
                  <c:v>-2304.02693736931</c:v>
                </c:pt>
                <c:pt idx="27">
                  <c:v>-2304.02693736931</c:v>
                </c:pt>
                <c:pt idx="28">
                  <c:v>-2308.0443060894099</c:v>
                </c:pt>
                <c:pt idx="29">
                  <c:v>-2309.2860465573999</c:v>
                </c:pt>
                <c:pt idx="30">
                  <c:v>-2312.2052025359098</c:v>
                </c:pt>
                <c:pt idx="31">
                  <c:v>-2316.5342311684399</c:v>
                </c:pt>
                <c:pt idx="32">
                  <c:v>-2316.5342311684399</c:v>
                </c:pt>
                <c:pt idx="33">
                  <c:v>-2321.05936745692</c:v>
                </c:pt>
                <c:pt idx="34">
                  <c:v>-2324.12646155735</c:v>
                </c:pt>
                <c:pt idx="35">
                  <c:v>-2325.8127531863502</c:v>
                </c:pt>
                <c:pt idx="36">
                  <c:v>-2330.0145061909502</c:v>
                </c:pt>
                <c:pt idx="37">
                  <c:v>-2330.8316973654601</c:v>
                </c:pt>
                <c:pt idx="38">
                  <c:v>-2330.8316973654601</c:v>
                </c:pt>
                <c:pt idx="39">
                  <c:v>-2331.8326971629999</c:v>
                </c:pt>
                <c:pt idx="40">
                  <c:v>-2336.15995177491</c:v>
                </c:pt>
                <c:pt idx="41">
                  <c:v>-2341.8493572679399</c:v>
                </c:pt>
                <c:pt idx="42">
                  <c:v>-2341.8493572679399</c:v>
                </c:pt>
                <c:pt idx="43">
                  <c:v>-2336.2032731364102</c:v>
                </c:pt>
                <c:pt idx="44">
                  <c:v>-2330.9127933684499</c:v>
                </c:pt>
                <c:pt idx="45">
                  <c:v>-2330.9127933684499</c:v>
                </c:pt>
                <c:pt idx="46">
                  <c:v>-2325.9269549661399</c:v>
                </c:pt>
                <c:pt idx="47">
                  <c:v>-2325.0668539489898</c:v>
                </c:pt>
                <c:pt idx="48">
                  <c:v>-2324.25124698749</c:v>
                </c:pt>
                <c:pt idx="49">
                  <c:v>-2323.9281861355498</c:v>
                </c:pt>
                <c:pt idx="50">
                  <c:v>-2321.2027070215699</c:v>
                </c:pt>
                <c:pt idx="51">
                  <c:v>-2316.7033047105301</c:v>
                </c:pt>
                <c:pt idx="52">
                  <c:v>-2316.7033047105301</c:v>
                </c:pt>
                <c:pt idx="53">
                  <c:v>-2313.3198295064199</c:v>
                </c:pt>
                <c:pt idx="54">
                  <c:v>-2312.3970635416699</c:v>
                </c:pt>
                <c:pt idx="55">
                  <c:v>-2309.4922621791602</c:v>
                </c:pt>
                <c:pt idx="56">
                  <c:v>-2309.2596013760599</c:v>
                </c:pt>
                <c:pt idx="57">
                  <c:v>-2308.2563807382198</c:v>
                </c:pt>
                <c:pt idx="58">
                  <c:v>-2304.2569567750702</c:v>
                </c:pt>
                <c:pt idx="59">
                  <c:v>-2304.2569567750702</c:v>
                </c:pt>
                <c:pt idx="60">
                  <c:v>-2300.37716818646</c:v>
                </c:pt>
                <c:pt idx="61">
                  <c:v>-2296.5975554460701</c:v>
                </c:pt>
                <c:pt idx="62">
                  <c:v>-2296.42389736314</c:v>
                </c:pt>
                <c:pt idx="63">
                  <c:v>-2294.4958979538401</c:v>
                </c:pt>
                <c:pt idx="64">
                  <c:v>-2292.9003987195001</c:v>
                </c:pt>
                <c:pt idx="65">
                  <c:v>-2291.08487972372</c:v>
                </c:pt>
                <c:pt idx="66">
                  <c:v>-2289.2693607279398</c:v>
                </c:pt>
                <c:pt idx="67">
                  <c:v>-2289.2693607279398</c:v>
                </c:pt>
                <c:pt idx="68">
                  <c:v>-2285.6891805967598</c:v>
                </c:pt>
                <c:pt idx="69">
                  <c:v>-2284.2845841620501</c:v>
                </c:pt>
                <c:pt idx="70">
                  <c:v>-2282.14540590157</c:v>
                </c:pt>
                <c:pt idx="71">
                  <c:v>-2278.6241525125001</c:v>
                </c:pt>
                <c:pt idx="72">
                  <c:v>-2278.6241525125001</c:v>
                </c:pt>
                <c:pt idx="73">
                  <c:v>-2275.1118835101302</c:v>
                </c:pt>
                <c:pt idx="74">
                  <c:v>-2272.4959787689199</c:v>
                </c:pt>
                <c:pt idx="75">
                  <c:v>-2271.59519955919</c:v>
                </c:pt>
                <c:pt idx="76">
                  <c:v>-2268.6723855506002</c:v>
                </c:pt>
                <c:pt idx="77">
                  <c:v>-2268.0606337813601</c:v>
                </c:pt>
                <c:pt idx="78">
                  <c:v>-2268.0606337813601</c:v>
                </c:pt>
                <c:pt idx="79">
                  <c:v>-2251.6213048865602</c:v>
                </c:pt>
                <c:pt idx="80">
                  <c:v>-2156.0939237295702</c:v>
                </c:pt>
                <c:pt idx="81">
                  <c:v>-2156.0939237295702</c:v>
                </c:pt>
                <c:pt idx="82">
                  <c:v>-1671.9286601696101</c:v>
                </c:pt>
                <c:pt idx="83">
                  <c:v>-1671.9286601696001</c:v>
                </c:pt>
                <c:pt idx="84">
                  <c:v>-1639.31432935458</c:v>
                </c:pt>
                <c:pt idx="85">
                  <c:v>-1628.2058255622001</c:v>
                </c:pt>
                <c:pt idx="86">
                  <c:v>-1628.2058255622001</c:v>
                </c:pt>
                <c:pt idx="87">
                  <c:v>-1337.3653427727199</c:v>
                </c:pt>
                <c:pt idx="88">
                  <c:v>-1217.9098662603101</c:v>
                </c:pt>
                <c:pt idx="89">
                  <c:v>-1217.9098662603101</c:v>
                </c:pt>
                <c:pt idx="90">
                  <c:v>-805.04835929744399</c:v>
                </c:pt>
                <c:pt idx="91">
                  <c:v>-524.45834397261297</c:v>
                </c:pt>
                <c:pt idx="92">
                  <c:v>-423.80224323703999</c:v>
                </c:pt>
                <c:pt idx="93">
                  <c:v>-423.80224323703902</c:v>
                </c:pt>
                <c:pt idx="94">
                  <c:v>-250.11997296921299</c:v>
                </c:pt>
                <c:pt idx="95">
                  <c:v>-45.089980482588203</c:v>
                </c:pt>
                <c:pt idx="96">
                  <c:v>198.233914942756</c:v>
                </c:pt>
                <c:pt idx="97">
                  <c:v>312.09113393423797</c:v>
                </c:pt>
                <c:pt idx="98">
                  <c:v>659.30273093083201</c:v>
                </c:pt>
                <c:pt idx="99">
                  <c:v>659.30273093083304</c:v>
                </c:pt>
                <c:pt idx="100">
                  <c:v>928.94572564624195</c:v>
                </c:pt>
                <c:pt idx="101">
                  <c:v>1000.55322046564</c:v>
                </c:pt>
                <c:pt idx="102">
                  <c:v>1329.9343435225601</c:v>
                </c:pt>
                <c:pt idx="103">
                  <c:v>1660.86210758517</c:v>
                </c:pt>
                <c:pt idx="104">
                  <c:v>1660.86210758517</c:v>
                </c:pt>
                <c:pt idx="105">
                  <c:v>1981.3711379814299</c:v>
                </c:pt>
                <c:pt idx="106">
                  <c:v>2027.76258508307</c:v>
                </c:pt>
                <c:pt idx="107">
                  <c:v>2306.9468193485</c:v>
                </c:pt>
                <c:pt idx="108">
                  <c:v>2630.5678181345302</c:v>
                </c:pt>
                <c:pt idx="109">
                  <c:v>2630.5678181345302</c:v>
                </c:pt>
                <c:pt idx="110">
                  <c:v>2959.5293612932901</c:v>
                </c:pt>
                <c:pt idx="111">
                  <c:v>2959.5293612932901</c:v>
                </c:pt>
                <c:pt idx="112">
                  <c:v>3127.9169223210702</c:v>
                </c:pt>
                <c:pt idx="113">
                  <c:v>3301.6799820732199</c:v>
                </c:pt>
                <c:pt idx="114">
                  <c:v>3633.7571109829601</c:v>
                </c:pt>
                <c:pt idx="115">
                  <c:v>3957.5463806571502</c:v>
                </c:pt>
                <c:pt idx="116">
                  <c:v>4224.2030620142796</c:v>
                </c:pt>
                <c:pt idx="117">
                  <c:v>4275.6812872641503</c:v>
                </c:pt>
                <c:pt idx="118">
                  <c:v>4589.8703763883896</c:v>
                </c:pt>
                <c:pt idx="119">
                  <c:v>4901.6638815932201</c:v>
                </c:pt>
                <c:pt idx="120">
                  <c:v>4901.6638815932201</c:v>
                </c:pt>
                <c:pt idx="121">
                  <c:v>5212.2825025537804</c:v>
                </c:pt>
                <c:pt idx="122">
                  <c:v>5212.2825025537804</c:v>
                </c:pt>
                <c:pt idx="123">
                  <c:v>5270.0422058665499</c:v>
                </c:pt>
                <c:pt idx="124">
                  <c:v>5523.19368332865</c:v>
                </c:pt>
                <c:pt idx="125">
                  <c:v>5835.9435783479503</c:v>
                </c:pt>
                <c:pt idx="126">
                  <c:v>6151.7238276677899</c:v>
                </c:pt>
                <c:pt idx="127">
                  <c:v>6151.7238276677899</c:v>
                </c:pt>
                <c:pt idx="128">
                  <c:v>6322.3011787743399</c:v>
                </c:pt>
                <c:pt idx="129">
                  <c:v>6471.6329892065096</c:v>
                </c:pt>
                <c:pt idx="130">
                  <c:v>6796.7841153930003</c:v>
                </c:pt>
                <c:pt idx="131">
                  <c:v>7128.7193908128602</c:v>
                </c:pt>
                <c:pt idx="132">
                  <c:v>7428.6085677260498</c:v>
                </c:pt>
                <c:pt idx="133">
                  <c:v>7428.6085677260498</c:v>
                </c:pt>
                <c:pt idx="134">
                  <c:v>7468.5718677425402</c:v>
                </c:pt>
                <c:pt idx="135">
                  <c:v>7817.1106058452197</c:v>
                </c:pt>
                <c:pt idx="136">
                  <c:v>8175.8880179216003</c:v>
                </c:pt>
                <c:pt idx="137">
                  <c:v>8545.4695802879105</c:v>
                </c:pt>
                <c:pt idx="138">
                  <c:v>8545.4695802879105</c:v>
                </c:pt>
                <c:pt idx="139">
                  <c:v>8633.0442789306398</c:v>
                </c:pt>
                <c:pt idx="140">
                  <c:v>8926.5739927291797</c:v>
                </c:pt>
                <c:pt idx="141">
                  <c:v>9174.2084136041994</c:v>
                </c:pt>
                <c:pt idx="142">
                  <c:v>9318.5692867600501</c:v>
                </c:pt>
                <c:pt idx="143">
                  <c:v>9566.1036774981803</c:v>
                </c:pt>
                <c:pt idx="144">
                  <c:v>9720.3366440350201</c:v>
                </c:pt>
                <c:pt idx="145">
                  <c:v>9956.8901686180907</c:v>
                </c:pt>
                <c:pt idx="146">
                  <c:v>9956.8901686180907</c:v>
                </c:pt>
                <c:pt idx="147">
                  <c:v>10127.114172007099</c:v>
                </c:pt>
                <c:pt idx="148">
                  <c:v>10421.600848669101</c:v>
                </c:pt>
                <c:pt idx="149">
                  <c:v>10524.328759132501</c:v>
                </c:pt>
                <c:pt idx="150">
                  <c:v>10579.0280114899</c:v>
                </c:pt>
                <c:pt idx="151">
                  <c:v>10907.223525633701</c:v>
                </c:pt>
                <c:pt idx="152">
                  <c:v>11251.6093159181</c:v>
                </c:pt>
                <c:pt idx="153">
                  <c:v>11251.6093159181</c:v>
                </c:pt>
                <c:pt idx="154">
                  <c:v>11258.6347163147</c:v>
                </c:pt>
                <c:pt idx="155">
                  <c:v>11277.0043991603</c:v>
                </c:pt>
                <c:pt idx="156">
                  <c:v>11612.314753901001</c:v>
                </c:pt>
                <c:pt idx="157">
                  <c:v>11634.6687775504</c:v>
                </c:pt>
                <c:pt idx="158">
                  <c:v>11981.0108593574</c:v>
                </c:pt>
                <c:pt idx="159">
                  <c:v>12316.619514853601</c:v>
                </c:pt>
                <c:pt idx="160">
                  <c:v>12316.619514853601</c:v>
                </c:pt>
                <c:pt idx="161">
                  <c:v>12408.418236717</c:v>
                </c:pt>
                <c:pt idx="162">
                  <c:v>12641.8679223462</c:v>
                </c:pt>
                <c:pt idx="163">
                  <c:v>12956.8936105957</c:v>
                </c:pt>
                <c:pt idx="164">
                  <c:v>13261.5667980382</c:v>
                </c:pt>
                <c:pt idx="165">
                  <c:v>13261.5667980382</c:v>
                </c:pt>
                <c:pt idx="166">
                  <c:v>13447.3984999575</c:v>
                </c:pt>
                <c:pt idx="167">
                  <c:v>13506.400139511499</c:v>
                </c:pt>
                <c:pt idx="168">
                  <c:v>13555.443912417601</c:v>
                </c:pt>
                <c:pt idx="169">
                  <c:v>13837.7017772831</c:v>
                </c:pt>
                <c:pt idx="170">
                  <c:v>13892.1361668072</c:v>
                </c:pt>
                <c:pt idx="171">
                  <c:v>14107.045964408801</c:v>
                </c:pt>
                <c:pt idx="172">
                  <c:v>14107.045964408801</c:v>
                </c:pt>
                <c:pt idx="173">
                  <c:v>14355.850825661701</c:v>
                </c:pt>
                <c:pt idx="174">
                  <c:v>14361.583925519</c:v>
                </c:pt>
                <c:pt idx="175">
                  <c:v>14598.649249256399</c:v>
                </c:pt>
                <c:pt idx="176">
                  <c:v>14676.838052249101</c:v>
                </c:pt>
                <c:pt idx="177">
                  <c:v>14814.556966611201</c:v>
                </c:pt>
                <c:pt idx="178">
                  <c:v>15004.259988134299</c:v>
                </c:pt>
                <c:pt idx="179">
                  <c:v>15004.259988134299</c:v>
                </c:pt>
                <c:pt idx="180">
                  <c:v>15033.0737433674</c:v>
                </c:pt>
                <c:pt idx="181">
                  <c:v>15059.2791849966</c:v>
                </c:pt>
                <c:pt idx="182">
                  <c:v>15160.861397565999</c:v>
                </c:pt>
                <c:pt idx="183">
                  <c:v>15249.811798278701</c:v>
                </c:pt>
                <c:pt idx="184">
                  <c:v>15274.912870260599</c:v>
                </c:pt>
                <c:pt idx="185">
                  <c:v>15216.7159487839</c:v>
                </c:pt>
                <c:pt idx="186">
                  <c:v>15160.861397565999</c:v>
                </c:pt>
                <c:pt idx="187">
                  <c:v>15059.2791849966</c:v>
                </c:pt>
                <c:pt idx="188">
                  <c:v>15019.2735250323</c:v>
                </c:pt>
                <c:pt idx="189">
                  <c:v>15004.259988134299</c:v>
                </c:pt>
                <c:pt idx="190">
                  <c:v>15004.259988134299</c:v>
                </c:pt>
                <c:pt idx="191">
                  <c:v>14978.118417453299</c:v>
                </c:pt>
                <c:pt idx="192">
                  <c:v>14814.556966611201</c:v>
                </c:pt>
                <c:pt idx="193">
                  <c:v>14598.649249256399</c:v>
                </c:pt>
                <c:pt idx="194">
                  <c:v>14361.5839255191</c:v>
                </c:pt>
                <c:pt idx="195">
                  <c:v>14357.4808715611</c:v>
                </c:pt>
                <c:pt idx="196">
                  <c:v>14355.850825661701</c:v>
                </c:pt>
                <c:pt idx="197">
                  <c:v>14107.045964408801</c:v>
                </c:pt>
                <c:pt idx="198">
                  <c:v>14107.045964408801</c:v>
                </c:pt>
                <c:pt idx="199">
                  <c:v>13837.7017772831</c:v>
                </c:pt>
                <c:pt idx="200">
                  <c:v>13555.443912417501</c:v>
                </c:pt>
                <c:pt idx="201">
                  <c:v>13469.513664410901</c:v>
                </c:pt>
                <c:pt idx="202">
                  <c:v>13447.3984999575</c:v>
                </c:pt>
                <c:pt idx="203">
                  <c:v>13261.5667980382</c:v>
                </c:pt>
                <c:pt idx="204">
                  <c:v>13261.5667980382</c:v>
                </c:pt>
                <c:pt idx="205">
                  <c:v>12956.8936105957</c:v>
                </c:pt>
                <c:pt idx="206">
                  <c:v>12641.8679223462</c:v>
                </c:pt>
                <c:pt idx="207">
                  <c:v>12408.418236717</c:v>
                </c:pt>
                <c:pt idx="208">
                  <c:v>12316.619514853601</c:v>
                </c:pt>
                <c:pt idx="209">
                  <c:v>12316.619514853601</c:v>
                </c:pt>
                <c:pt idx="210">
                  <c:v>12178.445997827101</c:v>
                </c:pt>
                <c:pt idx="211">
                  <c:v>11981.0108593574</c:v>
                </c:pt>
                <c:pt idx="212">
                  <c:v>11634.6687775504</c:v>
                </c:pt>
                <c:pt idx="213">
                  <c:v>11511.2348467461</c:v>
                </c:pt>
                <c:pt idx="214">
                  <c:v>11277.0043991603</c:v>
                </c:pt>
                <c:pt idx="215">
                  <c:v>11251.6093159181</c:v>
                </c:pt>
                <c:pt idx="216">
                  <c:v>11251.6093159181</c:v>
                </c:pt>
                <c:pt idx="217">
                  <c:v>10923.9096815253</c:v>
                </c:pt>
                <c:pt idx="218">
                  <c:v>10907.223525633701</c:v>
                </c:pt>
                <c:pt idx="219">
                  <c:v>10897.779108204601</c:v>
                </c:pt>
                <c:pt idx="220">
                  <c:v>10524.328759132601</c:v>
                </c:pt>
                <c:pt idx="221">
                  <c:v>10127.114172007099</c:v>
                </c:pt>
                <c:pt idx="222">
                  <c:v>9956.8901686180907</c:v>
                </c:pt>
                <c:pt idx="223">
                  <c:v>9956.8901686180907</c:v>
                </c:pt>
                <c:pt idx="224">
                  <c:v>9720.3366440350201</c:v>
                </c:pt>
                <c:pt idx="225">
                  <c:v>9535.4900464343009</c:v>
                </c:pt>
                <c:pt idx="226">
                  <c:v>9318.5692867600501</c:v>
                </c:pt>
                <c:pt idx="227">
                  <c:v>9036.4204171905694</c:v>
                </c:pt>
                <c:pt idx="228">
                  <c:v>8926.5146070360406</c:v>
                </c:pt>
                <c:pt idx="229">
                  <c:v>8633.1265851200096</c:v>
                </c:pt>
                <c:pt idx="230">
                  <c:v>8545.4919140190395</c:v>
                </c:pt>
                <c:pt idx="231">
                  <c:v>8545.4919140190395</c:v>
                </c:pt>
                <c:pt idx="232">
                  <c:v>8175.87432250444</c:v>
                </c:pt>
                <c:pt idx="233">
                  <c:v>7817.1728265247602</c:v>
                </c:pt>
                <c:pt idx="234">
                  <c:v>7468.4058590764998</c:v>
                </c:pt>
                <c:pt idx="235">
                  <c:v>7428.4702167415799</c:v>
                </c:pt>
                <c:pt idx="236">
                  <c:v>7428.4702167415799</c:v>
                </c:pt>
                <c:pt idx="237">
                  <c:v>7128.79825713028</c:v>
                </c:pt>
                <c:pt idx="238">
                  <c:v>6796.8727580735804</c:v>
                </c:pt>
                <c:pt idx="239">
                  <c:v>6471.4720871422796</c:v>
                </c:pt>
                <c:pt idx="240">
                  <c:v>6322.1050634650401</c:v>
                </c:pt>
                <c:pt idx="241">
                  <c:v>6151.6554864444797</c:v>
                </c:pt>
                <c:pt idx="242">
                  <c:v>6151.6554864444797</c:v>
                </c:pt>
                <c:pt idx="243">
                  <c:v>5836.1298256483797</c:v>
                </c:pt>
                <c:pt idx="244">
                  <c:v>5523.2939566402201</c:v>
                </c:pt>
                <c:pt idx="245">
                  <c:v>5269.9323079177002</c:v>
                </c:pt>
                <c:pt idx="246">
                  <c:v>5212.1221957157604</c:v>
                </c:pt>
                <c:pt idx="247">
                  <c:v>5212.1221957157604</c:v>
                </c:pt>
                <c:pt idx="248">
                  <c:v>4901.4869897985</c:v>
                </c:pt>
                <c:pt idx="249">
                  <c:v>4901.4869897985</c:v>
                </c:pt>
                <c:pt idx="250">
                  <c:v>4589.9618010077102</c:v>
                </c:pt>
                <c:pt idx="251">
                  <c:v>4275.9694118033603</c:v>
                </c:pt>
                <c:pt idx="252">
                  <c:v>4224.4481186271696</c:v>
                </c:pt>
                <c:pt idx="253">
                  <c:v>4150.73255772217</c:v>
                </c:pt>
                <c:pt idx="254">
                  <c:v>3957.5555259216599</c:v>
                </c:pt>
                <c:pt idx="255">
                  <c:v>3660.8928557701101</c:v>
                </c:pt>
                <c:pt idx="256">
                  <c:v>3633.44821512609</c:v>
                </c:pt>
                <c:pt idx="257">
                  <c:v>3301.55299336096</c:v>
                </c:pt>
                <c:pt idx="258">
                  <c:v>3127.95859385526</c:v>
                </c:pt>
                <c:pt idx="259">
                  <c:v>2960.18300382794</c:v>
                </c:pt>
                <c:pt idx="260">
                  <c:v>2960.18300382794</c:v>
                </c:pt>
                <c:pt idx="261">
                  <c:v>2628.4024249953</c:v>
                </c:pt>
                <c:pt idx="262">
                  <c:v>2628.4024249953</c:v>
                </c:pt>
                <c:pt idx="263">
                  <c:v>2305.88641687682</c:v>
                </c:pt>
                <c:pt idx="264">
                  <c:v>2029.6737059729101</c:v>
                </c:pt>
                <c:pt idx="265">
                  <c:v>1984.84442246362</c:v>
                </c:pt>
                <c:pt idx="266">
                  <c:v>1657.0861919655899</c:v>
                </c:pt>
                <c:pt idx="267">
                  <c:v>1657.0861919655899</c:v>
                </c:pt>
                <c:pt idx="268">
                  <c:v>1333.45094120364</c:v>
                </c:pt>
                <c:pt idx="269">
                  <c:v>997.837994111645</c:v>
                </c:pt>
                <c:pt idx="270">
                  <c:v>929.16941415490101</c:v>
                </c:pt>
                <c:pt idx="271">
                  <c:v>770.27142702669096</c:v>
                </c:pt>
                <c:pt idx="272">
                  <c:v>660.74641391360797</c:v>
                </c:pt>
                <c:pt idx="273">
                  <c:v>660.74641391360797</c:v>
                </c:pt>
                <c:pt idx="274">
                  <c:v>312.43005782972699</c:v>
                </c:pt>
                <c:pt idx="275">
                  <c:v>-48.009023226217401</c:v>
                </c:pt>
                <c:pt idx="276">
                  <c:v>-76.420918634465707</c:v>
                </c:pt>
                <c:pt idx="277">
                  <c:v>-254.32776812082699</c:v>
                </c:pt>
                <c:pt idx="278">
                  <c:v>-415.49851223048</c:v>
                </c:pt>
                <c:pt idx="279">
                  <c:v>-415.49851223048103</c:v>
                </c:pt>
                <c:pt idx="280">
                  <c:v>-796.55776550758299</c:v>
                </c:pt>
                <c:pt idx="281">
                  <c:v>-811.13764054009403</c:v>
                </c:pt>
                <c:pt idx="282">
                  <c:v>-868.93984662841797</c:v>
                </c:pt>
                <c:pt idx="283">
                  <c:v>-1227.9291377488</c:v>
                </c:pt>
                <c:pt idx="284">
                  <c:v>-1227.9291377488</c:v>
                </c:pt>
                <c:pt idx="285">
                  <c:v>-1333.84971803076</c:v>
                </c:pt>
                <c:pt idx="286">
                  <c:v>-1635.6122687734401</c:v>
                </c:pt>
                <c:pt idx="287">
                  <c:v>-1635.6122687734401</c:v>
                </c:pt>
                <c:pt idx="288">
                  <c:v>-1667.33406692628</c:v>
                </c:pt>
                <c:pt idx="289">
                  <c:v>-1686.8135583166199</c:v>
                </c:pt>
                <c:pt idx="290">
                  <c:v>-1686.81355831663</c:v>
                </c:pt>
                <c:pt idx="291">
                  <c:v>-1833.22496620171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8E40-4BB1-B050-0AE2E29FA322}"/>
            </c:ext>
          </c:extLst>
        </c:ser>
        <c:ser>
          <c:idx val="18"/>
          <c:order val="5"/>
          <c:tx>
            <c:strRef>
              <c:f>MN!$Z$3</c:f>
              <c:strCache>
                <c:ptCount val="1"/>
                <c:pt idx="0">
                  <c:v>D1000mm_25φ16</c:v>
                </c:pt>
              </c:strCache>
              <c:extLst xmlns:c15="http://schemas.microsoft.com/office/drawing/2012/chart"/>
            </c:strRef>
          </c:tx>
          <c:spPr>
            <a:ln w="19050" cap="rnd">
              <a:solidFill>
                <a:srgbClr val="92D050"/>
              </a:solidFill>
              <a:round/>
            </a:ln>
            <a:effectLst/>
          </c:spPr>
          <c:marker>
            <c:symbol val="none"/>
          </c:marker>
          <c:xVal>
            <c:numRef>
              <c:f>MN!$Z$5:$Z$312</c:f>
              <c:numCache>
                <c:formatCode>General</c:formatCode>
                <c:ptCount val="308"/>
                <c:pt idx="0">
                  <c:v>182.54169061652101</c:v>
                </c:pt>
                <c:pt idx="1">
                  <c:v>63.580047732772499</c:v>
                </c:pt>
                <c:pt idx="2">
                  <c:v>63.580047732771199</c:v>
                </c:pt>
                <c:pt idx="3">
                  <c:v>21.178628297976399</c:v>
                </c:pt>
                <c:pt idx="4">
                  <c:v>15.266808448152</c:v>
                </c:pt>
                <c:pt idx="5">
                  <c:v>15.266808448152</c:v>
                </c:pt>
                <c:pt idx="6">
                  <c:v>14.7806307457623</c:v>
                </c:pt>
                <c:pt idx="7">
                  <c:v>14.537986852476401</c:v>
                </c:pt>
                <c:pt idx="8">
                  <c:v>14.4708656041766</c:v>
                </c:pt>
                <c:pt idx="9">
                  <c:v>14.352207965914699</c:v>
                </c:pt>
                <c:pt idx="10">
                  <c:v>13.812605971565899</c:v>
                </c:pt>
                <c:pt idx="11">
                  <c:v>13.087890229819299</c:v>
                </c:pt>
                <c:pt idx="12">
                  <c:v>13.0878902298192</c:v>
                </c:pt>
                <c:pt idx="13">
                  <c:v>12.361074225928901</c:v>
                </c:pt>
                <c:pt idx="14">
                  <c:v>11.9833737150004</c:v>
                </c:pt>
                <c:pt idx="15">
                  <c:v>11.919409491450001</c:v>
                </c:pt>
                <c:pt idx="16">
                  <c:v>11.629360384063601</c:v>
                </c:pt>
                <c:pt idx="17">
                  <c:v>11.231658824948701</c:v>
                </c:pt>
                <c:pt idx="18">
                  <c:v>10.889875552417999</c:v>
                </c:pt>
                <c:pt idx="19">
                  <c:v>10.889875552417999</c:v>
                </c:pt>
                <c:pt idx="20">
                  <c:v>10.1396251048061</c:v>
                </c:pt>
                <c:pt idx="21">
                  <c:v>9.4113432406022497</c:v>
                </c:pt>
                <c:pt idx="22">
                  <c:v>9.3906895818106904</c:v>
                </c:pt>
                <c:pt idx="23">
                  <c:v>9.3754429580771195</c:v>
                </c:pt>
                <c:pt idx="24">
                  <c:v>9.0795368185118193</c:v>
                </c:pt>
                <c:pt idx="25">
                  <c:v>8.5939356791897605</c:v>
                </c:pt>
                <c:pt idx="26">
                  <c:v>7.7914184991176301</c:v>
                </c:pt>
                <c:pt idx="27">
                  <c:v>7.7914184991175404</c:v>
                </c:pt>
                <c:pt idx="28">
                  <c:v>6.9638405427760599</c:v>
                </c:pt>
                <c:pt idx="29">
                  <c:v>6.7080420063699702</c:v>
                </c:pt>
                <c:pt idx="30">
                  <c:v>6.1066958747983602</c:v>
                </c:pt>
                <c:pt idx="31">
                  <c:v>5.2149159764971103</c:v>
                </c:pt>
                <c:pt idx="32">
                  <c:v>5.2149159764969903</c:v>
                </c:pt>
                <c:pt idx="33">
                  <c:v>4.2827379010688702</c:v>
                </c:pt>
                <c:pt idx="34">
                  <c:v>3.6509165163811899</c:v>
                </c:pt>
                <c:pt idx="35">
                  <c:v>3.3035404408071098</c:v>
                </c:pt>
                <c:pt idx="36">
                  <c:v>2.4379793218585002</c:v>
                </c:pt>
                <c:pt idx="37">
                  <c:v>2.2696379399095199</c:v>
                </c:pt>
                <c:pt idx="38">
                  <c:v>2.2696379399095101</c:v>
                </c:pt>
                <c:pt idx="39">
                  <c:v>2.0634319816157198</c:v>
                </c:pt>
                <c:pt idx="40">
                  <c:v>1.1720175315627399</c:v>
                </c:pt>
                <c:pt idx="41">
                  <c:v>1.3096723705529901E-13</c:v>
                </c:pt>
                <c:pt idx="42">
                  <c:v>7.2759576141833099E-14</c:v>
                </c:pt>
                <c:pt idx="43">
                  <c:v>-1.17233756293769</c:v>
                </c:pt>
                <c:pt idx="44">
                  <c:v>-2.2708384023636699</c:v>
                </c:pt>
                <c:pt idx="45">
                  <c:v>-2.2708384023637498</c:v>
                </c:pt>
                <c:pt idx="46">
                  <c:v>-3.3060843366442199</c:v>
                </c:pt>
                <c:pt idx="47">
                  <c:v>-3.4846733740781901</c:v>
                </c:pt>
                <c:pt idx="48">
                  <c:v>-3.6540237867343901</c:v>
                </c:pt>
                <c:pt idx="49">
                  <c:v>-3.7211032639466701</c:v>
                </c:pt>
                <c:pt idx="50">
                  <c:v>-4.2870143392853102</c:v>
                </c:pt>
                <c:pt idx="51">
                  <c:v>-5.2212580057154598</c:v>
                </c:pt>
                <c:pt idx="52">
                  <c:v>-5.2212580057154998</c:v>
                </c:pt>
                <c:pt idx="53">
                  <c:v>-5.9237936007653103</c:v>
                </c:pt>
                <c:pt idx="54">
                  <c:v>-6.1153942175970801</c:v>
                </c:pt>
                <c:pt idx="55">
                  <c:v>-6.7185392772186097</c:v>
                </c:pt>
                <c:pt idx="56">
                  <c:v>-6.7668483339992296</c:v>
                </c:pt>
                <c:pt idx="57">
                  <c:v>-6.9751543404743002</c:v>
                </c:pt>
                <c:pt idx="58">
                  <c:v>-7.8055838616938704</c:v>
                </c:pt>
                <c:pt idx="59">
                  <c:v>-7.8055838616938802</c:v>
                </c:pt>
                <c:pt idx="60">
                  <c:v>-8.6111726189171396</c:v>
                </c:pt>
                <c:pt idx="61">
                  <c:v>-9.3959611352941508</c:v>
                </c:pt>
                <c:pt idx="62">
                  <c:v>-9.4320190276286695</c:v>
                </c:pt>
                <c:pt idx="63">
                  <c:v>-9.8323435846469192</c:v>
                </c:pt>
                <c:pt idx="64">
                  <c:v>-10.1636287090775</c:v>
                </c:pt>
                <c:pt idx="65">
                  <c:v>-10.5405981387566</c:v>
                </c:pt>
                <c:pt idx="66">
                  <c:v>-10.917567568435601</c:v>
                </c:pt>
                <c:pt idx="67">
                  <c:v>-10.917567568435601</c:v>
                </c:pt>
                <c:pt idx="68">
                  <c:v>-11.660946439895801</c:v>
                </c:pt>
                <c:pt idx="69">
                  <c:v>-11.952593025888399</c:v>
                </c:pt>
                <c:pt idx="70">
                  <c:v>-12.396766185579301</c:v>
                </c:pt>
                <c:pt idx="71">
                  <c:v>-13.1279096684711</c:v>
                </c:pt>
                <c:pt idx="72">
                  <c:v>-13.1279096684711</c:v>
                </c:pt>
                <c:pt idx="73">
                  <c:v>-13.8571876577296</c:v>
                </c:pt>
                <c:pt idx="74">
                  <c:v>-14.400347008131201</c:v>
                </c:pt>
                <c:pt idx="75">
                  <c:v>-14.587382354909799</c:v>
                </c:pt>
                <c:pt idx="76">
                  <c:v>-15.1942675114068</c:v>
                </c:pt>
                <c:pt idx="77">
                  <c:v>-15.3212899860224</c:v>
                </c:pt>
                <c:pt idx="78">
                  <c:v>-15.3212899860224</c:v>
                </c:pt>
                <c:pt idx="79">
                  <c:v>-21.113289384067901</c:v>
                </c:pt>
                <c:pt idx="80">
                  <c:v>-63.5800477327751</c:v>
                </c:pt>
                <c:pt idx="81">
                  <c:v>-63.580047732775398</c:v>
                </c:pt>
                <c:pt idx="82">
                  <c:v>-241.49208598641201</c:v>
                </c:pt>
                <c:pt idx="83">
                  <c:v>-241.49208598641201</c:v>
                </c:pt>
                <c:pt idx="84">
                  <c:v>-253.954687515079</c:v>
                </c:pt>
                <c:pt idx="85">
                  <c:v>-258.19947356110799</c:v>
                </c:pt>
                <c:pt idx="86">
                  <c:v>-258.19947356110799</c:v>
                </c:pt>
                <c:pt idx="87">
                  <c:v>-362.82192592890499</c:v>
                </c:pt>
                <c:pt idx="88">
                  <c:v>-411.346698841707</c:v>
                </c:pt>
                <c:pt idx="89">
                  <c:v>-411.34669884170802</c:v>
                </c:pt>
                <c:pt idx="90">
                  <c:v>-557.98132022982304</c:v>
                </c:pt>
                <c:pt idx="91">
                  <c:v>-652.48864409569205</c:v>
                </c:pt>
                <c:pt idx="92">
                  <c:v>-686.39127138725803</c:v>
                </c:pt>
                <c:pt idx="93">
                  <c:v>-686.39127138725803</c:v>
                </c:pt>
                <c:pt idx="94">
                  <c:v>-739.72589238253397</c:v>
                </c:pt>
                <c:pt idx="95">
                  <c:v>-802.24364487616197</c:v>
                </c:pt>
                <c:pt idx="96">
                  <c:v>-871.68072829445805</c:v>
                </c:pt>
                <c:pt idx="97">
                  <c:v>-904.172042799623</c:v>
                </c:pt>
                <c:pt idx="98">
                  <c:v>-995.66273133537004</c:v>
                </c:pt>
                <c:pt idx="99">
                  <c:v>-995.66273133537004</c:v>
                </c:pt>
                <c:pt idx="100">
                  <c:v>-1060.3742229669299</c:v>
                </c:pt>
                <c:pt idx="101">
                  <c:v>-1076.42108392009</c:v>
                </c:pt>
                <c:pt idx="102">
                  <c:v>-1148.8639268583399</c:v>
                </c:pt>
                <c:pt idx="103">
                  <c:v>-1211.59022331561</c:v>
                </c:pt>
                <c:pt idx="104">
                  <c:v>-1211.59022331561</c:v>
                </c:pt>
                <c:pt idx="105">
                  <c:v>-1267.8906630699501</c:v>
                </c:pt>
                <c:pt idx="106">
                  <c:v>-1274.6230252432999</c:v>
                </c:pt>
                <c:pt idx="107">
                  <c:v>-1314.3750956722699</c:v>
                </c:pt>
                <c:pt idx="108">
                  <c:v>-1353.3977882783099</c:v>
                </c:pt>
                <c:pt idx="109">
                  <c:v>-1353.3977882783099</c:v>
                </c:pt>
                <c:pt idx="110">
                  <c:v>-1383.23167287255</c:v>
                </c:pt>
                <c:pt idx="111">
                  <c:v>-1383.23167287255</c:v>
                </c:pt>
                <c:pt idx="112">
                  <c:v>-1392.1829269514601</c:v>
                </c:pt>
                <c:pt idx="113">
                  <c:v>-1400.9911753303099</c:v>
                </c:pt>
                <c:pt idx="114">
                  <c:v>-1416.7857359725399</c:v>
                </c:pt>
                <c:pt idx="115">
                  <c:v>-1430.49013236633</c:v>
                </c:pt>
                <c:pt idx="116">
                  <c:v>-1440.2093325338401</c:v>
                </c:pt>
                <c:pt idx="117">
                  <c:v>-1441.90241089084</c:v>
                </c:pt>
                <c:pt idx="118">
                  <c:v>-1450.82011168901</c:v>
                </c:pt>
                <c:pt idx="119">
                  <c:v>-1457.04132172858</c:v>
                </c:pt>
                <c:pt idx="120">
                  <c:v>-1457.04132172858</c:v>
                </c:pt>
                <c:pt idx="121">
                  <c:v>-1460.3695902868601</c:v>
                </c:pt>
                <c:pt idx="122">
                  <c:v>-1460.3695902868601</c:v>
                </c:pt>
                <c:pt idx="123">
                  <c:v>-1460.65183299314</c:v>
                </c:pt>
                <c:pt idx="124">
                  <c:v>-1460.558788847</c:v>
                </c:pt>
                <c:pt idx="125">
                  <c:v>-1457.3212512765799</c:v>
                </c:pt>
                <c:pt idx="126">
                  <c:v>-1450.35678263206</c:v>
                </c:pt>
                <c:pt idx="127">
                  <c:v>-1450.35678263206</c:v>
                </c:pt>
                <c:pt idx="128">
                  <c:v>-1444.98091234412</c:v>
                </c:pt>
                <c:pt idx="129">
                  <c:v>-1439.33431232149</c:v>
                </c:pt>
                <c:pt idx="130">
                  <c:v>-1423.8623133127301</c:v>
                </c:pt>
                <c:pt idx="131">
                  <c:v>-1403.4106713553899</c:v>
                </c:pt>
                <c:pt idx="132">
                  <c:v>-1380.7735910193801</c:v>
                </c:pt>
                <c:pt idx="133">
                  <c:v>-1380.7735910193801</c:v>
                </c:pt>
                <c:pt idx="134">
                  <c:v>-1377.4531771168899</c:v>
                </c:pt>
                <c:pt idx="135">
                  <c:v>-1345.4847524435099</c:v>
                </c:pt>
                <c:pt idx="136">
                  <c:v>-1306.71195101127</c:v>
                </c:pt>
                <c:pt idx="137">
                  <c:v>-1260.54394374516</c:v>
                </c:pt>
                <c:pt idx="138">
                  <c:v>-1260.54394374516</c:v>
                </c:pt>
                <c:pt idx="139">
                  <c:v>-1248.6713644137401</c:v>
                </c:pt>
                <c:pt idx="140">
                  <c:v>-1206.2590009891901</c:v>
                </c:pt>
                <c:pt idx="141">
                  <c:v>-1166.6656072978799</c:v>
                </c:pt>
                <c:pt idx="142">
                  <c:v>-1143.5842567155</c:v>
                </c:pt>
                <c:pt idx="143">
                  <c:v>-1099.75365228957</c:v>
                </c:pt>
                <c:pt idx="144">
                  <c:v>-1072.4438141472499</c:v>
                </c:pt>
                <c:pt idx="145">
                  <c:v>-1027.66942541609</c:v>
                </c:pt>
                <c:pt idx="146">
                  <c:v>-1027.66942541609</c:v>
                </c:pt>
                <c:pt idx="147">
                  <c:v>-994.50946566769596</c:v>
                </c:pt>
                <c:pt idx="148">
                  <c:v>-936.84306333892198</c:v>
                </c:pt>
                <c:pt idx="149">
                  <c:v>-916.72687648004705</c:v>
                </c:pt>
                <c:pt idx="150">
                  <c:v>-906.02341632233799</c:v>
                </c:pt>
                <c:pt idx="151">
                  <c:v>-841.80265537607795</c:v>
                </c:pt>
                <c:pt idx="152">
                  <c:v>-774.465184862299</c:v>
                </c:pt>
                <c:pt idx="153">
                  <c:v>-774.465184862299</c:v>
                </c:pt>
                <c:pt idx="154">
                  <c:v>-773.09209475135799</c:v>
                </c:pt>
                <c:pt idx="155">
                  <c:v>-769.50180403018203</c:v>
                </c:pt>
                <c:pt idx="156">
                  <c:v>-703.99795803237396</c:v>
                </c:pt>
                <c:pt idx="157">
                  <c:v>-699.63103496585404</c:v>
                </c:pt>
                <c:pt idx="158">
                  <c:v>-632.03779718821704</c:v>
                </c:pt>
                <c:pt idx="159">
                  <c:v>-566.61079654203502</c:v>
                </c:pt>
                <c:pt idx="160">
                  <c:v>-566.610796542034</c:v>
                </c:pt>
                <c:pt idx="161">
                  <c:v>-548.72839900303904</c:v>
                </c:pt>
                <c:pt idx="162">
                  <c:v>-503.282168810222</c:v>
                </c:pt>
                <c:pt idx="163">
                  <c:v>-442.03158066902699</c:v>
                </c:pt>
                <c:pt idx="164">
                  <c:v>-382.892684102126</c:v>
                </c:pt>
                <c:pt idx="165">
                  <c:v>-382.892684102126</c:v>
                </c:pt>
                <c:pt idx="166">
                  <c:v>-346.87866408820202</c:v>
                </c:pt>
                <c:pt idx="167">
                  <c:v>-335.45675473043798</c:v>
                </c:pt>
                <c:pt idx="168">
                  <c:v>-325.96255197726799</c:v>
                </c:pt>
                <c:pt idx="169">
                  <c:v>-271.41500286628701</c:v>
                </c:pt>
                <c:pt idx="170">
                  <c:v>-260.92685895461602</c:v>
                </c:pt>
                <c:pt idx="171">
                  <c:v>-219.51912195269301</c:v>
                </c:pt>
                <c:pt idx="172">
                  <c:v>-219.51912195269301</c:v>
                </c:pt>
                <c:pt idx="173">
                  <c:v>-171.76272509164099</c:v>
                </c:pt>
                <c:pt idx="174">
                  <c:v>-170.66486372952801</c:v>
                </c:pt>
                <c:pt idx="175">
                  <c:v>-125.398477978505</c:v>
                </c:pt>
                <c:pt idx="176">
                  <c:v>-110.577289882739</c:v>
                </c:pt>
                <c:pt idx="177">
                  <c:v>-84.471788123151001</c:v>
                </c:pt>
                <c:pt idx="178">
                  <c:v>-48.9113230807218</c:v>
                </c:pt>
                <c:pt idx="179">
                  <c:v>-48.911323080721502</c:v>
                </c:pt>
                <c:pt idx="180">
                  <c:v>-43.570261126538703</c:v>
                </c:pt>
                <c:pt idx="181">
                  <c:v>-38.7126892430136</c:v>
                </c:pt>
                <c:pt idx="182">
                  <c:v>-20.116380815565702</c:v>
                </c:pt>
                <c:pt idx="183">
                  <c:v>-4.4273231282121301</c:v>
                </c:pt>
                <c:pt idx="184">
                  <c:v>-3.1173139502969299E-14</c:v>
                </c:pt>
                <c:pt idx="185">
                  <c:v>10.2647638567038</c:v>
                </c:pt>
                <c:pt idx="186">
                  <c:v>20.116380815565599</c:v>
                </c:pt>
                <c:pt idx="187">
                  <c:v>38.712689243013997</c:v>
                </c:pt>
                <c:pt idx="188">
                  <c:v>46.128338701378198</c:v>
                </c:pt>
                <c:pt idx="189">
                  <c:v>48.911323080722198</c:v>
                </c:pt>
                <c:pt idx="190">
                  <c:v>48.911323080722298</c:v>
                </c:pt>
                <c:pt idx="191">
                  <c:v>53.811647824586501</c:v>
                </c:pt>
                <c:pt idx="192">
                  <c:v>84.471788123151399</c:v>
                </c:pt>
                <c:pt idx="193">
                  <c:v>125.398477978505</c:v>
                </c:pt>
                <c:pt idx="194">
                  <c:v>170.66486372952801</c:v>
                </c:pt>
                <c:pt idx="195">
                  <c:v>171.45057905269201</c:v>
                </c:pt>
                <c:pt idx="196">
                  <c:v>171.76272509164099</c:v>
                </c:pt>
                <c:pt idx="197">
                  <c:v>219.51912195269401</c:v>
                </c:pt>
                <c:pt idx="198">
                  <c:v>219.51912195269401</c:v>
                </c:pt>
                <c:pt idx="199">
                  <c:v>271.41500286628701</c:v>
                </c:pt>
                <c:pt idx="200">
                  <c:v>325.96255197726799</c:v>
                </c:pt>
                <c:pt idx="201">
                  <c:v>342.59747112936202</c:v>
                </c:pt>
                <c:pt idx="202">
                  <c:v>346.87866408820298</c:v>
                </c:pt>
                <c:pt idx="203">
                  <c:v>382.892684102126</c:v>
                </c:pt>
                <c:pt idx="204">
                  <c:v>382.89268410212702</c:v>
                </c:pt>
                <c:pt idx="205">
                  <c:v>442.03158066902802</c:v>
                </c:pt>
                <c:pt idx="206">
                  <c:v>503.282168810222</c:v>
                </c:pt>
                <c:pt idx="207">
                  <c:v>548.72839900303904</c:v>
                </c:pt>
                <c:pt idx="208">
                  <c:v>566.610796542034</c:v>
                </c:pt>
                <c:pt idx="209">
                  <c:v>566.610796542034</c:v>
                </c:pt>
                <c:pt idx="210">
                  <c:v>593.54776208129704</c:v>
                </c:pt>
                <c:pt idx="211">
                  <c:v>632.03779718821795</c:v>
                </c:pt>
                <c:pt idx="212">
                  <c:v>699.63103496585495</c:v>
                </c:pt>
                <c:pt idx="213">
                  <c:v>723.74420976046702</c:v>
                </c:pt>
                <c:pt idx="214">
                  <c:v>769.50180403018203</c:v>
                </c:pt>
                <c:pt idx="215">
                  <c:v>774.46518486229797</c:v>
                </c:pt>
                <c:pt idx="216">
                  <c:v>774.465184862299</c:v>
                </c:pt>
                <c:pt idx="217">
                  <c:v>838.54002502942205</c:v>
                </c:pt>
                <c:pt idx="218">
                  <c:v>841.80265537607897</c:v>
                </c:pt>
                <c:pt idx="219">
                  <c:v>843.65072351793503</c:v>
                </c:pt>
                <c:pt idx="220">
                  <c:v>916.72687648004899</c:v>
                </c:pt>
                <c:pt idx="221">
                  <c:v>994.50946566769699</c:v>
                </c:pt>
                <c:pt idx="222">
                  <c:v>1027.66942541609</c:v>
                </c:pt>
                <c:pt idx="223">
                  <c:v>1027.66942541609</c:v>
                </c:pt>
                <c:pt idx="224">
                  <c:v>1072.4438141472499</c:v>
                </c:pt>
                <c:pt idx="225">
                  <c:v>1105.17436958546</c:v>
                </c:pt>
                <c:pt idx="226">
                  <c:v>1143.5842567155</c:v>
                </c:pt>
                <c:pt idx="227">
                  <c:v>1188.70564139625</c:v>
                </c:pt>
                <c:pt idx="228">
                  <c:v>1206.2818321008101</c:v>
                </c:pt>
                <c:pt idx="229">
                  <c:v>1248.64116536304</c:v>
                </c:pt>
                <c:pt idx="230">
                  <c:v>1260.53462096566</c:v>
                </c:pt>
                <c:pt idx="231">
                  <c:v>1260.53462096566</c:v>
                </c:pt>
                <c:pt idx="232">
                  <c:v>1306.71857988902</c:v>
                </c:pt>
                <c:pt idx="233">
                  <c:v>1345.46410034276</c:v>
                </c:pt>
                <c:pt idx="234">
                  <c:v>1377.4973229541999</c:v>
                </c:pt>
                <c:pt idx="235">
                  <c:v>1380.8110587046699</c:v>
                </c:pt>
                <c:pt idx="236">
                  <c:v>1380.8110587046699</c:v>
                </c:pt>
                <c:pt idx="237">
                  <c:v>1403.3956903171099</c:v>
                </c:pt>
                <c:pt idx="238">
                  <c:v>1423.8397492914701</c:v>
                </c:pt>
                <c:pt idx="239">
                  <c:v>1439.36100640417</c:v>
                </c:pt>
                <c:pt idx="240">
                  <c:v>1445.01647928838</c:v>
                </c:pt>
                <c:pt idx="241">
                  <c:v>1450.3731608074399</c:v>
                </c:pt>
                <c:pt idx="242">
                  <c:v>1450.3731608074399</c:v>
                </c:pt>
                <c:pt idx="243">
                  <c:v>1457.2993960381</c:v>
                </c:pt>
                <c:pt idx="244">
                  <c:v>1460.54152790847</c:v>
                </c:pt>
                <c:pt idx="245">
                  <c:v>1460.65570728633</c:v>
                </c:pt>
                <c:pt idx="246">
                  <c:v>1460.3785337952399</c:v>
                </c:pt>
                <c:pt idx="247">
                  <c:v>1460.3785337952399</c:v>
                </c:pt>
                <c:pt idx="248">
                  <c:v>1457.05826924444</c:v>
                </c:pt>
                <c:pt idx="249">
                  <c:v>1457.05826924444</c:v>
                </c:pt>
                <c:pt idx="250">
                  <c:v>1450.82382233926</c:v>
                </c:pt>
                <c:pt idx="251">
                  <c:v>1441.8939789419701</c:v>
                </c:pt>
                <c:pt idx="252">
                  <c:v>1440.20078449991</c:v>
                </c:pt>
                <c:pt idx="253">
                  <c:v>1437.51617209094</c:v>
                </c:pt>
                <c:pt idx="254">
                  <c:v>1430.48094845112</c:v>
                </c:pt>
                <c:pt idx="255">
                  <c:v>1417.93622325506</c:v>
                </c:pt>
                <c:pt idx="256">
                  <c:v>1416.7756947840901</c:v>
                </c:pt>
                <c:pt idx="257">
                  <c:v>1400.9943274848199</c:v>
                </c:pt>
                <c:pt idx="258">
                  <c:v>1392.19530399882</c:v>
                </c:pt>
                <c:pt idx="259">
                  <c:v>1383.07220791697</c:v>
                </c:pt>
                <c:pt idx="260">
                  <c:v>1383.07220791697</c:v>
                </c:pt>
                <c:pt idx="261">
                  <c:v>1354.2892670864501</c:v>
                </c:pt>
                <c:pt idx="262">
                  <c:v>1354.2892670864501</c:v>
                </c:pt>
                <c:pt idx="263">
                  <c:v>1314.58764332858</c:v>
                </c:pt>
                <c:pt idx="264">
                  <c:v>1274.0017711794201</c:v>
                </c:pt>
                <c:pt idx="265">
                  <c:v>1266.8523412178199</c:v>
                </c:pt>
                <c:pt idx="266">
                  <c:v>1212.51114515933</c:v>
                </c:pt>
                <c:pt idx="267">
                  <c:v>1212.51114515933</c:v>
                </c:pt>
                <c:pt idx="268">
                  <c:v>1148.2982600401899</c:v>
                </c:pt>
                <c:pt idx="269">
                  <c:v>1076.80276317633</c:v>
                </c:pt>
                <c:pt idx="270">
                  <c:v>1060.41596676688</c:v>
                </c:pt>
                <c:pt idx="271">
                  <c:v>1021.88682528058</c:v>
                </c:pt>
                <c:pt idx="272">
                  <c:v>995.32950506030102</c:v>
                </c:pt>
                <c:pt idx="273">
                  <c:v>995.32950506030102</c:v>
                </c:pt>
                <c:pt idx="274">
                  <c:v>904.53579401944205</c:v>
                </c:pt>
                <c:pt idx="275">
                  <c:v>801.78345562973095</c:v>
                </c:pt>
                <c:pt idx="276">
                  <c:v>793.20225429801599</c:v>
                </c:pt>
                <c:pt idx="277">
                  <c:v>739.46932054624597</c:v>
                </c:pt>
                <c:pt idx="278">
                  <c:v>687.53803739920397</c:v>
                </c:pt>
                <c:pt idx="279">
                  <c:v>687.53803739920397</c:v>
                </c:pt>
                <c:pt idx="280">
                  <c:v>561.83272520036405</c:v>
                </c:pt>
                <c:pt idx="281">
                  <c:v>557.02305917855699</c:v>
                </c:pt>
                <c:pt idx="282">
                  <c:v>536.44999349553495</c:v>
                </c:pt>
                <c:pt idx="283">
                  <c:v>408.67787603627801</c:v>
                </c:pt>
                <c:pt idx="284">
                  <c:v>408.67787603627801</c:v>
                </c:pt>
                <c:pt idx="285">
                  <c:v>363.18465454467901</c:v>
                </c:pt>
                <c:pt idx="286">
                  <c:v>255.584466167112</c:v>
                </c:pt>
                <c:pt idx="287">
                  <c:v>255.584466167112</c:v>
                </c:pt>
                <c:pt idx="288">
                  <c:v>243.752761856429</c:v>
                </c:pt>
                <c:pt idx="289">
                  <c:v>236.48723481591699</c:v>
                </c:pt>
                <c:pt idx="290">
                  <c:v>236.48723481591699</c:v>
                </c:pt>
                <c:pt idx="291">
                  <c:v>182.54169061652101</c:v>
                </c:pt>
              </c:numCache>
              <c:extLst xmlns:c15="http://schemas.microsoft.com/office/drawing/2012/chart"/>
            </c:numRef>
          </c:xVal>
          <c:yVal>
            <c:numRef>
              <c:f>MN!$AA$5:$AA$312</c:f>
              <c:numCache>
                <c:formatCode>General</c:formatCode>
                <c:ptCount val="308"/>
                <c:pt idx="0">
                  <c:v>-1833.22496620171</c:v>
                </c:pt>
                <c:pt idx="1">
                  <c:v>-2156.0939237295802</c:v>
                </c:pt>
                <c:pt idx="2">
                  <c:v>-2156.0939237295802</c:v>
                </c:pt>
                <c:pt idx="3">
                  <c:v>-2251.8675211699001</c:v>
                </c:pt>
                <c:pt idx="4">
                  <c:v>-2267.73863664584</c:v>
                </c:pt>
                <c:pt idx="5">
                  <c:v>-2267.73863664584</c:v>
                </c:pt>
                <c:pt idx="6">
                  <c:v>-2270.0987225797699</c:v>
                </c:pt>
                <c:pt idx="7">
                  <c:v>-2271.27660555689</c:v>
                </c:pt>
                <c:pt idx="8">
                  <c:v>-2271.6024368593098</c:v>
                </c:pt>
                <c:pt idx="9">
                  <c:v>-2272.1784448120402</c:v>
                </c:pt>
                <c:pt idx="10">
                  <c:v>-2274.79787196907</c:v>
                </c:pt>
                <c:pt idx="11">
                  <c:v>-2278.3159095503702</c:v>
                </c:pt>
                <c:pt idx="12">
                  <c:v>-2278.3159095503702</c:v>
                </c:pt>
                <c:pt idx="13">
                  <c:v>-2281.8441425789601</c:v>
                </c:pt>
                <c:pt idx="14">
                  <c:v>-2283.6776402048299</c:v>
                </c:pt>
                <c:pt idx="15">
                  <c:v>-2283.9881461443902</c:v>
                </c:pt>
                <c:pt idx="16">
                  <c:v>-2285.3961515200499</c:v>
                </c:pt>
                <c:pt idx="17">
                  <c:v>-2287.3267416128401</c:v>
                </c:pt>
                <c:pt idx="18">
                  <c:v>-2288.9858837125098</c:v>
                </c:pt>
                <c:pt idx="19">
                  <c:v>-2288.9858837125098</c:v>
                </c:pt>
                <c:pt idx="20">
                  <c:v>-2292.6278761766398</c:v>
                </c:pt>
                <c:pt idx="21">
                  <c:v>-2296.1632250319999</c:v>
                </c:pt>
                <c:pt idx="22">
                  <c:v>-2296.2634855115698</c:v>
                </c:pt>
                <c:pt idx="23">
                  <c:v>-2296.33749824814</c:v>
                </c:pt>
                <c:pt idx="24">
                  <c:v>-2297.7739358188501</c:v>
                </c:pt>
                <c:pt idx="25">
                  <c:v>-2300.13122290294</c:v>
                </c:pt>
                <c:pt idx="26">
                  <c:v>-2304.02693736931</c:v>
                </c:pt>
                <c:pt idx="27">
                  <c:v>-2304.02693736931</c:v>
                </c:pt>
                <c:pt idx="28">
                  <c:v>-2308.0443060894099</c:v>
                </c:pt>
                <c:pt idx="29">
                  <c:v>-2309.2860465573999</c:v>
                </c:pt>
                <c:pt idx="30">
                  <c:v>-2312.2052025359098</c:v>
                </c:pt>
                <c:pt idx="31">
                  <c:v>-2316.5342311684399</c:v>
                </c:pt>
                <c:pt idx="32">
                  <c:v>-2316.5342311684399</c:v>
                </c:pt>
                <c:pt idx="33">
                  <c:v>-2321.05936745692</c:v>
                </c:pt>
                <c:pt idx="34">
                  <c:v>-2324.12646155735</c:v>
                </c:pt>
                <c:pt idx="35">
                  <c:v>-2325.8127531863502</c:v>
                </c:pt>
                <c:pt idx="36">
                  <c:v>-2330.0145061909502</c:v>
                </c:pt>
                <c:pt idx="37">
                  <c:v>-2330.8316973654601</c:v>
                </c:pt>
                <c:pt idx="38">
                  <c:v>-2330.8316973654601</c:v>
                </c:pt>
                <c:pt idx="39">
                  <c:v>-2331.8326971629999</c:v>
                </c:pt>
                <c:pt idx="40">
                  <c:v>-2336.15995177491</c:v>
                </c:pt>
                <c:pt idx="41">
                  <c:v>-2341.8493572679399</c:v>
                </c:pt>
                <c:pt idx="42">
                  <c:v>-2341.8493572679399</c:v>
                </c:pt>
                <c:pt idx="43">
                  <c:v>-2336.2032731364102</c:v>
                </c:pt>
                <c:pt idx="44">
                  <c:v>-2330.9127933684499</c:v>
                </c:pt>
                <c:pt idx="45">
                  <c:v>-2330.9127933684499</c:v>
                </c:pt>
                <c:pt idx="46">
                  <c:v>-2325.9269549661399</c:v>
                </c:pt>
                <c:pt idx="47">
                  <c:v>-2325.0668539489898</c:v>
                </c:pt>
                <c:pt idx="48">
                  <c:v>-2324.25124698749</c:v>
                </c:pt>
                <c:pt idx="49">
                  <c:v>-2323.9281861355498</c:v>
                </c:pt>
                <c:pt idx="50">
                  <c:v>-2321.2027070215699</c:v>
                </c:pt>
                <c:pt idx="51">
                  <c:v>-2316.7033047105301</c:v>
                </c:pt>
                <c:pt idx="52">
                  <c:v>-2316.7033047105301</c:v>
                </c:pt>
                <c:pt idx="53">
                  <c:v>-2313.3198295064199</c:v>
                </c:pt>
                <c:pt idx="54">
                  <c:v>-2312.3970635416699</c:v>
                </c:pt>
                <c:pt idx="55">
                  <c:v>-2309.4922621791602</c:v>
                </c:pt>
                <c:pt idx="56">
                  <c:v>-2309.2596013760599</c:v>
                </c:pt>
                <c:pt idx="57">
                  <c:v>-2308.2563807382198</c:v>
                </c:pt>
                <c:pt idx="58">
                  <c:v>-2304.2569567750702</c:v>
                </c:pt>
                <c:pt idx="59">
                  <c:v>-2304.2569567750702</c:v>
                </c:pt>
                <c:pt idx="60">
                  <c:v>-2300.37716818646</c:v>
                </c:pt>
                <c:pt idx="61">
                  <c:v>-2296.5975554460701</c:v>
                </c:pt>
                <c:pt idx="62">
                  <c:v>-2296.42389736314</c:v>
                </c:pt>
                <c:pt idx="63">
                  <c:v>-2294.4958979538401</c:v>
                </c:pt>
                <c:pt idx="64">
                  <c:v>-2292.9003987195001</c:v>
                </c:pt>
                <c:pt idx="65">
                  <c:v>-2291.08487972372</c:v>
                </c:pt>
                <c:pt idx="66">
                  <c:v>-2289.2693607279398</c:v>
                </c:pt>
                <c:pt idx="67">
                  <c:v>-2289.2693607279398</c:v>
                </c:pt>
                <c:pt idx="68">
                  <c:v>-2285.6891805967598</c:v>
                </c:pt>
                <c:pt idx="69">
                  <c:v>-2284.2845841620501</c:v>
                </c:pt>
                <c:pt idx="70">
                  <c:v>-2282.14540590157</c:v>
                </c:pt>
                <c:pt idx="71">
                  <c:v>-2278.6241525125001</c:v>
                </c:pt>
                <c:pt idx="72">
                  <c:v>-2278.6241525125001</c:v>
                </c:pt>
                <c:pt idx="73">
                  <c:v>-2275.1118835101302</c:v>
                </c:pt>
                <c:pt idx="74">
                  <c:v>-2272.4959787689199</c:v>
                </c:pt>
                <c:pt idx="75">
                  <c:v>-2271.59519955919</c:v>
                </c:pt>
                <c:pt idx="76">
                  <c:v>-2268.6723855506002</c:v>
                </c:pt>
                <c:pt idx="77">
                  <c:v>-2268.0606337813601</c:v>
                </c:pt>
                <c:pt idx="78">
                  <c:v>-2268.0606337813601</c:v>
                </c:pt>
                <c:pt idx="79">
                  <c:v>-2251.6213048865602</c:v>
                </c:pt>
                <c:pt idx="80">
                  <c:v>-2156.0939237295702</c:v>
                </c:pt>
                <c:pt idx="81">
                  <c:v>-2156.0939237295702</c:v>
                </c:pt>
                <c:pt idx="82">
                  <c:v>-1671.9286601696101</c:v>
                </c:pt>
                <c:pt idx="83">
                  <c:v>-1671.9286601696001</c:v>
                </c:pt>
                <c:pt idx="84">
                  <c:v>-1639.31432935458</c:v>
                </c:pt>
                <c:pt idx="85">
                  <c:v>-1628.2058255622001</c:v>
                </c:pt>
                <c:pt idx="86">
                  <c:v>-1628.2058255622001</c:v>
                </c:pt>
                <c:pt idx="87">
                  <c:v>-1337.3653427727199</c:v>
                </c:pt>
                <c:pt idx="88">
                  <c:v>-1217.9098662603101</c:v>
                </c:pt>
                <c:pt idx="89">
                  <c:v>-1217.9098662603101</c:v>
                </c:pt>
                <c:pt idx="90">
                  <c:v>-805.04835929744399</c:v>
                </c:pt>
                <c:pt idx="91">
                  <c:v>-524.45834397261297</c:v>
                </c:pt>
                <c:pt idx="92">
                  <c:v>-423.80224323703999</c:v>
                </c:pt>
                <c:pt idx="93">
                  <c:v>-423.80224323703902</c:v>
                </c:pt>
                <c:pt idx="94">
                  <c:v>-250.11997296921299</c:v>
                </c:pt>
                <c:pt idx="95">
                  <c:v>-45.089980482588203</c:v>
                </c:pt>
                <c:pt idx="96">
                  <c:v>198.233914942756</c:v>
                </c:pt>
                <c:pt idx="97">
                  <c:v>312.09113393423797</c:v>
                </c:pt>
                <c:pt idx="98">
                  <c:v>659.30273093083201</c:v>
                </c:pt>
                <c:pt idx="99">
                  <c:v>659.30273093083304</c:v>
                </c:pt>
                <c:pt idx="100">
                  <c:v>928.94572564624195</c:v>
                </c:pt>
                <c:pt idx="101">
                  <c:v>1000.55322046564</c:v>
                </c:pt>
                <c:pt idx="102">
                  <c:v>1329.9343435225601</c:v>
                </c:pt>
                <c:pt idx="103">
                  <c:v>1660.86210758517</c:v>
                </c:pt>
                <c:pt idx="104">
                  <c:v>1660.86210758517</c:v>
                </c:pt>
                <c:pt idx="105">
                  <c:v>1981.3711379814299</c:v>
                </c:pt>
                <c:pt idx="106">
                  <c:v>2027.76258508307</c:v>
                </c:pt>
                <c:pt idx="107">
                  <c:v>2306.9468193485</c:v>
                </c:pt>
                <c:pt idx="108">
                  <c:v>2630.5678181345302</c:v>
                </c:pt>
                <c:pt idx="109">
                  <c:v>2630.5678181345302</c:v>
                </c:pt>
                <c:pt idx="110">
                  <c:v>2959.5293612932901</c:v>
                </c:pt>
                <c:pt idx="111">
                  <c:v>2959.5293612932901</c:v>
                </c:pt>
                <c:pt idx="112">
                  <c:v>3127.9169223210702</c:v>
                </c:pt>
                <c:pt idx="113">
                  <c:v>3301.6799820732199</c:v>
                </c:pt>
                <c:pt idx="114">
                  <c:v>3633.7571109829601</c:v>
                </c:pt>
                <c:pt idx="115">
                  <c:v>3957.5463806571502</c:v>
                </c:pt>
                <c:pt idx="116">
                  <c:v>4224.2030620142796</c:v>
                </c:pt>
                <c:pt idx="117">
                  <c:v>4275.6812872641503</c:v>
                </c:pt>
                <c:pt idx="118">
                  <c:v>4589.8703763883896</c:v>
                </c:pt>
                <c:pt idx="119">
                  <c:v>4901.6638815932201</c:v>
                </c:pt>
                <c:pt idx="120">
                  <c:v>4901.6638815932201</c:v>
                </c:pt>
                <c:pt idx="121">
                  <c:v>5212.2825025537804</c:v>
                </c:pt>
                <c:pt idx="122">
                  <c:v>5212.2825025537804</c:v>
                </c:pt>
                <c:pt idx="123">
                  <c:v>5270.0422058665499</c:v>
                </c:pt>
                <c:pt idx="124">
                  <c:v>5523.19368332865</c:v>
                </c:pt>
                <c:pt idx="125">
                  <c:v>5835.9435783479503</c:v>
                </c:pt>
                <c:pt idx="126">
                  <c:v>6151.7238276677899</c:v>
                </c:pt>
                <c:pt idx="127">
                  <c:v>6151.7238276677899</c:v>
                </c:pt>
                <c:pt idx="128">
                  <c:v>6322.3011787743399</c:v>
                </c:pt>
                <c:pt idx="129">
                  <c:v>6471.6329892065096</c:v>
                </c:pt>
                <c:pt idx="130">
                  <c:v>6796.7841153930003</c:v>
                </c:pt>
                <c:pt idx="131">
                  <c:v>7128.7193908128602</c:v>
                </c:pt>
                <c:pt idx="132">
                  <c:v>7428.6085677260498</c:v>
                </c:pt>
                <c:pt idx="133">
                  <c:v>7428.6085677260498</c:v>
                </c:pt>
                <c:pt idx="134">
                  <c:v>7468.5718677425402</c:v>
                </c:pt>
                <c:pt idx="135">
                  <c:v>7817.1106058452197</c:v>
                </c:pt>
                <c:pt idx="136">
                  <c:v>8175.8880179216003</c:v>
                </c:pt>
                <c:pt idx="137">
                  <c:v>8545.4695802879105</c:v>
                </c:pt>
                <c:pt idx="138">
                  <c:v>8545.4695802879105</c:v>
                </c:pt>
                <c:pt idx="139">
                  <c:v>8633.0442789306398</c:v>
                </c:pt>
                <c:pt idx="140">
                  <c:v>8926.5739927291797</c:v>
                </c:pt>
                <c:pt idx="141">
                  <c:v>9174.2084136041994</c:v>
                </c:pt>
                <c:pt idx="142">
                  <c:v>9318.5692867600501</c:v>
                </c:pt>
                <c:pt idx="143">
                  <c:v>9566.1036774981803</c:v>
                </c:pt>
                <c:pt idx="144">
                  <c:v>9720.3366440350201</c:v>
                </c:pt>
                <c:pt idx="145">
                  <c:v>9956.8901686180907</c:v>
                </c:pt>
                <c:pt idx="146">
                  <c:v>9956.8901686180907</c:v>
                </c:pt>
                <c:pt idx="147">
                  <c:v>10127.114172007099</c:v>
                </c:pt>
                <c:pt idx="148">
                  <c:v>10421.600848669101</c:v>
                </c:pt>
                <c:pt idx="149">
                  <c:v>10524.328759132501</c:v>
                </c:pt>
                <c:pt idx="150">
                  <c:v>10579.0280114899</c:v>
                </c:pt>
                <c:pt idx="151">
                  <c:v>10907.223525633701</c:v>
                </c:pt>
                <c:pt idx="152">
                  <c:v>11251.6093159181</c:v>
                </c:pt>
                <c:pt idx="153">
                  <c:v>11251.6093159181</c:v>
                </c:pt>
                <c:pt idx="154">
                  <c:v>11258.6347163147</c:v>
                </c:pt>
                <c:pt idx="155">
                  <c:v>11277.0043991603</c:v>
                </c:pt>
                <c:pt idx="156">
                  <c:v>11612.314753901001</c:v>
                </c:pt>
                <c:pt idx="157">
                  <c:v>11634.6687775504</c:v>
                </c:pt>
                <c:pt idx="158">
                  <c:v>11981.0108593574</c:v>
                </c:pt>
                <c:pt idx="159">
                  <c:v>12316.619514853601</c:v>
                </c:pt>
                <c:pt idx="160">
                  <c:v>12316.619514853601</c:v>
                </c:pt>
                <c:pt idx="161">
                  <c:v>12408.418236717</c:v>
                </c:pt>
                <c:pt idx="162">
                  <c:v>12641.8679223462</c:v>
                </c:pt>
                <c:pt idx="163">
                  <c:v>12956.8936105957</c:v>
                </c:pt>
                <c:pt idx="164">
                  <c:v>13261.5667980382</c:v>
                </c:pt>
                <c:pt idx="165">
                  <c:v>13261.5667980382</c:v>
                </c:pt>
                <c:pt idx="166">
                  <c:v>13447.3984999575</c:v>
                </c:pt>
                <c:pt idx="167">
                  <c:v>13506.400139511499</c:v>
                </c:pt>
                <c:pt idx="168">
                  <c:v>13555.443912417601</c:v>
                </c:pt>
                <c:pt idx="169">
                  <c:v>13837.7017772831</c:v>
                </c:pt>
                <c:pt idx="170">
                  <c:v>13892.1361668072</c:v>
                </c:pt>
                <c:pt idx="171">
                  <c:v>14107.045964408801</c:v>
                </c:pt>
                <c:pt idx="172">
                  <c:v>14107.045964408801</c:v>
                </c:pt>
                <c:pt idx="173">
                  <c:v>14355.850825661701</c:v>
                </c:pt>
                <c:pt idx="174">
                  <c:v>14361.583925519</c:v>
                </c:pt>
                <c:pt idx="175">
                  <c:v>14598.649249256399</c:v>
                </c:pt>
                <c:pt idx="176">
                  <c:v>14676.838052249101</c:v>
                </c:pt>
                <c:pt idx="177">
                  <c:v>14814.556966611201</c:v>
                </c:pt>
                <c:pt idx="178">
                  <c:v>15004.259988134299</c:v>
                </c:pt>
                <c:pt idx="179">
                  <c:v>15004.259988134299</c:v>
                </c:pt>
                <c:pt idx="180">
                  <c:v>15033.0737433674</c:v>
                </c:pt>
                <c:pt idx="181">
                  <c:v>15059.2791849966</c:v>
                </c:pt>
                <c:pt idx="182">
                  <c:v>15160.861397565999</c:v>
                </c:pt>
                <c:pt idx="183">
                  <c:v>15249.811798278701</c:v>
                </c:pt>
                <c:pt idx="184">
                  <c:v>15274.912870260599</c:v>
                </c:pt>
                <c:pt idx="185">
                  <c:v>15216.7159487839</c:v>
                </c:pt>
                <c:pt idx="186">
                  <c:v>15160.861397565999</c:v>
                </c:pt>
                <c:pt idx="187">
                  <c:v>15059.2791849966</c:v>
                </c:pt>
                <c:pt idx="188">
                  <c:v>15019.2735250323</c:v>
                </c:pt>
                <c:pt idx="189">
                  <c:v>15004.259988134299</c:v>
                </c:pt>
                <c:pt idx="190">
                  <c:v>15004.259988134299</c:v>
                </c:pt>
                <c:pt idx="191">
                  <c:v>14978.118417453299</c:v>
                </c:pt>
                <c:pt idx="192">
                  <c:v>14814.556966611201</c:v>
                </c:pt>
                <c:pt idx="193">
                  <c:v>14598.649249256399</c:v>
                </c:pt>
                <c:pt idx="194">
                  <c:v>14361.5839255191</c:v>
                </c:pt>
                <c:pt idx="195">
                  <c:v>14357.4808715611</c:v>
                </c:pt>
                <c:pt idx="196">
                  <c:v>14355.850825661701</c:v>
                </c:pt>
                <c:pt idx="197">
                  <c:v>14107.045964408801</c:v>
                </c:pt>
                <c:pt idx="198">
                  <c:v>14107.045964408801</c:v>
                </c:pt>
                <c:pt idx="199">
                  <c:v>13837.7017772831</c:v>
                </c:pt>
                <c:pt idx="200">
                  <c:v>13555.443912417501</c:v>
                </c:pt>
                <c:pt idx="201">
                  <c:v>13469.513664410901</c:v>
                </c:pt>
                <c:pt idx="202">
                  <c:v>13447.3984999575</c:v>
                </c:pt>
                <c:pt idx="203">
                  <c:v>13261.5667980382</c:v>
                </c:pt>
                <c:pt idx="204">
                  <c:v>13261.5667980382</c:v>
                </c:pt>
                <c:pt idx="205">
                  <c:v>12956.8936105957</c:v>
                </c:pt>
                <c:pt idx="206">
                  <c:v>12641.8679223462</c:v>
                </c:pt>
                <c:pt idx="207">
                  <c:v>12408.418236717</c:v>
                </c:pt>
                <c:pt idx="208">
                  <c:v>12316.619514853601</c:v>
                </c:pt>
                <c:pt idx="209">
                  <c:v>12316.619514853601</c:v>
                </c:pt>
                <c:pt idx="210">
                  <c:v>12178.445997827101</c:v>
                </c:pt>
                <c:pt idx="211">
                  <c:v>11981.0108593574</c:v>
                </c:pt>
                <c:pt idx="212">
                  <c:v>11634.6687775504</c:v>
                </c:pt>
                <c:pt idx="213">
                  <c:v>11511.2348467461</c:v>
                </c:pt>
                <c:pt idx="214">
                  <c:v>11277.0043991603</c:v>
                </c:pt>
                <c:pt idx="215">
                  <c:v>11251.6093159181</c:v>
                </c:pt>
                <c:pt idx="216">
                  <c:v>11251.6093159181</c:v>
                </c:pt>
                <c:pt idx="217">
                  <c:v>10923.9096815253</c:v>
                </c:pt>
                <c:pt idx="218">
                  <c:v>10907.223525633701</c:v>
                </c:pt>
                <c:pt idx="219">
                  <c:v>10897.779108204601</c:v>
                </c:pt>
                <c:pt idx="220">
                  <c:v>10524.328759132601</c:v>
                </c:pt>
                <c:pt idx="221">
                  <c:v>10127.114172007099</c:v>
                </c:pt>
                <c:pt idx="222">
                  <c:v>9956.8901686180907</c:v>
                </c:pt>
                <c:pt idx="223">
                  <c:v>9956.8901686180907</c:v>
                </c:pt>
                <c:pt idx="224">
                  <c:v>9720.3366440350201</c:v>
                </c:pt>
                <c:pt idx="225">
                  <c:v>9535.4900464343009</c:v>
                </c:pt>
                <c:pt idx="226">
                  <c:v>9318.5692867600501</c:v>
                </c:pt>
                <c:pt idx="227">
                  <c:v>9036.4204171905694</c:v>
                </c:pt>
                <c:pt idx="228">
                  <c:v>8926.5146070360406</c:v>
                </c:pt>
                <c:pt idx="229">
                  <c:v>8633.1265851200096</c:v>
                </c:pt>
                <c:pt idx="230">
                  <c:v>8545.4919140190395</c:v>
                </c:pt>
                <c:pt idx="231">
                  <c:v>8545.4919140190395</c:v>
                </c:pt>
                <c:pt idx="232">
                  <c:v>8175.87432250444</c:v>
                </c:pt>
                <c:pt idx="233">
                  <c:v>7817.1728265247602</c:v>
                </c:pt>
                <c:pt idx="234">
                  <c:v>7468.4058590764998</c:v>
                </c:pt>
                <c:pt idx="235">
                  <c:v>7428.4702167415799</c:v>
                </c:pt>
                <c:pt idx="236">
                  <c:v>7428.4702167415799</c:v>
                </c:pt>
                <c:pt idx="237">
                  <c:v>7128.79825713028</c:v>
                </c:pt>
                <c:pt idx="238">
                  <c:v>6796.8727580735804</c:v>
                </c:pt>
                <c:pt idx="239">
                  <c:v>6471.4720871422796</c:v>
                </c:pt>
                <c:pt idx="240">
                  <c:v>6322.1050634650401</c:v>
                </c:pt>
                <c:pt idx="241">
                  <c:v>6151.6554864444797</c:v>
                </c:pt>
                <c:pt idx="242">
                  <c:v>6151.6554864444797</c:v>
                </c:pt>
                <c:pt idx="243">
                  <c:v>5836.1298256483797</c:v>
                </c:pt>
                <c:pt idx="244">
                  <c:v>5523.2939566402201</c:v>
                </c:pt>
                <c:pt idx="245">
                  <c:v>5269.9323079177002</c:v>
                </c:pt>
                <c:pt idx="246">
                  <c:v>5212.1221957157604</c:v>
                </c:pt>
                <c:pt idx="247">
                  <c:v>5212.1221957157604</c:v>
                </c:pt>
                <c:pt idx="248">
                  <c:v>4901.4869897985</c:v>
                </c:pt>
                <c:pt idx="249">
                  <c:v>4901.4869897985</c:v>
                </c:pt>
                <c:pt idx="250">
                  <c:v>4589.9618010077102</c:v>
                </c:pt>
                <c:pt idx="251">
                  <c:v>4275.9694118033603</c:v>
                </c:pt>
                <c:pt idx="252">
                  <c:v>4224.4481186271696</c:v>
                </c:pt>
                <c:pt idx="253">
                  <c:v>4150.73255772217</c:v>
                </c:pt>
                <c:pt idx="254">
                  <c:v>3957.5555259216599</c:v>
                </c:pt>
                <c:pt idx="255">
                  <c:v>3660.8928557701101</c:v>
                </c:pt>
                <c:pt idx="256">
                  <c:v>3633.44821512609</c:v>
                </c:pt>
                <c:pt idx="257">
                  <c:v>3301.55299336096</c:v>
                </c:pt>
                <c:pt idx="258">
                  <c:v>3127.95859385526</c:v>
                </c:pt>
                <c:pt idx="259">
                  <c:v>2960.18300382794</c:v>
                </c:pt>
                <c:pt idx="260">
                  <c:v>2960.18300382794</c:v>
                </c:pt>
                <c:pt idx="261">
                  <c:v>2628.4024249953</c:v>
                </c:pt>
                <c:pt idx="262">
                  <c:v>2628.4024249953</c:v>
                </c:pt>
                <c:pt idx="263">
                  <c:v>2305.88641687682</c:v>
                </c:pt>
                <c:pt idx="264">
                  <c:v>2029.6737059729101</c:v>
                </c:pt>
                <c:pt idx="265">
                  <c:v>1984.84442246362</c:v>
                </c:pt>
                <c:pt idx="266">
                  <c:v>1657.0861919655899</c:v>
                </c:pt>
                <c:pt idx="267">
                  <c:v>1657.0861919655899</c:v>
                </c:pt>
                <c:pt idx="268">
                  <c:v>1333.45094120364</c:v>
                </c:pt>
                <c:pt idx="269">
                  <c:v>997.837994111645</c:v>
                </c:pt>
                <c:pt idx="270">
                  <c:v>929.16941415490101</c:v>
                </c:pt>
                <c:pt idx="271">
                  <c:v>770.27142702669096</c:v>
                </c:pt>
                <c:pt idx="272">
                  <c:v>660.74641391360797</c:v>
                </c:pt>
                <c:pt idx="273">
                  <c:v>660.74641391360797</c:v>
                </c:pt>
                <c:pt idx="274">
                  <c:v>312.43005782972699</c:v>
                </c:pt>
                <c:pt idx="275">
                  <c:v>-48.009023226217401</c:v>
                </c:pt>
                <c:pt idx="276">
                  <c:v>-76.420918634465707</c:v>
                </c:pt>
                <c:pt idx="277">
                  <c:v>-254.32776812082699</c:v>
                </c:pt>
                <c:pt idx="278">
                  <c:v>-415.49851223048</c:v>
                </c:pt>
                <c:pt idx="279">
                  <c:v>-415.49851223048103</c:v>
                </c:pt>
                <c:pt idx="280">
                  <c:v>-796.55776550758299</c:v>
                </c:pt>
                <c:pt idx="281">
                  <c:v>-811.13764054009403</c:v>
                </c:pt>
                <c:pt idx="282">
                  <c:v>-868.93984662841797</c:v>
                </c:pt>
                <c:pt idx="283">
                  <c:v>-1227.9291377488</c:v>
                </c:pt>
                <c:pt idx="284">
                  <c:v>-1227.9291377488</c:v>
                </c:pt>
                <c:pt idx="285">
                  <c:v>-1333.84971803076</c:v>
                </c:pt>
                <c:pt idx="286">
                  <c:v>-1635.6122687734401</c:v>
                </c:pt>
                <c:pt idx="287">
                  <c:v>-1635.6122687734401</c:v>
                </c:pt>
                <c:pt idx="288">
                  <c:v>-1667.33406692628</c:v>
                </c:pt>
                <c:pt idx="289">
                  <c:v>-1686.8135583166199</c:v>
                </c:pt>
                <c:pt idx="290">
                  <c:v>-1686.81355831663</c:v>
                </c:pt>
                <c:pt idx="291">
                  <c:v>-1833.22496620171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9-8E40-4BB1-B050-0AE2E29FA322}"/>
            </c:ext>
          </c:extLst>
        </c:ser>
        <c:ser>
          <c:idx val="1"/>
          <c:order val="6"/>
          <c:tx>
            <c:strRef>
              <c:f>'Json Input'!$CW$41</c:f>
              <c:strCache>
                <c:ptCount val="1"/>
              </c:strCache>
            </c:strRef>
          </c:tx>
          <c:spPr>
            <a:ln w="19050">
              <a:noFill/>
            </a:ln>
          </c:spPr>
          <c:marker>
            <c:symbol val="diamond"/>
            <c:size val="7"/>
            <c:spPr>
              <a:solidFill>
                <a:srgbClr val="FFC000"/>
              </a:solidFill>
              <a:ln>
                <a:solidFill>
                  <a:schemeClr val="tx1"/>
                </a:solidFill>
              </a:ln>
            </c:spPr>
          </c:marker>
          <c:xVal>
            <c:numRef>
              <c:f>'Json Input'!$CW$44:$CW$78</c:f>
              <c:numCache>
                <c:formatCode>0</c:formatCode>
                <c:ptCount val="35"/>
              </c:numCache>
            </c:numRef>
          </c:xVal>
          <c:yVal>
            <c:numRef>
              <c:f>'Json Input'!$CX$44:$CX$78</c:f>
              <c:numCache>
                <c:formatCode>0</c:formatCode>
                <c:ptCount val="35"/>
              </c:numCache>
            </c:numRef>
          </c:yVal>
          <c:smooth val="0"/>
          <c:extLst>
            <c:ext xmlns:c16="http://schemas.microsoft.com/office/drawing/2014/chart" uri="{C3380CC4-5D6E-409C-BE32-E72D297353CC}">
              <c16:uniqueId val="{00000002-8E40-4BB1-B050-0AE2E29FA322}"/>
            </c:ext>
          </c:extLst>
        </c:ser>
        <c:ser>
          <c:idx val="2"/>
          <c:order val="7"/>
          <c:tx>
            <c:strRef>
              <c:f>'Json Input'!$CY$41</c:f>
              <c:strCache>
                <c:ptCount val="1"/>
              </c:strCache>
            </c:strRef>
          </c:tx>
          <c:spPr>
            <a:ln w="25400" cap="rnd">
              <a:noFill/>
              <a:round/>
            </a:ln>
            <a:effectLst/>
          </c:spPr>
          <c:marker>
            <c:symbol val="diamond"/>
            <c:size val="7"/>
            <c:spPr>
              <a:solidFill>
                <a:schemeClr val="tx2">
                  <a:lumMod val="60000"/>
                  <a:lumOff val="40000"/>
                </a:schemeClr>
              </a:solidFill>
              <a:ln>
                <a:solidFill>
                  <a:schemeClr val="tx1"/>
                </a:solidFill>
              </a:ln>
            </c:spPr>
          </c:marker>
          <c:xVal>
            <c:numRef>
              <c:f>'Json Input'!$CY$44:$CY$78</c:f>
              <c:numCache>
                <c:formatCode>0</c:formatCode>
                <c:ptCount val="35"/>
              </c:numCache>
            </c:numRef>
          </c:xVal>
          <c:yVal>
            <c:numRef>
              <c:f>'Json Input'!$CZ$44:$CZ$78</c:f>
              <c:numCache>
                <c:formatCode>0</c:formatCode>
                <c:ptCount val="35"/>
              </c:numCache>
            </c:numRef>
          </c:yVal>
          <c:smooth val="0"/>
          <c:extLst>
            <c:ext xmlns:c16="http://schemas.microsoft.com/office/drawing/2014/chart" uri="{C3380CC4-5D6E-409C-BE32-E72D297353CC}">
              <c16:uniqueId val="{00000003-8E40-4BB1-B050-0AE2E29FA322}"/>
            </c:ext>
          </c:extLst>
        </c:ser>
        <c:ser>
          <c:idx val="3"/>
          <c:order val="8"/>
          <c:tx>
            <c:strRef>
              <c:f>'Json Input'!$DA$41</c:f>
              <c:strCache>
                <c:ptCount val="1"/>
              </c:strCache>
              <c:extLst xmlns:c15="http://schemas.microsoft.com/office/drawing/2012/chart"/>
            </c:strRef>
          </c:tx>
          <c:spPr>
            <a:ln w="25400" cap="rnd">
              <a:noFill/>
              <a:round/>
            </a:ln>
            <a:effectLst/>
          </c:spPr>
          <c:marker>
            <c:symbol val="diamond"/>
            <c:size val="7"/>
            <c:spPr>
              <a:solidFill>
                <a:srgbClr val="C00000"/>
              </a:solidFill>
              <a:ln>
                <a:solidFill>
                  <a:schemeClr val="tx1"/>
                </a:solidFill>
              </a:ln>
            </c:spPr>
          </c:marker>
          <c:xVal>
            <c:numRef>
              <c:f>'Json Input'!$DA$44:$DA$78</c:f>
              <c:numCache>
                <c:formatCode>0</c:formatCode>
                <c:ptCount val="35"/>
              </c:numCache>
              <c:extLst xmlns:c15="http://schemas.microsoft.com/office/drawing/2012/chart"/>
            </c:numRef>
          </c:xVal>
          <c:yVal>
            <c:numRef>
              <c:f>'Json Input'!$DB$44:$DB$78</c:f>
              <c:numCache>
                <c:formatCode>0</c:formatCode>
                <c:ptCount val="35"/>
              </c:numCache>
              <c:extLst xmlns:c15="http://schemas.microsoft.com/office/drawing/2012/chart"/>
            </c:numRef>
          </c:yVal>
          <c:smooth val="0"/>
          <c:extLst xmlns:c15="http://schemas.microsoft.com/office/drawing/2012/chart">
            <c:ext xmlns:c16="http://schemas.microsoft.com/office/drawing/2014/chart" uri="{C3380CC4-5D6E-409C-BE32-E72D297353CC}">
              <c16:uniqueId val="{0000000A-8E40-4BB1-B050-0AE2E29FA322}"/>
            </c:ext>
          </c:extLst>
        </c:ser>
        <c:ser>
          <c:idx val="4"/>
          <c:order val="9"/>
          <c:tx>
            <c:strRef>
              <c:f>'Json Input'!$DC$41</c:f>
              <c:strCache>
                <c:ptCount val="1"/>
              </c:strCache>
              <c:extLst xmlns:c15="http://schemas.microsoft.com/office/drawing/2012/chart"/>
            </c:strRef>
          </c:tx>
          <c:spPr>
            <a:ln w="25400" cap="rnd">
              <a:noFill/>
              <a:round/>
            </a:ln>
            <a:effectLst/>
          </c:spPr>
          <c:marker>
            <c:symbol val="diamond"/>
            <c:size val="7"/>
            <c:spPr>
              <a:solidFill>
                <a:schemeClr val="accent2"/>
              </a:solidFill>
              <a:ln>
                <a:solidFill>
                  <a:schemeClr val="tx1"/>
                </a:solidFill>
              </a:ln>
            </c:spPr>
          </c:marker>
          <c:xVal>
            <c:numRef>
              <c:f>'Json Input'!$DC$44:$DC$78</c:f>
              <c:numCache>
                <c:formatCode>0</c:formatCode>
                <c:ptCount val="35"/>
              </c:numCache>
              <c:extLst xmlns:c15="http://schemas.microsoft.com/office/drawing/2012/chart"/>
            </c:numRef>
          </c:xVal>
          <c:yVal>
            <c:numRef>
              <c:f>'Json Input'!$DD$44:$DD$78</c:f>
              <c:numCache>
                <c:formatCode>0</c:formatCode>
                <c:ptCount val="35"/>
              </c:numCache>
              <c:extLst xmlns:c15="http://schemas.microsoft.com/office/drawing/2012/chart"/>
            </c:numRef>
          </c:yVal>
          <c:smooth val="0"/>
          <c:extLst xmlns:c15="http://schemas.microsoft.com/office/drawing/2012/chart">
            <c:ext xmlns:c16="http://schemas.microsoft.com/office/drawing/2014/chart" uri="{C3380CC4-5D6E-409C-BE32-E72D297353CC}">
              <c16:uniqueId val="{0000000B-8E40-4BB1-B050-0AE2E29FA322}"/>
            </c:ext>
          </c:extLst>
        </c:ser>
        <c:ser>
          <c:idx val="5"/>
          <c:order val="10"/>
          <c:tx>
            <c:strRef>
              <c:f>'Json Input'!$DE$41</c:f>
              <c:strCache>
                <c:ptCount val="1"/>
              </c:strCache>
            </c:strRef>
          </c:tx>
          <c:spPr>
            <a:ln w="25400" cap="rnd">
              <a:noFill/>
              <a:round/>
            </a:ln>
            <a:effectLst/>
          </c:spPr>
          <c:marker>
            <c:symbol val="diamond"/>
            <c:size val="7"/>
            <c:spPr>
              <a:solidFill>
                <a:schemeClr val="accent5">
                  <a:lumMod val="20000"/>
                  <a:lumOff val="80000"/>
                </a:schemeClr>
              </a:solidFill>
              <a:ln>
                <a:solidFill>
                  <a:schemeClr val="tx1"/>
                </a:solidFill>
              </a:ln>
            </c:spPr>
          </c:marker>
          <c:xVal>
            <c:numRef>
              <c:f>'Json Input'!$DE$44:$DE$78</c:f>
              <c:numCache>
                <c:formatCode>0</c:formatCode>
                <c:ptCount val="35"/>
              </c:numCache>
            </c:numRef>
          </c:xVal>
          <c:yVal>
            <c:numRef>
              <c:f>'Json Input'!$DF$44:$DF$78</c:f>
              <c:numCache>
                <c:formatCode>0</c:formatCode>
                <c:ptCount val="35"/>
              </c:numCache>
            </c:numRef>
          </c:yVal>
          <c:smooth val="0"/>
          <c:extLst>
            <c:ext xmlns:c16="http://schemas.microsoft.com/office/drawing/2014/chart" uri="{C3380CC4-5D6E-409C-BE32-E72D297353CC}">
              <c16:uniqueId val="{00000004-8E40-4BB1-B050-0AE2E29FA322}"/>
            </c:ext>
          </c:extLst>
        </c:ser>
        <c:ser>
          <c:idx val="6"/>
          <c:order val="11"/>
          <c:tx>
            <c:strRef>
              <c:f>'Json Input'!$DG$41</c:f>
              <c:strCache>
                <c:ptCount val="1"/>
              </c:strCache>
              <c:extLst xmlns:c15="http://schemas.microsoft.com/office/drawing/2012/chart"/>
            </c:strRef>
          </c:tx>
          <c:spPr>
            <a:ln w="25400" cap="rnd">
              <a:noFill/>
              <a:round/>
            </a:ln>
            <a:effectLst/>
          </c:spPr>
          <c:marker>
            <c:symbol val="diamond"/>
            <c:size val="7"/>
            <c:spPr>
              <a:solidFill>
                <a:schemeClr val="accent5">
                  <a:lumMod val="60000"/>
                  <a:lumOff val="40000"/>
                </a:schemeClr>
              </a:solidFill>
              <a:ln>
                <a:solidFill>
                  <a:schemeClr val="tx1"/>
                </a:solidFill>
              </a:ln>
            </c:spPr>
          </c:marker>
          <c:xVal>
            <c:numRef>
              <c:f>'Json Input'!$DG$44:$DG$78</c:f>
              <c:numCache>
                <c:formatCode>0</c:formatCode>
                <c:ptCount val="35"/>
              </c:numCache>
              <c:extLst xmlns:c15="http://schemas.microsoft.com/office/drawing/2012/chart"/>
            </c:numRef>
          </c:xVal>
          <c:yVal>
            <c:numRef>
              <c:f>'Json Input'!$DH$44:$DH$78</c:f>
              <c:numCache>
                <c:formatCode>0</c:formatCode>
                <c:ptCount val="35"/>
              </c:numCache>
              <c:extLst xmlns:c15="http://schemas.microsoft.com/office/drawing/2012/chart"/>
            </c:numRef>
          </c:yVal>
          <c:smooth val="0"/>
          <c:extLst xmlns:c15="http://schemas.microsoft.com/office/drawing/2012/chart">
            <c:ext xmlns:c16="http://schemas.microsoft.com/office/drawing/2014/chart" uri="{C3380CC4-5D6E-409C-BE32-E72D297353CC}">
              <c16:uniqueId val="{0000000C-8E40-4BB1-B050-0AE2E29FA322}"/>
            </c:ext>
          </c:extLst>
        </c:ser>
        <c:ser>
          <c:idx val="7"/>
          <c:order val="12"/>
          <c:tx>
            <c:strRef>
              <c:f>'Json Input'!$DI$41</c:f>
              <c:strCache>
                <c:ptCount val="1"/>
              </c:strCache>
              <c:extLst xmlns:c15="http://schemas.microsoft.com/office/drawing/2012/chart"/>
            </c:strRef>
          </c:tx>
          <c:spPr>
            <a:ln w="25400" cap="rnd">
              <a:noFill/>
              <a:round/>
            </a:ln>
            <a:effectLst/>
          </c:spPr>
          <c:marker>
            <c:symbol val="diamond"/>
            <c:size val="7"/>
            <c:spPr>
              <a:solidFill>
                <a:schemeClr val="accent3"/>
              </a:solidFill>
              <a:ln>
                <a:solidFill>
                  <a:schemeClr val="tx1"/>
                </a:solidFill>
              </a:ln>
            </c:spPr>
          </c:marker>
          <c:xVal>
            <c:numRef>
              <c:f>'Json Input'!$DI$44:$DI$78</c:f>
              <c:numCache>
                <c:formatCode>0</c:formatCode>
                <c:ptCount val="35"/>
              </c:numCache>
              <c:extLst xmlns:c15="http://schemas.microsoft.com/office/drawing/2012/chart"/>
            </c:numRef>
          </c:xVal>
          <c:yVal>
            <c:numRef>
              <c:f>'Json Input'!$DJ$44:$DJ$78</c:f>
              <c:numCache>
                <c:formatCode>0</c:formatCode>
                <c:ptCount val="35"/>
              </c:numCache>
              <c:extLst xmlns:c15="http://schemas.microsoft.com/office/drawing/2012/chart"/>
            </c:numRef>
          </c:yVal>
          <c:smooth val="0"/>
          <c:extLst xmlns:c15="http://schemas.microsoft.com/office/drawing/2012/chart">
            <c:ext xmlns:c16="http://schemas.microsoft.com/office/drawing/2014/chart" uri="{C3380CC4-5D6E-409C-BE32-E72D297353CC}">
              <c16:uniqueId val="{0000000D-8E40-4BB1-B050-0AE2E29FA322}"/>
            </c:ext>
          </c:extLst>
        </c:ser>
        <c:ser>
          <c:idx val="8"/>
          <c:order val="13"/>
          <c:tx>
            <c:strRef>
              <c:f>'Json Input'!$DK$41</c:f>
              <c:strCache>
                <c:ptCount val="1"/>
              </c:strCache>
              <c:extLst xmlns:c15="http://schemas.microsoft.com/office/drawing/2012/chart"/>
            </c:strRef>
          </c:tx>
          <c:spPr>
            <a:ln w="25400" cap="rnd">
              <a:noFill/>
              <a:round/>
            </a:ln>
            <a:effectLst/>
          </c:spPr>
          <c:marker>
            <c:symbol val="diamond"/>
            <c:size val="7"/>
            <c:spPr>
              <a:solidFill>
                <a:schemeClr val="accent3">
                  <a:lumMod val="60000"/>
                  <a:lumOff val="40000"/>
                </a:schemeClr>
              </a:solidFill>
              <a:ln>
                <a:solidFill>
                  <a:schemeClr val="tx1"/>
                </a:solidFill>
              </a:ln>
            </c:spPr>
          </c:marker>
          <c:xVal>
            <c:numRef>
              <c:f>'Json Input'!$DK$44:$DK$78</c:f>
              <c:numCache>
                <c:formatCode>0</c:formatCode>
                <c:ptCount val="35"/>
              </c:numCache>
              <c:extLst xmlns:c15="http://schemas.microsoft.com/office/drawing/2012/chart"/>
            </c:numRef>
          </c:xVal>
          <c:yVal>
            <c:numRef>
              <c:f>'Json Input'!$DL$44:$DL$78</c:f>
              <c:numCache>
                <c:formatCode>0</c:formatCode>
                <c:ptCount val="35"/>
              </c:numCache>
              <c:extLst xmlns:c15="http://schemas.microsoft.com/office/drawing/2012/chart"/>
            </c:numRef>
          </c:yVal>
          <c:smooth val="0"/>
          <c:extLst xmlns:c15="http://schemas.microsoft.com/office/drawing/2012/chart">
            <c:ext xmlns:c16="http://schemas.microsoft.com/office/drawing/2014/chart" uri="{C3380CC4-5D6E-409C-BE32-E72D297353CC}">
              <c16:uniqueId val="{0000000E-8E40-4BB1-B050-0AE2E29FA322}"/>
            </c:ext>
          </c:extLst>
        </c:ser>
        <c:ser>
          <c:idx val="9"/>
          <c:order val="14"/>
          <c:tx>
            <c:strRef>
              <c:f>'Json Input'!$DM$41</c:f>
              <c:strCache>
                <c:ptCount val="1"/>
              </c:strCache>
              <c:extLst xmlns:c15="http://schemas.microsoft.com/office/drawing/2012/chart"/>
            </c:strRef>
          </c:tx>
          <c:spPr>
            <a:ln w="25400" cap="rnd">
              <a:noFill/>
              <a:round/>
            </a:ln>
            <a:effectLst/>
          </c:spPr>
          <c:marker>
            <c:symbol val="diamond"/>
            <c:size val="7"/>
            <c:spPr>
              <a:solidFill>
                <a:schemeClr val="accent3">
                  <a:lumMod val="20000"/>
                  <a:lumOff val="80000"/>
                </a:schemeClr>
              </a:solidFill>
              <a:ln>
                <a:solidFill>
                  <a:schemeClr val="tx1"/>
                </a:solidFill>
              </a:ln>
            </c:spPr>
          </c:marker>
          <c:xVal>
            <c:numRef>
              <c:f>'Json Input'!$DM$44:$DM$78</c:f>
              <c:numCache>
                <c:formatCode>0</c:formatCode>
                <c:ptCount val="35"/>
              </c:numCache>
              <c:extLst xmlns:c15="http://schemas.microsoft.com/office/drawing/2012/chart"/>
            </c:numRef>
          </c:xVal>
          <c:yVal>
            <c:numRef>
              <c:f>'Json Input'!$DN$44:$DN$78</c:f>
              <c:numCache>
                <c:formatCode>0</c:formatCode>
                <c:ptCount val="35"/>
              </c:numCache>
              <c:extLst xmlns:c15="http://schemas.microsoft.com/office/drawing/2012/chart"/>
            </c:numRef>
          </c:yVal>
          <c:smooth val="0"/>
          <c:extLst xmlns:c15="http://schemas.microsoft.com/office/drawing/2012/chart">
            <c:ext xmlns:c16="http://schemas.microsoft.com/office/drawing/2014/chart" uri="{C3380CC4-5D6E-409C-BE32-E72D297353CC}">
              <c16:uniqueId val="{0000000F-8E40-4BB1-B050-0AE2E29FA322}"/>
            </c:ext>
          </c:extLst>
        </c:ser>
        <c:ser>
          <c:idx val="10"/>
          <c:order val="15"/>
          <c:tx>
            <c:strRef>
              <c:f>'Json Input'!$DO$41</c:f>
              <c:strCache>
                <c:ptCount val="1"/>
              </c:strCache>
            </c:strRef>
          </c:tx>
          <c:spPr>
            <a:ln w="25400" cap="rnd">
              <a:noFill/>
              <a:round/>
            </a:ln>
            <a:effectLst/>
          </c:spPr>
          <c:marker>
            <c:symbol val="diamond"/>
            <c:size val="7"/>
            <c:spPr>
              <a:solidFill>
                <a:schemeClr val="accent6">
                  <a:lumMod val="40000"/>
                  <a:lumOff val="60000"/>
                </a:schemeClr>
              </a:solidFill>
              <a:ln>
                <a:solidFill>
                  <a:schemeClr val="tx1"/>
                </a:solidFill>
              </a:ln>
            </c:spPr>
          </c:marker>
          <c:xVal>
            <c:numRef>
              <c:f>'Json Input'!$DO$44:$DO$78</c:f>
              <c:numCache>
                <c:formatCode>0</c:formatCode>
                <c:ptCount val="35"/>
              </c:numCache>
            </c:numRef>
          </c:xVal>
          <c:yVal>
            <c:numRef>
              <c:f>'Json Input'!$DP$44:$DP$78</c:f>
              <c:numCache>
                <c:formatCode>0</c:formatCode>
                <c:ptCount val="35"/>
              </c:numCache>
            </c:numRef>
          </c:yVal>
          <c:smooth val="0"/>
          <c:extLst>
            <c:ext xmlns:c16="http://schemas.microsoft.com/office/drawing/2014/chart" uri="{C3380CC4-5D6E-409C-BE32-E72D297353CC}">
              <c16:uniqueId val="{00000005-8E40-4BB1-B050-0AE2E29FA322}"/>
            </c:ext>
          </c:extLst>
        </c:ser>
        <c:ser>
          <c:idx val="11"/>
          <c:order val="16"/>
          <c:tx>
            <c:strRef>
              <c:f>'Json Input'!$DQ$41</c:f>
              <c:strCache>
                <c:ptCount val="1"/>
              </c:strCache>
              <c:extLst xmlns:c15="http://schemas.microsoft.com/office/drawing/2012/chart"/>
            </c:strRef>
          </c:tx>
          <c:spPr>
            <a:ln w="25400" cap="rnd">
              <a:noFill/>
              <a:round/>
            </a:ln>
            <a:effectLst/>
          </c:spPr>
          <c:marker>
            <c:symbol val="diamond"/>
            <c:size val="7"/>
            <c:spPr>
              <a:solidFill>
                <a:srgbClr val="00B050"/>
              </a:solidFill>
              <a:ln>
                <a:solidFill>
                  <a:schemeClr val="tx1"/>
                </a:solidFill>
              </a:ln>
            </c:spPr>
          </c:marker>
          <c:xVal>
            <c:numRef>
              <c:f>'Json Input'!$DQ$44:$DQ$78</c:f>
              <c:numCache>
                <c:formatCode>0</c:formatCode>
                <c:ptCount val="35"/>
              </c:numCache>
              <c:extLst xmlns:c15="http://schemas.microsoft.com/office/drawing/2012/chart"/>
            </c:numRef>
          </c:xVal>
          <c:yVal>
            <c:numRef>
              <c:f>'Json Input'!$DR$44:$DR$78</c:f>
              <c:numCache>
                <c:formatCode>0</c:formatCode>
                <c:ptCount val="35"/>
              </c:numCache>
              <c:extLst xmlns:c15="http://schemas.microsoft.com/office/drawing/2012/chart"/>
            </c:numRef>
          </c:yVal>
          <c:smooth val="0"/>
          <c:extLst xmlns:c15="http://schemas.microsoft.com/office/drawing/2012/chart">
            <c:ext xmlns:c16="http://schemas.microsoft.com/office/drawing/2014/chart" uri="{C3380CC4-5D6E-409C-BE32-E72D297353CC}">
              <c16:uniqueId val="{00000010-8E40-4BB1-B050-0AE2E29FA322}"/>
            </c:ext>
          </c:extLst>
        </c:ser>
        <c:ser>
          <c:idx val="0"/>
          <c:order val="17"/>
          <c:tx>
            <c:strRef>
              <c:f>'Json Input'!$DS$41</c:f>
              <c:strCache>
                <c:ptCount val="1"/>
              </c:strCache>
              <c:extLst xmlns:c15="http://schemas.microsoft.com/office/drawing/2012/chart"/>
            </c:strRef>
          </c:tx>
          <c:spPr>
            <a:ln w="25400" cap="rnd">
              <a:noFill/>
              <a:round/>
            </a:ln>
            <a:effectLst/>
          </c:spPr>
          <c:marker>
            <c:symbol val="diamond"/>
            <c:size val="7"/>
            <c:spPr>
              <a:solidFill>
                <a:schemeClr val="accent6">
                  <a:lumMod val="75000"/>
                </a:schemeClr>
              </a:solidFill>
              <a:ln w="9525">
                <a:solidFill>
                  <a:schemeClr val="tx1"/>
                </a:solidFill>
              </a:ln>
              <a:effectLst/>
            </c:spPr>
          </c:marker>
          <c:xVal>
            <c:numRef>
              <c:f>'Json Input'!$DS$44:$DS$78</c:f>
              <c:numCache>
                <c:formatCode>0</c:formatCode>
                <c:ptCount val="35"/>
              </c:numCache>
              <c:extLst xmlns:c15="http://schemas.microsoft.com/office/drawing/2012/chart"/>
            </c:numRef>
          </c:xVal>
          <c:yVal>
            <c:numRef>
              <c:f>'Json Input'!$DT$44:$DT$78</c:f>
              <c:numCache>
                <c:formatCode>0</c:formatCode>
                <c:ptCount val="35"/>
              </c:numCache>
              <c:extLst xmlns:c15="http://schemas.microsoft.com/office/drawing/2012/chart"/>
            </c:numRef>
          </c:yVal>
          <c:smooth val="0"/>
          <c:extLst xmlns:c15="http://schemas.microsoft.com/office/drawing/2012/chart">
            <c:ext xmlns:c16="http://schemas.microsoft.com/office/drawing/2014/chart" uri="{C3380CC4-5D6E-409C-BE32-E72D297353CC}">
              <c16:uniqueId val="{00000011-8E40-4BB1-B050-0AE2E29FA322}"/>
            </c:ext>
          </c:extLst>
        </c:ser>
        <c:dLbls>
          <c:showLegendKey val="0"/>
          <c:showVal val="0"/>
          <c:showCatName val="0"/>
          <c:showSerName val="0"/>
          <c:showPercent val="0"/>
          <c:showBubbleSize val="0"/>
        </c:dLbls>
        <c:axId val="1515299039"/>
        <c:axId val="1515302367"/>
        <c:extLst/>
      </c:scatterChart>
      <c:valAx>
        <c:axId val="1515299039"/>
        <c:scaling>
          <c:orientation val="minMax"/>
          <c:max val="3000"/>
          <c:min val="-3000"/>
        </c:scaling>
        <c:delete val="0"/>
        <c:axPos val="b"/>
        <c:majorGridlines>
          <c:spPr>
            <a:ln w="9525" cap="flat" cmpd="sng" algn="ctr">
              <a:solidFill>
                <a:schemeClr val="bg1">
                  <a:lumMod val="85000"/>
                </a:schemeClr>
              </a:solidFill>
              <a:round/>
            </a:ln>
            <a:effectLst/>
          </c:spPr>
        </c:majorGridlines>
        <c:minorGridlines>
          <c:spPr>
            <a:ln>
              <a:solidFill>
                <a:schemeClr val="bg1">
                  <a:lumMod val="95000"/>
                </a:schemeClr>
              </a:solidFill>
            </a:ln>
          </c:spPr>
        </c:minorGridlines>
        <c:title>
          <c:tx>
            <c:rich>
              <a:bodyPr/>
              <a:lstStyle/>
              <a:p>
                <a:pPr>
                  <a:defRPr sz="1400"/>
                </a:pPr>
                <a:r>
                  <a:rPr lang="en-GB" sz="1400"/>
                  <a:t>Moment (kNm)</a:t>
                </a:r>
              </a:p>
            </c:rich>
          </c:tx>
          <c:layout>
            <c:manualLayout>
              <c:xMode val="edge"/>
              <c:yMode val="edge"/>
              <c:x val="0.29530740740740741"/>
              <c:y val="0.91874032079837731"/>
            </c:manualLayout>
          </c:layout>
          <c:overlay val="0"/>
        </c:title>
        <c:numFmt formatCode="0" sourceLinked="1"/>
        <c:majorTickMark val="cross"/>
        <c:minorTickMark val="cross"/>
        <c:tickLblPos val="low"/>
        <c:spPr>
          <a:noFill/>
          <a:ln w="9525" cap="flat" cmpd="sng" algn="ctr">
            <a:solidFill>
              <a:schemeClr val="tx1"/>
            </a:solidFill>
            <a:round/>
          </a:ln>
          <a:effectLst/>
        </c:spPr>
        <c:txPr>
          <a:bodyPr rot="-60000000" vert="horz"/>
          <a:lstStyle/>
          <a:p>
            <a:pPr>
              <a:defRPr/>
            </a:pPr>
            <a:endParaRPr lang="en-US"/>
          </a:p>
        </c:txPr>
        <c:crossAx val="1515302367"/>
        <c:crosses val="autoZero"/>
        <c:crossBetween val="midCat"/>
        <c:minorUnit val="500"/>
      </c:valAx>
      <c:valAx>
        <c:axId val="1515302367"/>
        <c:scaling>
          <c:orientation val="minMax"/>
          <c:min val="-5000"/>
        </c:scaling>
        <c:delete val="0"/>
        <c:axPos val="l"/>
        <c:majorGridlines>
          <c:spPr>
            <a:ln w="9525" cap="flat" cmpd="sng" algn="ctr">
              <a:solidFill>
                <a:schemeClr val="bg1">
                  <a:lumMod val="85000"/>
                </a:schemeClr>
              </a:solidFill>
              <a:round/>
            </a:ln>
            <a:effectLst/>
          </c:spPr>
        </c:majorGridlines>
        <c:minorGridlines>
          <c:spPr>
            <a:ln>
              <a:solidFill>
                <a:schemeClr val="bg1">
                  <a:lumMod val="95000"/>
                </a:schemeClr>
              </a:solidFill>
            </a:ln>
          </c:spPr>
        </c:minorGridlines>
        <c:title>
          <c:tx>
            <c:rich>
              <a:bodyPr/>
              <a:lstStyle/>
              <a:p>
                <a:pPr>
                  <a:defRPr sz="1400"/>
                </a:pPr>
                <a:r>
                  <a:rPr lang="en-GB" sz="1400"/>
                  <a:t>Axial force (kN)</a:t>
                </a:r>
              </a:p>
            </c:rich>
          </c:tx>
          <c:layout>
            <c:manualLayout>
              <c:xMode val="edge"/>
              <c:yMode val="edge"/>
              <c:x val="9.1983054338966967E-3"/>
              <c:y val="0.29996187720006123"/>
            </c:manualLayout>
          </c:layout>
          <c:overlay val="0"/>
        </c:title>
        <c:numFmt formatCode="0" sourceLinked="1"/>
        <c:majorTickMark val="cross"/>
        <c:minorTickMark val="cross"/>
        <c:tickLblPos val="nextTo"/>
        <c:spPr>
          <a:noFill/>
          <a:ln w="9525" cap="flat" cmpd="sng" algn="ctr">
            <a:solidFill>
              <a:schemeClr val="tx1"/>
            </a:solidFill>
            <a:round/>
          </a:ln>
          <a:effectLst/>
        </c:spPr>
        <c:txPr>
          <a:bodyPr rot="-60000000" vert="horz"/>
          <a:lstStyle/>
          <a:p>
            <a:pPr>
              <a:defRPr/>
            </a:pPr>
            <a:endParaRPr lang="en-US"/>
          </a:p>
        </c:txPr>
        <c:crossAx val="1515299039"/>
        <c:crosses val="autoZero"/>
        <c:crossBetween val="midCat"/>
        <c:majorUnit val="5000"/>
      </c:valAx>
      <c:spPr>
        <a:ln>
          <a:solidFill>
            <a:schemeClr val="tx1"/>
          </a:solidFill>
        </a:ln>
      </c:spPr>
    </c:plotArea>
    <c:legend>
      <c:legendPos val="r"/>
      <c:layout>
        <c:manualLayout>
          <c:xMode val="edge"/>
          <c:yMode val="edge"/>
          <c:x val="0.72120908385199789"/>
          <c:y val="1.3873450871973927E-3"/>
          <c:w val="0.26423863203097964"/>
          <c:h val="0.99861265491280249"/>
        </c:manualLayout>
      </c:layout>
      <c:overlay val="0"/>
      <c:spPr>
        <a:ln>
          <a:solidFill>
            <a:schemeClr val="tx1"/>
          </a:solidFill>
        </a:ln>
      </c:spPr>
    </c:legend>
    <c:plotVisOnly val="1"/>
    <c:dispBlanksAs val="gap"/>
    <c:showDLblsOverMax val="0"/>
    <c:extLst/>
  </c:chart>
  <c:spPr>
    <a:ln>
      <a:noFill/>
    </a:ln>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400" b="1"/>
              <a:t>Shear with depth</a:t>
            </a:r>
          </a:p>
        </c:rich>
      </c:tx>
      <c:overlay val="0"/>
      <c:spPr>
        <a:noFill/>
        <a:ln>
          <a:noFill/>
        </a:ln>
        <a:effectLst/>
      </c:spPr>
    </c:title>
    <c:autoTitleDeleted val="0"/>
    <c:plotArea>
      <c:layout>
        <c:manualLayout>
          <c:layoutTarget val="inner"/>
          <c:xMode val="edge"/>
          <c:yMode val="edge"/>
          <c:x val="0.12398558447803219"/>
          <c:y val="0.11769138888888889"/>
          <c:w val="0.8247812142152513"/>
          <c:h val="0.85051833333333338"/>
        </c:manualLayout>
      </c:layout>
      <c:scatterChart>
        <c:scatterStyle val="lineMarker"/>
        <c:varyColors val="0"/>
        <c:ser>
          <c:idx val="2"/>
          <c:order val="0"/>
          <c:tx>
            <c:strRef>
              <c:f>'Json Input'!$IZ$25</c:f>
              <c:strCache>
                <c:ptCount val="1"/>
                <c:pt idx="0">
                  <c:v>Min</c:v>
                </c:pt>
              </c:strCache>
            </c:strRef>
          </c:tx>
          <c:spPr>
            <a:ln w="19050" cap="rnd">
              <a:solidFill>
                <a:schemeClr val="accent3"/>
              </a:solidFill>
              <a:round/>
            </a:ln>
            <a:effectLst/>
          </c:spPr>
          <c:marker>
            <c:symbol val="none"/>
          </c:marker>
          <c:xVal>
            <c:numRef>
              <c:f>'Json Input'!$JA$25:$JP$25</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xVal>
          <c:yVal>
            <c:numRef>
              <c:f>'Json Input'!$JA$23:$JP$23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yVal>
          <c:smooth val="0"/>
          <c:extLst>
            <c:ext xmlns:c16="http://schemas.microsoft.com/office/drawing/2014/chart" uri="{C3380CC4-5D6E-409C-BE32-E72D297353CC}">
              <c16:uniqueId val="{00000000-95F8-44AD-B84A-C8970976E23B}"/>
            </c:ext>
          </c:extLst>
        </c:ser>
        <c:ser>
          <c:idx val="0"/>
          <c:order val="1"/>
          <c:tx>
            <c:strRef>
              <c:f>'Json Input'!$IZ$26</c:f>
              <c:strCache>
                <c:ptCount val="1"/>
                <c:pt idx="0">
                  <c:v>Average</c:v>
                </c:pt>
              </c:strCache>
            </c:strRef>
          </c:tx>
          <c:spPr>
            <a:ln w="19050" cap="rnd">
              <a:solidFill>
                <a:schemeClr val="tx1"/>
              </a:solidFill>
              <a:round/>
            </a:ln>
            <a:effectLst/>
          </c:spPr>
          <c:marker>
            <c:symbol val="none"/>
          </c:marker>
          <c:xVal>
            <c:numRef>
              <c:f>'Json Input'!$JA$26:$JP$26</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xVal>
          <c:yVal>
            <c:numRef>
              <c:f>'Json Input'!$JA$23:$JP$23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yVal>
          <c:smooth val="0"/>
          <c:extLst>
            <c:ext xmlns:c16="http://schemas.microsoft.com/office/drawing/2014/chart" uri="{C3380CC4-5D6E-409C-BE32-E72D297353CC}">
              <c16:uniqueId val="{00000001-95F8-44AD-B84A-C8970976E23B}"/>
            </c:ext>
          </c:extLst>
        </c:ser>
        <c:ser>
          <c:idx val="1"/>
          <c:order val="2"/>
          <c:tx>
            <c:strRef>
              <c:f>'Json Input'!$IZ$24</c:f>
              <c:strCache>
                <c:ptCount val="1"/>
                <c:pt idx="0">
                  <c:v>Max</c:v>
                </c:pt>
              </c:strCache>
            </c:strRef>
          </c:tx>
          <c:spPr>
            <a:ln>
              <a:solidFill>
                <a:schemeClr val="tx2"/>
              </a:solidFill>
            </a:ln>
          </c:spPr>
          <c:marker>
            <c:symbol val="none"/>
          </c:marker>
          <c:xVal>
            <c:numRef>
              <c:f>'Json Input'!$JA$24:$JP$24</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xVal>
          <c:yVal>
            <c:numRef>
              <c:f>'Json Input'!$JA$23:$JP$23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yVal>
          <c:smooth val="0"/>
          <c:extLst>
            <c:ext xmlns:c16="http://schemas.microsoft.com/office/drawing/2014/chart" uri="{C3380CC4-5D6E-409C-BE32-E72D297353CC}">
              <c16:uniqueId val="{00000002-95F8-44AD-B84A-C8970976E23B}"/>
            </c:ext>
          </c:extLst>
        </c:ser>
        <c:ser>
          <c:idx val="3"/>
          <c:order val="3"/>
          <c:tx>
            <c:strRef>
              <c:f>'Json Input'!$R$17</c:f>
              <c:strCache>
                <c:ptCount val="1"/>
                <c:pt idx="0">
                  <c:v>Reinforcement1</c:v>
                </c:pt>
              </c:strCache>
            </c:strRef>
          </c:tx>
          <c:marker>
            <c:symbol val="none"/>
          </c:marker>
          <c:xVal>
            <c:numRef>
              <c:f>'Json Input'!$S$17</c:f>
              <c:numCache>
                <c:formatCode>General</c:formatCode>
                <c:ptCount val="1"/>
                <c:pt idx="0">
                  <c:v>0</c:v>
                </c:pt>
              </c:numCache>
            </c:numRef>
          </c:xVal>
          <c:yVal>
            <c:numRef>
              <c:f>'Json Input'!$T$17:$U$17</c:f>
              <c:numCache>
                <c:formatCode>0.00</c:formatCode>
                <c:ptCount val="2"/>
                <c:pt idx="0">
                  <c:v>0</c:v>
                </c:pt>
                <c:pt idx="1">
                  <c:v>0</c:v>
                </c:pt>
              </c:numCache>
            </c:numRef>
          </c:yVal>
          <c:smooth val="0"/>
          <c:extLst xmlns:c15="http://schemas.microsoft.com/office/drawing/2012/chart">
            <c:ext xmlns:c16="http://schemas.microsoft.com/office/drawing/2014/chart" uri="{C3380CC4-5D6E-409C-BE32-E72D297353CC}">
              <c16:uniqueId val="{00000000-C6A5-41C4-A5C2-B77A6A688B89}"/>
            </c:ext>
          </c:extLst>
        </c:ser>
        <c:ser>
          <c:idx val="4"/>
          <c:order val="4"/>
          <c:tx>
            <c:strRef>
              <c:f>'Json Input'!$AL$4</c:f>
              <c:strCache>
                <c:ptCount val="1"/>
                <c:pt idx="0">
                  <c:v>Reinforcement2</c:v>
                </c:pt>
              </c:strCache>
              <c:extLst xmlns:c15="http://schemas.microsoft.com/office/drawing/2012/chart"/>
            </c:strRef>
          </c:tx>
          <c:spPr>
            <a:ln>
              <a:solidFill>
                <a:schemeClr val="accent5"/>
              </a:solidFill>
              <a:prstDash val="sysDash"/>
            </a:ln>
          </c:spPr>
          <c:marker>
            <c:symbol val="none"/>
          </c:marker>
          <c:xVal>
            <c:numRef>
              <c:f>'Json Input'!$AL$5:$AL$8</c:f>
              <c:numCache>
                <c:formatCode>General</c:formatCode>
                <c:ptCount val="4"/>
                <c:pt idx="0">
                  <c:v>0</c:v>
                </c:pt>
                <c:pt idx="1">
                  <c:v>0</c:v>
                </c:pt>
              </c:numCache>
              <c:extLst xmlns:c15="http://schemas.microsoft.com/office/drawing/2012/chart"/>
            </c:numRef>
          </c:xVal>
          <c:yVal>
            <c:numRef>
              <c:f>'Json Input'!$S$25:$S$28</c:f>
              <c:numCache>
                <c:formatCode>General</c:formatCode>
                <c:ptCount val="4"/>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C6A5-41C4-A5C2-B77A6A688B89}"/>
            </c:ext>
          </c:extLst>
        </c:ser>
        <c:ser>
          <c:idx val="5"/>
          <c:order val="5"/>
          <c:tx>
            <c:strRef>
              <c:f>'Json Input'!$AM$4</c:f>
              <c:strCache>
                <c:ptCount val="1"/>
                <c:pt idx="0">
                  <c:v>Reinforcement3</c:v>
                </c:pt>
              </c:strCache>
              <c:extLst xmlns:c15="http://schemas.microsoft.com/office/drawing/2012/chart"/>
            </c:strRef>
          </c:tx>
          <c:spPr>
            <a:ln>
              <a:solidFill>
                <a:schemeClr val="accent2"/>
              </a:solidFill>
              <a:prstDash val="sysDash"/>
            </a:ln>
          </c:spPr>
          <c:marker>
            <c:symbol val="none"/>
          </c:marker>
          <c:xVal>
            <c:numRef>
              <c:f>'Json Input'!$AM$5:$AM$8</c:f>
              <c:numCache>
                <c:formatCode>General</c:formatCode>
                <c:ptCount val="4"/>
                <c:pt idx="0">
                  <c:v>0</c:v>
                </c:pt>
                <c:pt idx="1">
                  <c:v>0</c:v>
                </c:pt>
              </c:numCache>
              <c:extLst xmlns:c15="http://schemas.microsoft.com/office/drawing/2012/chart"/>
            </c:numRef>
          </c:xVal>
          <c:yVal>
            <c:numRef>
              <c:f>'Json Input'!$S$25:$S$28</c:f>
              <c:numCache>
                <c:formatCode>General</c:formatCode>
                <c:ptCount val="4"/>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C6A5-41C4-A5C2-B77A6A688B89}"/>
            </c:ext>
          </c:extLst>
        </c:ser>
        <c:ser>
          <c:idx val="6"/>
          <c:order val="6"/>
          <c:tx>
            <c:strRef>
              <c:f>'Json Input'!$AN$4</c:f>
              <c:strCache>
                <c:ptCount val="1"/>
                <c:pt idx="0">
                  <c:v>Reinforcement4</c:v>
                </c:pt>
              </c:strCache>
              <c:extLst xmlns:c15="http://schemas.microsoft.com/office/drawing/2012/chart"/>
            </c:strRef>
          </c:tx>
          <c:spPr>
            <a:ln>
              <a:solidFill>
                <a:schemeClr val="accent6"/>
              </a:solidFill>
              <a:prstDash val="sysDash"/>
            </a:ln>
          </c:spPr>
          <c:marker>
            <c:symbol val="none"/>
          </c:marker>
          <c:xVal>
            <c:numRef>
              <c:f>'Json Input'!$AN$5:$AN$8</c:f>
              <c:numCache>
                <c:formatCode>General</c:formatCode>
                <c:ptCount val="4"/>
                <c:pt idx="0">
                  <c:v>0</c:v>
                </c:pt>
                <c:pt idx="1">
                  <c:v>0</c:v>
                </c:pt>
              </c:numCache>
              <c:extLst xmlns:c15="http://schemas.microsoft.com/office/drawing/2012/chart"/>
            </c:numRef>
          </c:xVal>
          <c:yVal>
            <c:numRef>
              <c:f>'Json Input'!$S$25:$S$28</c:f>
              <c:numCache>
                <c:formatCode>General</c:formatCode>
                <c:ptCount val="4"/>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C6A5-41C4-A5C2-B77A6A688B89}"/>
            </c:ext>
          </c:extLst>
        </c:ser>
        <c:dLbls>
          <c:showLegendKey val="0"/>
          <c:showVal val="0"/>
          <c:showCatName val="0"/>
          <c:showSerName val="0"/>
          <c:showPercent val="0"/>
          <c:showBubbleSize val="0"/>
        </c:dLbls>
        <c:axId val="1619065392"/>
        <c:axId val="1619065808"/>
        <c:extLst/>
      </c:scatterChart>
      <c:valAx>
        <c:axId val="1619065392"/>
        <c:scaling>
          <c:orientation val="minMax"/>
        </c:scaling>
        <c:delete val="0"/>
        <c:axPos val="t"/>
        <c:majorGridlines>
          <c:spPr>
            <a:ln w="9525" cap="flat" cmpd="sng" algn="ctr">
              <a:solidFill>
                <a:schemeClr val="bg1">
                  <a:lumMod val="85000"/>
                </a:schemeClr>
              </a:solidFill>
              <a:round/>
            </a:ln>
            <a:effectLst/>
          </c:spPr>
        </c:majorGridlines>
        <c:minorGridlines>
          <c:spPr>
            <a:ln>
              <a:solidFill>
                <a:schemeClr val="bg1">
                  <a:lumMod val="95000"/>
                </a:schemeClr>
              </a:solidFill>
            </a:ln>
          </c:spPr>
        </c:minorGridlines>
        <c:title>
          <c:tx>
            <c:rich>
              <a:bodyPr/>
              <a:lstStyle/>
              <a:p>
                <a:pPr>
                  <a:defRPr sz="1200"/>
                </a:pPr>
                <a:r>
                  <a:rPr lang="en-GB" sz="1200"/>
                  <a:t>Shear (kN)</a:t>
                </a:r>
              </a:p>
            </c:rich>
          </c:tx>
          <c:overlay val="0"/>
        </c:title>
        <c:numFmt formatCode="0" sourceLinked="0"/>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19065808"/>
        <c:crosses val="autoZero"/>
        <c:crossBetween val="midCat"/>
      </c:valAx>
      <c:valAx>
        <c:axId val="1619065808"/>
        <c:scaling>
          <c:orientation val="maxMin"/>
        </c:scaling>
        <c:delete val="0"/>
        <c:axPos val="l"/>
        <c:majorGridlines>
          <c:spPr>
            <a:ln w="9525" cap="flat" cmpd="sng" algn="ctr">
              <a:solidFill>
                <a:schemeClr val="bg1">
                  <a:lumMod val="85000"/>
                </a:schemeClr>
              </a:solidFill>
              <a:round/>
            </a:ln>
            <a:effectLst/>
          </c:spPr>
        </c:majorGridlines>
        <c:minorGridlines>
          <c:spPr>
            <a:ln>
              <a:solidFill>
                <a:schemeClr val="bg1">
                  <a:lumMod val="95000"/>
                </a:schemeClr>
              </a:solidFill>
            </a:ln>
          </c:spPr>
        </c:minorGridlines>
        <c:title>
          <c:tx>
            <c:rich>
              <a:bodyPr/>
              <a:lstStyle/>
              <a:p>
                <a:pPr>
                  <a:defRPr sz="1200"/>
                </a:pPr>
                <a:r>
                  <a:rPr lang="en-GB" sz="1200"/>
                  <a:t>Depth (m)</a:t>
                </a:r>
              </a:p>
            </c:rich>
          </c:tx>
          <c:layout>
            <c:manualLayout>
              <c:xMode val="edge"/>
              <c:yMode val="edge"/>
              <c:x val="2.6441081263291477E-2"/>
              <c:y val="0.45990222222222227"/>
            </c:manualLayout>
          </c:layout>
          <c:overlay val="0"/>
        </c:title>
        <c:numFmt formatCode="0" sourceLinked="0"/>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19065392"/>
        <c:crosses val="autoZero"/>
        <c:crossBetween val="midCat"/>
      </c:valAx>
      <c:spPr>
        <a:ln>
          <a:solidFill>
            <a:schemeClr val="tx1"/>
          </a:solidFill>
        </a:ln>
      </c:spPr>
    </c:plotArea>
    <c:legend>
      <c:legendPos val="b"/>
      <c:layout>
        <c:manualLayout>
          <c:xMode val="edge"/>
          <c:yMode val="edge"/>
          <c:x val="0.7105421148942257"/>
          <c:y val="0.85640547509109788"/>
          <c:w val="0.21893569691678627"/>
          <c:h val="9.6847854208049949E-2"/>
        </c:manualLayout>
      </c:layout>
      <c:overlay val="0"/>
      <c:spPr>
        <a:solidFill>
          <a:schemeClr val="bg1"/>
        </a:solidFill>
        <a:ln>
          <a:solidFill>
            <a:schemeClr val="tx1"/>
          </a:solid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chart>
  <c:spPr>
    <a:ln>
      <a:noFill/>
    </a:ln>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400" b="1"/>
              <a:t>Moment</a:t>
            </a:r>
            <a:r>
              <a:rPr lang="en-GB" sz="1400" b="1" baseline="0"/>
              <a:t> with depth</a:t>
            </a:r>
            <a:endParaRPr lang="en-GB" sz="1400" b="1"/>
          </a:p>
        </c:rich>
      </c:tx>
      <c:overlay val="0"/>
      <c:spPr>
        <a:noFill/>
        <a:ln>
          <a:noFill/>
        </a:ln>
        <a:effectLst/>
      </c:spPr>
    </c:title>
    <c:autoTitleDeleted val="0"/>
    <c:plotArea>
      <c:layout>
        <c:manualLayout>
          <c:layoutTarget val="inner"/>
          <c:xMode val="edge"/>
          <c:yMode val="edge"/>
          <c:x val="0.12398558447803219"/>
          <c:y val="0.11769138888888889"/>
          <c:w val="0.8247812142152513"/>
          <c:h val="0.85051833333333338"/>
        </c:manualLayout>
      </c:layout>
      <c:scatterChart>
        <c:scatterStyle val="lineMarker"/>
        <c:varyColors val="0"/>
        <c:ser>
          <c:idx val="2"/>
          <c:order val="0"/>
          <c:tx>
            <c:strRef>
              <c:f>'Json Input'!$IG$25</c:f>
              <c:strCache>
                <c:ptCount val="1"/>
                <c:pt idx="0">
                  <c:v>Min</c:v>
                </c:pt>
              </c:strCache>
            </c:strRef>
          </c:tx>
          <c:marker>
            <c:symbol val="none"/>
          </c:marker>
          <c:xVal>
            <c:numRef>
              <c:f>'Json Input'!$IH$25:$IW$25</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xVal>
          <c:yVal>
            <c:numRef>
              <c:f>'Json Input'!$IH$23:$IW$23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yVal>
          <c:smooth val="0"/>
          <c:extLst>
            <c:ext xmlns:c16="http://schemas.microsoft.com/office/drawing/2014/chart" uri="{C3380CC4-5D6E-409C-BE32-E72D297353CC}">
              <c16:uniqueId val="{00000000-D1FA-43EB-BAEE-D08526821B47}"/>
            </c:ext>
          </c:extLst>
        </c:ser>
        <c:ser>
          <c:idx val="0"/>
          <c:order val="1"/>
          <c:tx>
            <c:strRef>
              <c:f>'Json Input'!$IG$26</c:f>
              <c:strCache>
                <c:ptCount val="1"/>
                <c:pt idx="0">
                  <c:v>Average</c:v>
                </c:pt>
              </c:strCache>
            </c:strRef>
          </c:tx>
          <c:spPr>
            <a:ln>
              <a:solidFill>
                <a:schemeClr val="tx1"/>
              </a:solidFill>
            </a:ln>
          </c:spPr>
          <c:marker>
            <c:symbol val="none"/>
          </c:marker>
          <c:xVal>
            <c:numRef>
              <c:f>'Json Input'!$IH$26:$IW$26</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xVal>
          <c:yVal>
            <c:numRef>
              <c:f>'Json Input'!$IH$23:$IW$23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yVal>
          <c:smooth val="0"/>
          <c:extLst>
            <c:ext xmlns:c16="http://schemas.microsoft.com/office/drawing/2014/chart" uri="{C3380CC4-5D6E-409C-BE32-E72D297353CC}">
              <c16:uniqueId val="{00000001-D1FA-43EB-BAEE-D08526821B47}"/>
            </c:ext>
          </c:extLst>
        </c:ser>
        <c:ser>
          <c:idx val="1"/>
          <c:order val="2"/>
          <c:tx>
            <c:strRef>
              <c:f>'Json Input'!$IG$24</c:f>
              <c:strCache>
                <c:ptCount val="1"/>
                <c:pt idx="0">
                  <c:v>Max</c:v>
                </c:pt>
              </c:strCache>
            </c:strRef>
          </c:tx>
          <c:spPr>
            <a:ln>
              <a:solidFill>
                <a:schemeClr val="tx2"/>
              </a:solidFill>
            </a:ln>
          </c:spPr>
          <c:marker>
            <c:symbol val="none"/>
          </c:marker>
          <c:xVal>
            <c:numRef>
              <c:f>'Json Input'!$IH$24:$IW$24</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xVal>
          <c:yVal>
            <c:numRef>
              <c:f>'Json Input'!$IH$23:$IW$23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yVal>
          <c:smooth val="0"/>
          <c:extLst>
            <c:ext xmlns:c16="http://schemas.microsoft.com/office/drawing/2014/chart" uri="{C3380CC4-5D6E-409C-BE32-E72D297353CC}">
              <c16:uniqueId val="{00000002-D1FA-43EB-BAEE-D08526821B47}"/>
            </c:ext>
          </c:extLst>
        </c:ser>
        <c:dLbls>
          <c:showLegendKey val="0"/>
          <c:showVal val="0"/>
          <c:showCatName val="0"/>
          <c:showSerName val="0"/>
          <c:showPercent val="0"/>
          <c:showBubbleSize val="0"/>
        </c:dLbls>
        <c:axId val="1619065392"/>
        <c:axId val="1619065808"/>
      </c:scatterChart>
      <c:valAx>
        <c:axId val="1619065392"/>
        <c:scaling>
          <c:orientation val="minMax"/>
        </c:scaling>
        <c:delete val="0"/>
        <c:axPos val="t"/>
        <c:majorGridlines>
          <c:spPr>
            <a:ln w="9525" cap="flat" cmpd="sng" algn="ctr">
              <a:solidFill>
                <a:schemeClr val="bg1">
                  <a:lumMod val="85000"/>
                </a:schemeClr>
              </a:solidFill>
              <a:round/>
            </a:ln>
            <a:effectLst/>
          </c:spPr>
        </c:majorGridlines>
        <c:minorGridlines>
          <c:spPr>
            <a:ln>
              <a:solidFill>
                <a:schemeClr val="bg1">
                  <a:lumMod val="95000"/>
                </a:schemeClr>
              </a:solidFill>
            </a:ln>
          </c:spPr>
        </c:minorGridlines>
        <c:title>
          <c:tx>
            <c:rich>
              <a:bodyPr/>
              <a:lstStyle/>
              <a:p>
                <a:pPr>
                  <a:defRPr sz="1200"/>
                </a:pPr>
                <a:r>
                  <a:rPr lang="en-GB" sz="1200"/>
                  <a:t>Moment (kNm)</a:t>
                </a:r>
              </a:p>
            </c:rich>
          </c:tx>
          <c:overlay val="0"/>
        </c:title>
        <c:numFmt formatCode="0" sourceLinked="0"/>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19065808"/>
        <c:crosses val="autoZero"/>
        <c:crossBetween val="midCat"/>
      </c:valAx>
      <c:valAx>
        <c:axId val="1619065808"/>
        <c:scaling>
          <c:orientation val="maxMin"/>
        </c:scaling>
        <c:delete val="0"/>
        <c:axPos val="l"/>
        <c:majorGridlines>
          <c:spPr>
            <a:ln w="9525" cap="flat" cmpd="sng" algn="ctr">
              <a:solidFill>
                <a:schemeClr val="bg1">
                  <a:lumMod val="85000"/>
                </a:schemeClr>
              </a:solidFill>
              <a:round/>
            </a:ln>
            <a:effectLst/>
          </c:spPr>
        </c:majorGridlines>
        <c:minorGridlines>
          <c:spPr>
            <a:ln>
              <a:solidFill>
                <a:schemeClr val="bg1">
                  <a:lumMod val="95000"/>
                </a:schemeClr>
              </a:solidFill>
            </a:ln>
          </c:spPr>
        </c:minorGridlines>
        <c:title>
          <c:tx>
            <c:rich>
              <a:bodyPr/>
              <a:lstStyle/>
              <a:p>
                <a:pPr>
                  <a:defRPr sz="1200"/>
                </a:pPr>
                <a:r>
                  <a:rPr lang="en-GB" sz="1200" b="1" i="0" u="none" strike="noStrike" kern="1200" baseline="0">
                    <a:solidFill>
                      <a:sysClr val="windowText" lastClr="000000"/>
                    </a:solidFill>
                    <a:latin typeface="Arial" panose="020B0604020202020204" pitchFamily="34" charset="0"/>
                    <a:cs typeface="Arial" panose="020B0604020202020204" pitchFamily="34" charset="0"/>
                  </a:rPr>
                  <a:t>Depth</a:t>
                </a:r>
                <a:r>
                  <a:rPr lang="en-GB" sz="1200"/>
                  <a:t> (m)</a:t>
                </a:r>
              </a:p>
            </c:rich>
          </c:tx>
          <c:layout>
            <c:manualLayout>
              <c:xMode val="edge"/>
              <c:yMode val="edge"/>
              <c:x val="2.6441081263291477E-2"/>
              <c:y val="0.45990222222222227"/>
            </c:manualLayout>
          </c:layout>
          <c:overlay val="0"/>
        </c:title>
        <c:numFmt formatCode="0" sourceLinked="0"/>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19065392"/>
        <c:crosses val="autoZero"/>
        <c:crossBetween val="midCat"/>
      </c:valAx>
      <c:spPr>
        <a:ln>
          <a:solidFill>
            <a:schemeClr val="tx1"/>
          </a:solidFill>
        </a:ln>
      </c:spPr>
    </c:plotArea>
    <c:legend>
      <c:legendPos val="b"/>
      <c:layout>
        <c:manualLayout>
          <c:xMode val="edge"/>
          <c:yMode val="edge"/>
          <c:x val="0.71277449737252152"/>
          <c:y val="0.8510445838045303"/>
          <c:w val="0.21767755431846009"/>
          <c:h val="0.1039403721599671"/>
        </c:manualLayout>
      </c:layout>
      <c:overlay val="0"/>
      <c:spPr>
        <a:solidFill>
          <a:schemeClr val="bg1"/>
        </a:solidFill>
        <a:ln>
          <a:solidFill>
            <a:schemeClr val="tx1"/>
          </a:solid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chart>
  <c:spPr>
    <a:ln>
      <a:noFill/>
    </a:ln>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n-GB" sz="1400" b="1" i="0" u="none" strike="noStrike" kern="1200" baseline="0">
                <a:solidFill>
                  <a:sysClr val="windowText" lastClr="000000"/>
                </a:solidFill>
                <a:latin typeface="Arial" panose="020B0604020202020204" pitchFamily="34" charset="0"/>
                <a:cs typeface="Arial" panose="020B0604020202020204" pitchFamily="34" charset="0"/>
              </a:rPr>
              <a:t>Max shear envelope with depth</a:t>
            </a:r>
            <a:endParaRPr lang="en-GB" sz="1400"/>
          </a:p>
        </c:rich>
      </c:tx>
      <c:layout>
        <c:manualLayout>
          <c:xMode val="edge"/>
          <c:yMode val="edge"/>
          <c:x val="0.2658009346207621"/>
          <c:y val="1.263759280970924E-2"/>
        </c:manualLayout>
      </c:layout>
      <c:overlay val="0"/>
      <c:spPr>
        <a:noFill/>
        <a:ln>
          <a:noFill/>
        </a:ln>
        <a:effectLst/>
      </c:spPr>
    </c:title>
    <c:autoTitleDeleted val="0"/>
    <c:plotArea>
      <c:layout>
        <c:manualLayout>
          <c:layoutTarget val="inner"/>
          <c:xMode val="edge"/>
          <c:yMode val="edge"/>
          <c:x val="0.11571686097377362"/>
          <c:y val="0.10760602462052181"/>
          <c:w val="0.60478673233574887"/>
          <c:h val="0.86595134727849377"/>
        </c:manualLayout>
      </c:layout>
      <c:scatterChart>
        <c:scatterStyle val="lineMarker"/>
        <c:varyColors val="0"/>
        <c:ser>
          <c:idx val="3"/>
          <c:order val="0"/>
          <c:tx>
            <c:strRef>
              <c:f>'Json Input'!$AK$4</c:f>
              <c:strCache>
                <c:ptCount val="1"/>
                <c:pt idx="0">
                  <c:v>Reinforcement1</c:v>
                </c:pt>
              </c:strCache>
              <c:extLst xmlns:c15="http://schemas.microsoft.com/office/drawing/2012/chart"/>
            </c:strRef>
          </c:tx>
          <c:spPr>
            <a:ln>
              <a:solidFill>
                <a:srgbClr val="FFC000"/>
              </a:solidFill>
              <a:prstDash val="sysDash"/>
            </a:ln>
          </c:spPr>
          <c:marker>
            <c:symbol val="none"/>
          </c:marker>
          <c:xVal>
            <c:numRef>
              <c:f>'Json Input'!$AK$5:$AK$8</c:f>
              <c:numCache>
                <c:formatCode>General</c:formatCode>
                <c:ptCount val="4"/>
                <c:pt idx="0">
                  <c:v>0</c:v>
                </c:pt>
                <c:pt idx="1">
                  <c:v>0</c:v>
                </c:pt>
              </c:numCache>
              <c:extLst xmlns:c15="http://schemas.microsoft.com/office/drawing/2012/chart"/>
            </c:numRef>
          </c:xVal>
          <c:yVal>
            <c:numRef>
              <c:f>'Json Input'!$S$25:$S$28</c:f>
              <c:numCache>
                <c:formatCode>General</c:formatCode>
                <c:ptCount val="4"/>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7443-4027-ACD2-A6FD341BFE78}"/>
            </c:ext>
          </c:extLst>
        </c:ser>
        <c:ser>
          <c:idx val="0"/>
          <c:order val="4"/>
          <c:tx>
            <c:v>Pile n°3</c:v>
          </c:tx>
          <c:marker>
            <c:symbol val="none"/>
          </c:marker>
          <c:xVal>
            <c:numRef>
              <c:f>'Json Input'!$JA$68:$JP$68</c:f>
              <c:numCache>
                <c:formatCode>0.0</c:formatCode>
                <c:ptCount val="16"/>
              </c:numCache>
            </c:numRef>
          </c:xVal>
          <c:yVal>
            <c:numRef>
              <c:f>'Json Input'!$JA$23:$JP$23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yVal>
          <c:smooth val="0"/>
          <c:extLst>
            <c:ext xmlns:c16="http://schemas.microsoft.com/office/drawing/2014/chart" uri="{C3380CC4-5D6E-409C-BE32-E72D297353CC}">
              <c16:uniqueId val="{00000007-7443-4027-ACD2-A6FD341BFE78}"/>
            </c:ext>
          </c:extLst>
        </c:ser>
        <c:ser>
          <c:idx val="1"/>
          <c:order val="5"/>
          <c:tx>
            <c:v>Pile n°7</c:v>
          </c:tx>
          <c:marker>
            <c:symbol val="none"/>
          </c:marker>
          <c:xVal>
            <c:numRef>
              <c:f>'Json Input'!$JA$108:$JP$108</c:f>
              <c:numCache>
                <c:formatCode>0.0</c:formatCode>
                <c:ptCount val="16"/>
              </c:numCache>
            </c:numRef>
          </c:xVal>
          <c:yVal>
            <c:numRef>
              <c:f>'Json Input'!$JA$23:$JP$23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yVal>
          <c:smooth val="0"/>
          <c:extLst>
            <c:ext xmlns:c16="http://schemas.microsoft.com/office/drawing/2014/chart" uri="{C3380CC4-5D6E-409C-BE32-E72D297353CC}">
              <c16:uniqueId val="{00000008-7443-4027-ACD2-A6FD341BFE78}"/>
            </c:ext>
          </c:extLst>
        </c:ser>
        <c:ser>
          <c:idx val="2"/>
          <c:order val="6"/>
          <c:tx>
            <c:v>Pile n°8</c:v>
          </c:tx>
          <c:marker>
            <c:symbol val="none"/>
          </c:marker>
          <c:xVal>
            <c:numRef>
              <c:f>'Json Input'!$JA$118:$JP$118</c:f>
              <c:numCache>
                <c:formatCode>0.0</c:formatCode>
                <c:ptCount val="16"/>
              </c:numCache>
            </c:numRef>
          </c:xVal>
          <c:yVal>
            <c:numRef>
              <c:f>'Json Input'!$JA$23:$JP$23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yVal>
          <c:smooth val="0"/>
          <c:extLst>
            <c:ext xmlns:c16="http://schemas.microsoft.com/office/drawing/2014/chart" uri="{C3380CC4-5D6E-409C-BE32-E72D297353CC}">
              <c16:uniqueId val="{00000009-7443-4027-ACD2-A6FD341BFE78}"/>
            </c:ext>
          </c:extLst>
        </c:ser>
        <c:ser>
          <c:idx val="7"/>
          <c:order val="7"/>
          <c:tx>
            <c:v>Pile n°10</c:v>
          </c:tx>
          <c:marker>
            <c:symbol val="none"/>
          </c:marker>
          <c:xVal>
            <c:numRef>
              <c:f>'Json Input'!$JA$138:$JP$138</c:f>
              <c:numCache>
                <c:formatCode>0.0</c:formatCode>
                <c:ptCount val="16"/>
              </c:numCache>
            </c:numRef>
          </c:xVal>
          <c:yVal>
            <c:numRef>
              <c:f>'Json Input'!$JA$23:$JP$23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yVal>
          <c:smooth val="0"/>
          <c:extLst>
            <c:ext xmlns:c16="http://schemas.microsoft.com/office/drawing/2014/chart" uri="{C3380CC4-5D6E-409C-BE32-E72D297353CC}">
              <c16:uniqueId val="{0000000B-7443-4027-ACD2-A6FD341BFE78}"/>
            </c:ext>
          </c:extLst>
        </c:ser>
        <c:dLbls>
          <c:showLegendKey val="0"/>
          <c:showVal val="0"/>
          <c:showCatName val="0"/>
          <c:showSerName val="0"/>
          <c:showPercent val="0"/>
          <c:showBubbleSize val="0"/>
        </c:dLbls>
        <c:axId val="1619065392"/>
        <c:axId val="1619065808"/>
        <c:extLst>
          <c:ext xmlns:c15="http://schemas.microsoft.com/office/drawing/2012/chart" uri="{02D57815-91ED-43cb-92C2-25804820EDAC}">
            <c15:filteredScatterSeries>
              <c15:ser>
                <c:idx val="4"/>
                <c:order val="1"/>
                <c:tx>
                  <c:strRef>
                    <c:extLst>
                      <c:ext uri="{02D57815-91ED-43cb-92C2-25804820EDAC}">
                        <c15:formulaRef>
                          <c15:sqref>'Json Input'!$AL$4</c15:sqref>
                        </c15:formulaRef>
                      </c:ext>
                    </c:extLst>
                    <c:strCache>
                      <c:ptCount val="1"/>
                      <c:pt idx="0">
                        <c:v>Reinforcement2</c:v>
                      </c:pt>
                    </c:strCache>
                  </c:strRef>
                </c:tx>
                <c:marker>
                  <c:symbol val="none"/>
                </c:marker>
                <c:xVal>
                  <c:numRef>
                    <c:extLst>
                      <c:ext uri="{02D57815-91ED-43cb-92C2-25804820EDAC}">
                        <c15:formulaRef>
                          <c15:sqref>'Json Input'!$AL$5:$AL$8</c15:sqref>
                        </c15:formulaRef>
                      </c:ext>
                    </c:extLst>
                    <c:numCache>
                      <c:formatCode>General</c:formatCode>
                      <c:ptCount val="4"/>
                      <c:pt idx="0">
                        <c:v>0</c:v>
                      </c:pt>
                      <c:pt idx="1">
                        <c:v>0</c:v>
                      </c:pt>
                    </c:numCache>
                  </c:numRef>
                </c:xVal>
                <c:yVal>
                  <c:numRef>
                    <c:extLst>
                      <c:ext uri="{02D57815-91ED-43cb-92C2-25804820EDAC}">
                        <c15:formulaRef>
                          <c15:sqref>'Json Input'!$S$25:$S$28</c15:sqref>
                        </c15:formulaRef>
                      </c:ext>
                    </c:extLst>
                    <c:numCache>
                      <c:formatCode>General</c:formatCode>
                      <c:ptCount val="4"/>
                    </c:numCache>
                  </c:numRef>
                </c:yVal>
                <c:smooth val="0"/>
                <c:extLst>
                  <c:ext xmlns:c16="http://schemas.microsoft.com/office/drawing/2014/chart" uri="{C3380CC4-5D6E-409C-BE32-E72D297353CC}">
                    <c16:uniqueId val="{00000004-7443-4027-ACD2-A6FD341BFE78}"/>
                  </c:ext>
                </c:extLst>
              </c15:ser>
            </c15:filteredScatterSeries>
            <c15:filteredScatterSeries>
              <c15:ser>
                <c:idx val="5"/>
                <c:order val="2"/>
                <c:tx>
                  <c:strRef>
                    <c:extLst xmlns:c15="http://schemas.microsoft.com/office/drawing/2012/chart">
                      <c:ext xmlns:c15="http://schemas.microsoft.com/office/drawing/2012/chart" uri="{02D57815-91ED-43cb-92C2-25804820EDAC}">
                        <c15:formulaRef>
                          <c15:sqref>'Json Input'!$AM$4</c15:sqref>
                        </c15:formulaRef>
                      </c:ext>
                    </c:extLst>
                    <c:strCache>
                      <c:ptCount val="1"/>
                      <c:pt idx="0">
                        <c:v>Reinforcement3</c:v>
                      </c:pt>
                    </c:strCache>
                  </c:strRef>
                </c:tx>
                <c:marker>
                  <c:symbol val="none"/>
                </c:marker>
                <c:xVal>
                  <c:numRef>
                    <c:extLst xmlns:c15="http://schemas.microsoft.com/office/drawing/2012/chart">
                      <c:ext xmlns:c15="http://schemas.microsoft.com/office/drawing/2012/chart" uri="{02D57815-91ED-43cb-92C2-25804820EDAC}">
                        <c15:formulaRef>
                          <c15:sqref>'Json Input'!$AM$5:$AM$8</c15:sqref>
                        </c15:formulaRef>
                      </c:ext>
                    </c:extLst>
                    <c:numCache>
                      <c:formatCode>General</c:formatCode>
                      <c:ptCount val="4"/>
                      <c:pt idx="0">
                        <c:v>0</c:v>
                      </c:pt>
                      <c:pt idx="1">
                        <c:v>0</c:v>
                      </c:pt>
                    </c:numCache>
                  </c:numRef>
                </c:xVal>
                <c:yVal>
                  <c:numRef>
                    <c:extLst xmlns:c15="http://schemas.microsoft.com/office/drawing/2012/chart">
                      <c:ext xmlns:c15="http://schemas.microsoft.com/office/drawing/2012/chart" uri="{02D57815-91ED-43cb-92C2-25804820EDAC}">
                        <c15:formulaRef>
                          <c15:sqref>'Json Input'!$S$25:$S$28</c15:sqref>
                        </c15:formulaRef>
                      </c:ext>
                    </c:extLst>
                    <c:numCache>
                      <c:formatCode>General</c:formatCode>
                      <c:ptCount val="4"/>
                    </c:numCache>
                  </c:numRef>
                </c:yVal>
                <c:smooth val="0"/>
                <c:extLst xmlns:c15="http://schemas.microsoft.com/office/drawing/2012/chart">
                  <c:ext xmlns:c16="http://schemas.microsoft.com/office/drawing/2014/chart" uri="{C3380CC4-5D6E-409C-BE32-E72D297353CC}">
                    <c16:uniqueId val="{00000005-7443-4027-ACD2-A6FD341BFE78}"/>
                  </c:ext>
                </c:extLst>
              </c15:ser>
            </c15:filteredScatterSeries>
            <c15:filteredScatterSeries>
              <c15:ser>
                <c:idx val="6"/>
                <c:order val="3"/>
                <c:tx>
                  <c:strRef>
                    <c:extLst xmlns:c15="http://schemas.microsoft.com/office/drawing/2012/chart">
                      <c:ext xmlns:c15="http://schemas.microsoft.com/office/drawing/2012/chart" uri="{02D57815-91ED-43cb-92C2-25804820EDAC}">
                        <c15:formulaRef>
                          <c15:sqref>'Json Input'!$AN$4</c15:sqref>
                        </c15:formulaRef>
                      </c:ext>
                    </c:extLst>
                    <c:strCache>
                      <c:ptCount val="1"/>
                      <c:pt idx="0">
                        <c:v>Reinforcement4</c:v>
                      </c:pt>
                    </c:strCache>
                  </c:strRef>
                </c:tx>
                <c:marker>
                  <c:symbol val="none"/>
                </c:marker>
                <c:xVal>
                  <c:numRef>
                    <c:extLst xmlns:c15="http://schemas.microsoft.com/office/drawing/2012/chart">
                      <c:ext xmlns:c15="http://schemas.microsoft.com/office/drawing/2012/chart" uri="{02D57815-91ED-43cb-92C2-25804820EDAC}">
                        <c15:formulaRef>
                          <c15:sqref>'Json Input'!$AN$5:$AN$8</c15:sqref>
                        </c15:formulaRef>
                      </c:ext>
                    </c:extLst>
                    <c:numCache>
                      <c:formatCode>General</c:formatCode>
                      <c:ptCount val="4"/>
                      <c:pt idx="0">
                        <c:v>0</c:v>
                      </c:pt>
                      <c:pt idx="1">
                        <c:v>0</c:v>
                      </c:pt>
                    </c:numCache>
                  </c:numRef>
                </c:xVal>
                <c:yVal>
                  <c:numRef>
                    <c:extLst xmlns:c15="http://schemas.microsoft.com/office/drawing/2012/chart">
                      <c:ext xmlns:c15="http://schemas.microsoft.com/office/drawing/2012/chart" uri="{02D57815-91ED-43cb-92C2-25804820EDAC}">
                        <c15:formulaRef>
                          <c15:sqref>'Json Input'!$S$25:$S$28</c15:sqref>
                        </c15:formulaRef>
                      </c:ext>
                    </c:extLst>
                    <c:numCache>
                      <c:formatCode>General</c:formatCode>
                      <c:ptCount val="4"/>
                    </c:numCache>
                  </c:numRef>
                </c:yVal>
                <c:smooth val="0"/>
                <c:extLst xmlns:c15="http://schemas.microsoft.com/office/drawing/2012/chart">
                  <c:ext xmlns:c16="http://schemas.microsoft.com/office/drawing/2014/chart" uri="{C3380CC4-5D6E-409C-BE32-E72D297353CC}">
                    <c16:uniqueId val="{00000006-7443-4027-ACD2-A6FD341BFE78}"/>
                  </c:ext>
                </c:extLst>
              </c15:ser>
            </c15:filteredScatterSeries>
          </c:ext>
        </c:extLst>
      </c:scatterChart>
      <c:valAx>
        <c:axId val="1619065392"/>
        <c:scaling>
          <c:orientation val="minMax"/>
          <c:max val="1200"/>
        </c:scaling>
        <c:delete val="0"/>
        <c:axPos val="t"/>
        <c:majorGridlines>
          <c:spPr>
            <a:ln w="9525" cap="flat" cmpd="sng" algn="ctr">
              <a:solidFill>
                <a:schemeClr val="bg1">
                  <a:lumMod val="85000"/>
                </a:schemeClr>
              </a:solidFill>
              <a:round/>
            </a:ln>
            <a:effectLst/>
          </c:spPr>
        </c:majorGridlines>
        <c:minorGridlines>
          <c:spPr>
            <a:ln>
              <a:solidFill>
                <a:schemeClr val="bg1">
                  <a:lumMod val="95000"/>
                </a:schemeClr>
              </a:solidFill>
            </a:ln>
          </c:spPr>
        </c:minorGridlines>
        <c:title>
          <c:tx>
            <c:rich>
              <a:bodyPr/>
              <a:lstStyle/>
              <a:p>
                <a:pPr>
                  <a:defRPr sz="1400"/>
                </a:pPr>
                <a:r>
                  <a:rPr lang="en-GB" sz="1400"/>
                  <a:t>Shear (kN)</a:t>
                </a:r>
              </a:p>
            </c:rich>
          </c:tx>
          <c:overlay val="0"/>
        </c:title>
        <c:numFmt formatCode="0" sourceLinked="0"/>
        <c:majorTickMark val="in"/>
        <c:minorTickMark val="in"/>
        <c:tickLblPos val="nextTo"/>
        <c:spPr>
          <a:noFill/>
          <a:ln w="9525" cap="flat" cmpd="sng" algn="ctr">
            <a:solidFill>
              <a:schemeClr val="tx1"/>
            </a:solidFill>
            <a:round/>
          </a:ln>
          <a:effectLst/>
        </c:spPr>
        <c:txPr>
          <a:bodyPr rot="-60000000" vert="horz"/>
          <a:lstStyle/>
          <a:p>
            <a:pPr>
              <a:defRPr/>
            </a:pPr>
            <a:endParaRPr lang="en-US"/>
          </a:p>
        </c:txPr>
        <c:crossAx val="1619065808"/>
        <c:crosses val="autoZero"/>
        <c:crossBetween val="midCat"/>
      </c:valAx>
      <c:valAx>
        <c:axId val="1619065808"/>
        <c:scaling>
          <c:orientation val="maxMin"/>
          <c:max val="23"/>
          <c:min val="0"/>
        </c:scaling>
        <c:delete val="0"/>
        <c:axPos val="l"/>
        <c:majorGridlines>
          <c:spPr>
            <a:ln w="9525" cap="flat" cmpd="sng" algn="ctr">
              <a:solidFill>
                <a:schemeClr val="bg1">
                  <a:lumMod val="85000"/>
                </a:schemeClr>
              </a:solidFill>
              <a:round/>
            </a:ln>
            <a:effectLst/>
          </c:spPr>
        </c:majorGridlines>
        <c:minorGridlines>
          <c:spPr>
            <a:ln>
              <a:solidFill>
                <a:schemeClr val="bg1">
                  <a:lumMod val="95000"/>
                </a:schemeClr>
              </a:solidFill>
            </a:ln>
          </c:spPr>
        </c:minorGridlines>
        <c:title>
          <c:tx>
            <c:rich>
              <a:bodyPr/>
              <a:lstStyle/>
              <a:p>
                <a:pPr>
                  <a:defRPr sz="1400"/>
                </a:pPr>
                <a:r>
                  <a:rPr lang="en-GB" sz="1400"/>
                  <a:t>Depth (m)</a:t>
                </a:r>
              </a:p>
            </c:rich>
          </c:tx>
          <c:layout>
            <c:manualLayout>
              <c:xMode val="edge"/>
              <c:yMode val="edge"/>
              <c:x val="2.64410669596533E-2"/>
              <c:y val="0.4723798896795654"/>
            </c:manualLayout>
          </c:layout>
          <c:overlay val="0"/>
        </c:title>
        <c:numFmt formatCode="0" sourceLinked="0"/>
        <c:majorTickMark val="in"/>
        <c:minorTickMark val="in"/>
        <c:tickLblPos val="nextTo"/>
        <c:spPr>
          <a:noFill/>
          <a:ln w="9525" cap="flat" cmpd="sng" algn="ctr">
            <a:solidFill>
              <a:schemeClr val="tx1"/>
            </a:solidFill>
            <a:round/>
          </a:ln>
          <a:effectLst/>
        </c:spPr>
        <c:txPr>
          <a:bodyPr rot="-60000000" vert="horz"/>
          <a:lstStyle/>
          <a:p>
            <a:pPr>
              <a:defRPr/>
            </a:pPr>
            <a:endParaRPr lang="en-US"/>
          </a:p>
        </c:txPr>
        <c:crossAx val="1619065392"/>
        <c:crosses val="autoZero"/>
        <c:crossBetween val="midCat"/>
        <c:majorUnit val="2"/>
      </c:valAx>
      <c:spPr>
        <a:ln>
          <a:solidFill>
            <a:schemeClr val="tx1"/>
          </a:solidFill>
        </a:ln>
      </c:spPr>
    </c:plotArea>
    <c:legend>
      <c:legendPos val="r"/>
      <c:layout>
        <c:manualLayout>
          <c:xMode val="edge"/>
          <c:yMode val="edge"/>
          <c:x val="0.72965382097440956"/>
          <c:y val="0.10896499377257891"/>
          <c:w val="0.25870690466480534"/>
          <c:h val="0.26270860527460804"/>
        </c:manualLayout>
      </c:layout>
      <c:overlay val="0"/>
      <c:spPr>
        <a:ln w="12700">
          <a:solidFill>
            <a:schemeClr val="tx1"/>
          </a:solidFill>
        </a:ln>
      </c:spPr>
      <c:txPr>
        <a:bodyPr/>
        <a:lstStyle/>
        <a:p>
          <a:pPr>
            <a:defRPr sz="1200"/>
          </a:pPr>
          <a:endParaRPr lang="en-US"/>
        </a:p>
      </c:txPr>
    </c:legend>
    <c:plotVisOnly val="1"/>
    <c:dispBlanksAs val="gap"/>
    <c:showDLblsOverMax val="0"/>
    <c:extLst/>
  </c:chart>
  <c:spPr>
    <a:ln>
      <a:noFill/>
    </a:ln>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n-GB" sz="1400" b="1" i="0" u="none" strike="noStrike" kern="1200" baseline="0">
                <a:solidFill>
                  <a:sysClr val="windowText" lastClr="000000"/>
                </a:solidFill>
                <a:latin typeface="Arial" panose="020B0604020202020204" pitchFamily="34" charset="0"/>
                <a:cs typeface="Arial" panose="020B0604020202020204" pitchFamily="34" charset="0"/>
              </a:rPr>
              <a:t>Max shear envelope with depth</a:t>
            </a:r>
            <a:endParaRPr lang="en-GB" sz="1400"/>
          </a:p>
        </c:rich>
      </c:tx>
      <c:layout>
        <c:manualLayout>
          <c:xMode val="edge"/>
          <c:yMode val="edge"/>
          <c:x val="0.2658009346207621"/>
          <c:y val="1.263759280970924E-2"/>
        </c:manualLayout>
      </c:layout>
      <c:overlay val="0"/>
      <c:spPr>
        <a:noFill/>
        <a:ln>
          <a:noFill/>
        </a:ln>
        <a:effectLst/>
      </c:spPr>
    </c:title>
    <c:autoTitleDeleted val="0"/>
    <c:plotArea>
      <c:layout>
        <c:manualLayout>
          <c:layoutTarget val="inner"/>
          <c:xMode val="edge"/>
          <c:yMode val="edge"/>
          <c:x val="0.11571686097377362"/>
          <c:y val="0.10760602462052181"/>
          <c:w val="0.60478673233574887"/>
          <c:h val="0.86595134727849377"/>
        </c:manualLayout>
      </c:layout>
      <c:scatterChart>
        <c:scatterStyle val="lineMarker"/>
        <c:varyColors val="0"/>
        <c:ser>
          <c:idx val="4"/>
          <c:order val="1"/>
          <c:tx>
            <c:strRef>
              <c:f>'Json Input'!$AL$4</c:f>
              <c:strCache>
                <c:ptCount val="1"/>
                <c:pt idx="0">
                  <c:v>Reinforcement2</c:v>
                </c:pt>
              </c:strCache>
              <c:extLst xmlns:c15="http://schemas.microsoft.com/office/drawing/2012/chart"/>
            </c:strRef>
          </c:tx>
          <c:marker>
            <c:symbol val="none"/>
          </c:marker>
          <c:xVal>
            <c:numRef>
              <c:f>'Json Input'!$AL$5:$AL$8</c:f>
              <c:numCache>
                <c:formatCode>General</c:formatCode>
                <c:ptCount val="4"/>
                <c:pt idx="0">
                  <c:v>0</c:v>
                </c:pt>
                <c:pt idx="1">
                  <c:v>0</c:v>
                </c:pt>
              </c:numCache>
              <c:extLst xmlns:c15="http://schemas.microsoft.com/office/drawing/2012/chart"/>
            </c:numRef>
          </c:xVal>
          <c:yVal>
            <c:numRef>
              <c:f>'Json Input'!$S$25:$S$28</c:f>
              <c:numCache>
                <c:formatCode>General</c:formatCode>
                <c:ptCount val="4"/>
              </c:numCache>
              <c:extLst xmlns:c15="http://schemas.microsoft.com/office/drawing/2012/chart"/>
            </c:numRef>
          </c:yVal>
          <c:smooth val="0"/>
          <c:extLst xmlns:c15="http://schemas.microsoft.com/office/drawing/2012/chart">
            <c:ext xmlns:c16="http://schemas.microsoft.com/office/drawing/2014/chart" uri="{C3380CC4-5D6E-409C-BE32-E72D297353CC}">
              <c16:uniqueId val="{00000005-1191-4868-B07C-3EB690DD2E90}"/>
            </c:ext>
          </c:extLst>
        </c:ser>
        <c:ser>
          <c:idx val="0"/>
          <c:order val="4"/>
          <c:tx>
            <c:v>Pile n°1</c:v>
          </c:tx>
          <c:marker>
            <c:symbol val="none"/>
          </c:marker>
          <c:xVal>
            <c:numRef>
              <c:f>'Json Input'!$JA$48:$JP$48</c:f>
              <c:numCache>
                <c:formatCode>0.0</c:formatCode>
                <c:ptCount val="16"/>
              </c:numCache>
            </c:numRef>
          </c:xVal>
          <c:yVal>
            <c:numRef>
              <c:f>'Json Input'!$JA$23:$JP$23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yVal>
          <c:smooth val="0"/>
          <c:extLst>
            <c:ext xmlns:c16="http://schemas.microsoft.com/office/drawing/2014/chart" uri="{C3380CC4-5D6E-409C-BE32-E72D297353CC}">
              <c16:uniqueId val="{00000001-1191-4868-B07C-3EB690DD2E90}"/>
            </c:ext>
          </c:extLst>
        </c:ser>
        <c:ser>
          <c:idx val="1"/>
          <c:order val="5"/>
          <c:tx>
            <c:v>Pile n°2</c:v>
          </c:tx>
          <c:marker>
            <c:symbol val="none"/>
          </c:marker>
          <c:xVal>
            <c:numRef>
              <c:f>'Json Input'!$JA$58:$JP$58</c:f>
              <c:numCache>
                <c:formatCode>0.0</c:formatCode>
                <c:ptCount val="16"/>
              </c:numCache>
            </c:numRef>
          </c:xVal>
          <c:yVal>
            <c:numRef>
              <c:f>'Json Input'!$JA$23:$JP$23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yVal>
          <c:smooth val="0"/>
          <c:extLst>
            <c:ext xmlns:c16="http://schemas.microsoft.com/office/drawing/2014/chart" uri="{C3380CC4-5D6E-409C-BE32-E72D297353CC}">
              <c16:uniqueId val="{00000002-1191-4868-B07C-3EB690DD2E90}"/>
            </c:ext>
          </c:extLst>
        </c:ser>
        <c:ser>
          <c:idx val="2"/>
          <c:order val="6"/>
          <c:tx>
            <c:v>Pile n°4</c:v>
          </c:tx>
          <c:marker>
            <c:symbol val="none"/>
          </c:marker>
          <c:xVal>
            <c:numRef>
              <c:f>'Json Input'!$JA$78:$JP$78</c:f>
              <c:numCache>
                <c:formatCode>0.0</c:formatCode>
                <c:ptCount val="16"/>
              </c:numCache>
            </c:numRef>
          </c:xVal>
          <c:yVal>
            <c:numRef>
              <c:f>'Json Input'!$JA$23:$JP$23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yVal>
          <c:smooth val="0"/>
          <c:extLst>
            <c:ext xmlns:c16="http://schemas.microsoft.com/office/drawing/2014/chart" uri="{C3380CC4-5D6E-409C-BE32-E72D297353CC}">
              <c16:uniqueId val="{00000003-1191-4868-B07C-3EB690DD2E90}"/>
            </c:ext>
          </c:extLst>
        </c:ser>
        <c:ser>
          <c:idx val="7"/>
          <c:order val="7"/>
          <c:tx>
            <c:v>Pile n°5</c:v>
          </c:tx>
          <c:marker>
            <c:symbol val="none"/>
          </c:marker>
          <c:xVal>
            <c:numRef>
              <c:f>'Json Input'!$JA$88:$JP$88</c:f>
              <c:numCache>
                <c:formatCode>0.0</c:formatCode>
                <c:ptCount val="16"/>
              </c:numCache>
            </c:numRef>
          </c:xVal>
          <c:yVal>
            <c:numRef>
              <c:f>'Json Input'!$JA$23:$JP$23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yVal>
          <c:smooth val="0"/>
          <c:extLst>
            <c:ext xmlns:c16="http://schemas.microsoft.com/office/drawing/2014/chart" uri="{C3380CC4-5D6E-409C-BE32-E72D297353CC}">
              <c16:uniqueId val="{00000004-1191-4868-B07C-3EB690DD2E90}"/>
            </c:ext>
          </c:extLst>
        </c:ser>
        <c:ser>
          <c:idx val="8"/>
          <c:order val="8"/>
          <c:tx>
            <c:v>Pile n°6</c:v>
          </c:tx>
          <c:marker>
            <c:symbol val="none"/>
          </c:marker>
          <c:xVal>
            <c:numRef>
              <c:f>'Json Input'!$JA$98:$JP$98</c:f>
              <c:numCache>
                <c:formatCode>0.0</c:formatCode>
                <c:ptCount val="16"/>
              </c:numCache>
            </c:numRef>
          </c:xVal>
          <c:yVal>
            <c:numRef>
              <c:f>'Json Input'!$JA$23:$JP$23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yVal>
          <c:smooth val="0"/>
          <c:extLst>
            <c:ext xmlns:c16="http://schemas.microsoft.com/office/drawing/2014/chart" uri="{C3380CC4-5D6E-409C-BE32-E72D297353CC}">
              <c16:uniqueId val="{00000009-1191-4868-B07C-3EB690DD2E90}"/>
            </c:ext>
          </c:extLst>
        </c:ser>
        <c:ser>
          <c:idx val="9"/>
          <c:order val="9"/>
          <c:tx>
            <c:v>Pile n°9</c:v>
          </c:tx>
          <c:marker>
            <c:symbol val="none"/>
          </c:marker>
          <c:xVal>
            <c:numRef>
              <c:f>'Json Input'!$JA$128:$JP$128</c:f>
              <c:numCache>
                <c:formatCode>0.0</c:formatCode>
                <c:ptCount val="16"/>
              </c:numCache>
            </c:numRef>
          </c:xVal>
          <c:yVal>
            <c:numRef>
              <c:f>'Json Input'!$JA$23:$JP$23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yVal>
          <c:smooth val="0"/>
          <c:extLst>
            <c:ext xmlns:c16="http://schemas.microsoft.com/office/drawing/2014/chart" uri="{C3380CC4-5D6E-409C-BE32-E72D297353CC}">
              <c16:uniqueId val="{0000000A-1191-4868-B07C-3EB690DD2E90}"/>
            </c:ext>
          </c:extLst>
        </c:ser>
        <c:ser>
          <c:idx val="10"/>
          <c:order val="10"/>
          <c:tx>
            <c:v>Pile n°11</c:v>
          </c:tx>
          <c:marker>
            <c:symbol val="none"/>
          </c:marker>
          <c:xVal>
            <c:numRef>
              <c:f>'Json Input'!$JA$148:$JP$148</c:f>
              <c:numCache>
                <c:formatCode>0.0</c:formatCode>
                <c:ptCount val="16"/>
              </c:numCache>
            </c:numRef>
          </c:xVal>
          <c:yVal>
            <c:numRef>
              <c:f>'Json Input'!$JA$23:$JP$23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yVal>
          <c:smooth val="0"/>
          <c:extLst>
            <c:ext xmlns:c16="http://schemas.microsoft.com/office/drawing/2014/chart" uri="{C3380CC4-5D6E-409C-BE32-E72D297353CC}">
              <c16:uniqueId val="{0000000B-1191-4868-B07C-3EB690DD2E90}"/>
            </c:ext>
          </c:extLst>
        </c:ser>
        <c:ser>
          <c:idx val="11"/>
          <c:order val="11"/>
          <c:tx>
            <c:v>Pile n°12</c:v>
          </c:tx>
          <c:marker>
            <c:symbol val="none"/>
          </c:marker>
          <c:xVal>
            <c:numRef>
              <c:f>'Json Input'!$JA$158:$JP$158</c:f>
              <c:numCache>
                <c:formatCode>0.0</c:formatCode>
                <c:ptCount val="16"/>
              </c:numCache>
            </c:numRef>
          </c:xVal>
          <c:yVal>
            <c:numRef>
              <c:f>'Json Input'!$JA$23:$JP$23</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yVal>
          <c:smooth val="0"/>
          <c:extLst>
            <c:ext xmlns:c16="http://schemas.microsoft.com/office/drawing/2014/chart" uri="{C3380CC4-5D6E-409C-BE32-E72D297353CC}">
              <c16:uniqueId val="{0000000C-1191-4868-B07C-3EB690DD2E90}"/>
            </c:ext>
          </c:extLst>
        </c:ser>
        <c:dLbls>
          <c:showLegendKey val="0"/>
          <c:showVal val="0"/>
          <c:showCatName val="0"/>
          <c:showSerName val="0"/>
          <c:showPercent val="0"/>
          <c:showBubbleSize val="0"/>
        </c:dLbls>
        <c:axId val="1619065392"/>
        <c:axId val="1619065808"/>
        <c:extLst>
          <c:ext xmlns:c15="http://schemas.microsoft.com/office/drawing/2012/chart" uri="{02D57815-91ED-43cb-92C2-25804820EDAC}">
            <c15:filteredScatterSeries>
              <c15:ser>
                <c:idx val="3"/>
                <c:order val="0"/>
                <c:tx>
                  <c:strRef>
                    <c:extLst>
                      <c:ext uri="{02D57815-91ED-43cb-92C2-25804820EDAC}">
                        <c15:formulaRef>
                          <c15:sqref>'Json Input'!$AK$4</c15:sqref>
                        </c15:formulaRef>
                      </c:ext>
                    </c:extLst>
                    <c:strCache>
                      <c:ptCount val="1"/>
                      <c:pt idx="0">
                        <c:v>Reinforcement1</c:v>
                      </c:pt>
                    </c:strCache>
                  </c:strRef>
                </c:tx>
                <c:spPr>
                  <a:ln>
                    <a:solidFill>
                      <a:srgbClr val="FFC000"/>
                    </a:solidFill>
                    <a:prstDash val="sysDash"/>
                  </a:ln>
                </c:spPr>
                <c:marker>
                  <c:symbol val="none"/>
                </c:marker>
                <c:xVal>
                  <c:numRef>
                    <c:extLst>
                      <c:ext uri="{02D57815-91ED-43cb-92C2-25804820EDAC}">
                        <c15:formulaRef>
                          <c15:sqref>'Json Input'!$AK$5:$AK$8</c15:sqref>
                        </c15:formulaRef>
                      </c:ext>
                    </c:extLst>
                    <c:numCache>
                      <c:formatCode>General</c:formatCode>
                      <c:ptCount val="4"/>
                      <c:pt idx="0">
                        <c:v>0</c:v>
                      </c:pt>
                      <c:pt idx="1">
                        <c:v>0</c:v>
                      </c:pt>
                    </c:numCache>
                  </c:numRef>
                </c:xVal>
                <c:yVal>
                  <c:numRef>
                    <c:extLst>
                      <c:ext uri="{02D57815-91ED-43cb-92C2-25804820EDAC}">
                        <c15:formulaRef>
                          <c15:sqref>'Json Input'!$S$25:$S$28</c15:sqref>
                        </c15:formulaRef>
                      </c:ext>
                    </c:extLst>
                    <c:numCache>
                      <c:formatCode>General</c:formatCode>
                      <c:ptCount val="4"/>
                    </c:numCache>
                  </c:numRef>
                </c:yVal>
                <c:smooth val="0"/>
                <c:extLst>
                  <c:ext xmlns:c16="http://schemas.microsoft.com/office/drawing/2014/chart" uri="{C3380CC4-5D6E-409C-BE32-E72D297353CC}">
                    <c16:uniqueId val="{00000000-1191-4868-B07C-3EB690DD2E90}"/>
                  </c:ext>
                </c:extLst>
              </c15:ser>
            </c15:filteredScatterSeries>
            <c15:filteredScatterSeries>
              <c15:ser>
                <c:idx val="5"/>
                <c:order val="2"/>
                <c:tx>
                  <c:strRef>
                    <c:extLst xmlns:c15="http://schemas.microsoft.com/office/drawing/2012/chart">
                      <c:ext xmlns:c15="http://schemas.microsoft.com/office/drawing/2012/chart" uri="{02D57815-91ED-43cb-92C2-25804820EDAC}">
                        <c15:formulaRef>
                          <c15:sqref>'Json Input'!$AM$4</c15:sqref>
                        </c15:formulaRef>
                      </c:ext>
                    </c:extLst>
                    <c:strCache>
                      <c:ptCount val="1"/>
                      <c:pt idx="0">
                        <c:v>Reinforcement3</c:v>
                      </c:pt>
                    </c:strCache>
                  </c:strRef>
                </c:tx>
                <c:marker>
                  <c:symbol val="none"/>
                </c:marker>
                <c:xVal>
                  <c:numRef>
                    <c:extLst xmlns:c15="http://schemas.microsoft.com/office/drawing/2012/chart">
                      <c:ext xmlns:c15="http://schemas.microsoft.com/office/drawing/2012/chart" uri="{02D57815-91ED-43cb-92C2-25804820EDAC}">
                        <c15:formulaRef>
                          <c15:sqref>'Json Input'!$AM$5:$AM$8</c15:sqref>
                        </c15:formulaRef>
                      </c:ext>
                    </c:extLst>
                    <c:numCache>
                      <c:formatCode>General</c:formatCode>
                      <c:ptCount val="4"/>
                      <c:pt idx="0">
                        <c:v>0</c:v>
                      </c:pt>
                      <c:pt idx="1">
                        <c:v>0</c:v>
                      </c:pt>
                    </c:numCache>
                  </c:numRef>
                </c:xVal>
                <c:yVal>
                  <c:numRef>
                    <c:extLst xmlns:c15="http://schemas.microsoft.com/office/drawing/2012/chart">
                      <c:ext xmlns:c15="http://schemas.microsoft.com/office/drawing/2012/chart" uri="{02D57815-91ED-43cb-92C2-25804820EDAC}">
                        <c15:formulaRef>
                          <c15:sqref>'Json Input'!$S$25:$S$28</c15:sqref>
                        </c15:formulaRef>
                      </c:ext>
                    </c:extLst>
                    <c:numCache>
                      <c:formatCode>General</c:formatCode>
                      <c:ptCount val="4"/>
                    </c:numCache>
                  </c:numRef>
                </c:yVal>
                <c:smooth val="0"/>
                <c:extLst xmlns:c15="http://schemas.microsoft.com/office/drawing/2012/chart">
                  <c:ext xmlns:c16="http://schemas.microsoft.com/office/drawing/2014/chart" uri="{C3380CC4-5D6E-409C-BE32-E72D297353CC}">
                    <c16:uniqueId val="{00000006-1191-4868-B07C-3EB690DD2E90}"/>
                  </c:ext>
                </c:extLst>
              </c15:ser>
            </c15:filteredScatterSeries>
            <c15:filteredScatterSeries>
              <c15:ser>
                <c:idx val="6"/>
                <c:order val="3"/>
                <c:tx>
                  <c:strRef>
                    <c:extLst xmlns:c15="http://schemas.microsoft.com/office/drawing/2012/chart">
                      <c:ext xmlns:c15="http://schemas.microsoft.com/office/drawing/2012/chart" uri="{02D57815-91ED-43cb-92C2-25804820EDAC}">
                        <c15:formulaRef>
                          <c15:sqref>'Json Input'!$AN$4</c15:sqref>
                        </c15:formulaRef>
                      </c:ext>
                    </c:extLst>
                    <c:strCache>
                      <c:ptCount val="1"/>
                      <c:pt idx="0">
                        <c:v>Reinforcement4</c:v>
                      </c:pt>
                    </c:strCache>
                  </c:strRef>
                </c:tx>
                <c:marker>
                  <c:symbol val="none"/>
                </c:marker>
                <c:xVal>
                  <c:numRef>
                    <c:extLst xmlns:c15="http://schemas.microsoft.com/office/drawing/2012/chart">
                      <c:ext xmlns:c15="http://schemas.microsoft.com/office/drawing/2012/chart" uri="{02D57815-91ED-43cb-92C2-25804820EDAC}">
                        <c15:formulaRef>
                          <c15:sqref>'Json Input'!$AN$5:$AN$8</c15:sqref>
                        </c15:formulaRef>
                      </c:ext>
                    </c:extLst>
                    <c:numCache>
                      <c:formatCode>General</c:formatCode>
                      <c:ptCount val="4"/>
                      <c:pt idx="0">
                        <c:v>0</c:v>
                      </c:pt>
                      <c:pt idx="1">
                        <c:v>0</c:v>
                      </c:pt>
                    </c:numCache>
                  </c:numRef>
                </c:xVal>
                <c:yVal>
                  <c:numRef>
                    <c:extLst xmlns:c15="http://schemas.microsoft.com/office/drawing/2012/chart">
                      <c:ext xmlns:c15="http://schemas.microsoft.com/office/drawing/2012/chart" uri="{02D57815-91ED-43cb-92C2-25804820EDAC}">
                        <c15:formulaRef>
                          <c15:sqref>'Json Input'!$S$25:$S$28</c15:sqref>
                        </c15:formulaRef>
                      </c:ext>
                    </c:extLst>
                    <c:numCache>
                      <c:formatCode>General</c:formatCode>
                      <c:ptCount val="4"/>
                    </c:numCache>
                  </c:numRef>
                </c:yVal>
                <c:smooth val="0"/>
                <c:extLst xmlns:c15="http://schemas.microsoft.com/office/drawing/2012/chart">
                  <c:ext xmlns:c16="http://schemas.microsoft.com/office/drawing/2014/chart" uri="{C3380CC4-5D6E-409C-BE32-E72D297353CC}">
                    <c16:uniqueId val="{00000007-1191-4868-B07C-3EB690DD2E90}"/>
                  </c:ext>
                </c:extLst>
              </c15:ser>
            </c15:filteredScatterSeries>
          </c:ext>
        </c:extLst>
      </c:scatterChart>
      <c:valAx>
        <c:axId val="1619065392"/>
        <c:scaling>
          <c:orientation val="minMax"/>
          <c:max val="1200"/>
        </c:scaling>
        <c:delete val="0"/>
        <c:axPos val="t"/>
        <c:majorGridlines>
          <c:spPr>
            <a:ln w="9525" cap="flat" cmpd="sng" algn="ctr">
              <a:solidFill>
                <a:schemeClr val="bg1">
                  <a:lumMod val="85000"/>
                </a:schemeClr>
              </a:solidFill>
              <a:round/>
            </a:ln>
            <a:effectLst/>
          </c:spPr>
        </c:majorGridlines>
        <c:minorGridlines>
          <c:spPr>
            <a:ln>
              <a:solidFill>
                <a:schemeClr val="bg1">
                  <a:lumMod val="95000"/>
                </a:schemeClr>
              </a:solidFill>
            </a:ln>
          </c:spPr>
        </c:minorGridlines>
        <c:title>
          <c:tx>
            <c:rich>
              <a:bodyPr/>
              <a:lstStyle/>
              <a:p>
                <a:pPr>
                  <a:defRPr sz="1400"/>
                </a:pPr>
                <a:r>
                  <a:rPr lang="en-GB" sz="1400"/>
                  <a:t>Shear (kN)</a:t>
                </a:r>
              </a:p>
            </c:rich>
          </c:tx>
          <c:overlay val="0"/>
        </c:title>
        <c:numFmt formatCode="0" sourceLinked="0"/>
        <c:majorTickMark val="in"/>
        <c:minorTickMark val="in"/>
        <c:tickLblPos val="nextTo"/>
        <c:spPr>
          <a:noFill/>
          <a:ln w="9525" cap="flat" cmpd="sng" algn="ctr">
            <a:solidFill>
              <a:schemeClr val="tx1"/>
            </a:solidFill>
            <a:round/>
          </a:ln>
          <a:effectLst/>
        </c:spPr>
        <c:txPr>
          <a:bodyPr rot="-60000000" vert="horz"/>
          <a:lstStyle/>
          <a:p>
            <a:pPr>
              <a:defRPr/>
            </a:pPr>
            <a:endParaRPr lang="en-US"/>
          </a:p>
        </c:txPr>
        <c:crossAx val="1619065808"/>
        <c:crosses val="autoZero"/>
        <c:crossBetween val="midCat"/>
      </c:valAx>
      <c:valAx>
        <c:axId val="1619065808"/>
        <c:scaling>
          <c:orientation val="maxMin"/>
          <c:max val="23"/>
          <c:min val="0"/>
        </c:scaling>
        <c:delete val="0"/>
        <c:axPos val="l"/>
        <c:majorGridlines>
          <c:spPr>
            <a:ln w="9525" cap="flat" cmpd="sng" algn="ctr">
              <a:solidFill>
                <a:schemeClr val="bg1">
                  <a:lumMod val="85000"/>
                </a:schemeClr>
              </a:solidFill>
              <a:round/>
            </a:ln>
            <a:effectLst/>
          </c:spPr>
        </c:majorGridlines>
        <c:minorGridlines>
          <c:spPr>
            <a:ln>
              <a:solidFill>
                <a:schemeClr val="bg1">
                  <a:lumMod val="95000"/>
                </a:schemeClr>
              </a:solidFill>
            </a:ln>
          </c:spPr>
        </c:minorGridlines>
        <c:title>
          <c:tx>
            <c:rich>
              <a:bodyPr/>
              <a:lstStyle/>
              <a:p>
                <a:pPr>
                  <a:defRPr sz="1400"/>
                </a:pPr>
                <a:r>
                  <a:rPr lang="en-GB" sz="1400"/>
                  <a:t>Depth (m)</a:t>
                </a:r>
              </a:p>
            </c:rich>
          </c:tx>
          <c:layout>
            <c:manualLayout>
              <c:xMode val="edge"/>
              <c:yMode val="edge"/>
              <c:x val="2.64410669596533E-2"/>
              <c:y val="0.4723798896795654"/>
            </c:manualLayout>
          </c:layout>
          <c:overlay val="0"/>
        </c:title>
        <c:numFmt formatCode="0" sourceLinked="0"/>
        <c:majorTickMark val="in"/>
        <c:minorTickMark val="in"/>
        <c:tickLblPos val="nextTo"/>
        <c:spPr>
          <a:noFill/>
          <a:ln w="9525" cap="flat" cmpd="sng" algn="ctr">
            <a:solidFill>
              <a:schemeClr val="tx1"/>
            </a:solidFill>
            <a:round/>
          </a:ln>
          <a:effectLst/>
        </c:spPr>
        <c:txPr>
          <a:bodyPr rot="-60000000" vert="horz"/>
          <a:lstStyle/>
          <a:p>
            <a:pPr>
              <a:defRPr/>
            </a:pPr>
            <a:endParaRPr lang="en-US"/>
          </a:p>
        </c:txPr>
        <c:crossAx val="1619065392"/>
        <c:crosses val="autoZero"/>
        <c:crossBetween val="midCat"/>
        <c:majorUnit val="2"/>
      </c:valAx>
      <c:spPr>
        <a:ln>
          <a:solidFill>
            <a:schemeClr val="tx1"/>
          </a:solidFill>
        </a:ln>
      </c:spPr>
    </c:plotArea>
    <c:legend>
      <c:legendPos val="r"/>
      <c:layout>
        <c:manualLayout>
          <c:xMode val="edge"/>
          <c:yMode val="edge"/>
          <c:x val="0.72965382097440956"/>
          <c:y val="0.10896499377257891"/>
          <c:w val="0.25358702318991705"/>
          <c:h val="0.25307531681853962"/>
        </c:manualLayout>
      </c:layout>
      <c:overlay val="0"/>
      <c:spPr>
        <a:ln w="12700">
          <a:solidFill>
            <a:schemeClr val="tx1"/>
          </a:solidFill>
        </a:ln>
      </c:spPr>
      <c:txPr>
        <a:bodyPr/>
        <a:lstStyle/>
        <a:p>
          <a:pPr>
            <a:defRPr sz="1200"/>
          </a:pPr>
          <a:endParaRPr lang="en-US"/>
        </a:p>
      </c:txPr>
    </c:legend>
    <c:plotVisOnly val="1"/>
    <c:dispBlanksAs val="gap"/>
    <c:showDLblsOverMax val="0"/>
    <c:extLst/>
  </c:chart>
  <c:spPr>
    <a:ln>
      <a:noFill/>
    </a:ln>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GB" sz="1200"/>
              <a:t>Load Case 1 -</a:t>
            </a:r>
            <a:r>
              <a:rPr lang="en-GB" sz="1200" baseline="0"/>
              <a:t> Axial force pile head (kN)</a:t>
            </a:r>
            <a:endParaRPr lang="en-GB" sz="1200"/>
          </a:p>
        </c:rich>
      </c:tx>
      <c:layout>
        <c:manualLayout>
          <c:xMode val="edge"/>
          <c:yMode val="edge"/>
          <c:x val="0.16171468195174027"/>
          <c:y val="1.3505676637944358E-2"/>
        </c:manualLayout>
      </c:layout>
      <c:overlay val="0"/>
    </c:title>
    <c:autoTitleDeleted val="0"/>
    <c:plotArea>
      <c:layout>
        <c:manualLayout>
          <c:layoutTarget val="inner"/>
          <c:xMode val="edge"/>
          <c:yMode val="edge"/>
          <c:x val="8.6292261904761899E-2"/>
          <c:y val="0.1540788561365399"/>
          <c:w val="0.88532837301587297"/>
          <c:h val="0.75859821841747799"/>
        </c:manualLayout>
      </c:layout>
      <c:bubbleChart>
        <c:varyColors val="0"/>
        <c:ser>
          <c:idx val="1"/>
          <c:order val="0"/>
          <c:tx>
            <c:strRef>
              <c:f>'Json Input'!$C$43</c:f>
              <c:strCache>
                <c:ptCount val="1"/>
              </c:strCache>
            </c:strRef>
          </c:tx>
          <c:spPr>
            <a:solidFill>
              <a:srgbClr val="FFC000">
                <a:alpha val="80000"/>
              </a:srgbClr>
            </a:solidFill>
            <a:ln w="25400">
              <a:noFill/>
            </a:ln>
          </c:spPr>
          <c:invertIfNegative val="0"/>
          <c:dLbls>
            <c:spPr>
              <a:noFill/>
              <a:ln>
                <a:noFill/>
              </a:ln>
              <a:effectLst/>
            </c:spPr>
            <c:dLblPos val="ctr"/>
            <c:showLegendKey val="0"/>
            <c:showVal val="0"/>
            <c:showCatName val="0"/>
            <c:showSerName val="0"/>
            <c:showPercent val="0"/>
            <c:showBubbleSize val="1"/>
            <c:showLeaderLines val="0"/>
            <c:extLst>
              <c:ext xmlns:c15="http://schemas.microsoft.com/office/drawing/2012/chart" uri="{CE6537A1-D6FC-4f65-9D91-7224C49458BB}">
                <c15:showLeaderLines val="1"/>
              </c:ext>
            </c:extLst>
          </c:dLbls>
          <c:xVal>
            <c:numRef>
              <c:f>'Json Input'!$O$5:$O$34</c:f>
              <c:numCache>
                <c:formatCode>General</c:formatCode>
                <c:ptCount val="30"/>
              </c:numCache>
            </c:numRef>
          </c:xVal>
          <c:yVal>
            <c:numRef>
              <c:f>'Json Input'!$N$5:$N$34</c:f>
              <c:numCache>
                <c:formatCode>General</c:formatCode>
                <c:ptCount val="30"/>
              </c:numCache>
            </c:numRef>
          </c:yVal>
          <c:bubbleSize>
            <c:numRef>
              <c:f>'Json Input'!$C$44:$C$75</c:f>
              <c:numCache>
                <c:formatCode>0</c:formatCode>
                <c:ptCount val="32"/>
              </c:numCache>
            </c:numRef>
          </c:bubbleSize>
          <c:bubble3D val="0"/>
          <c:extLst>
            <c:ext xmlns:c16="http://schemas.microsoft.com/office/drawing/2014/chart" uri="{C3380CC4-5D6E-409C-BE32-E72D297353CC}">
              <c16:uniqueId val="{0000000A-6E4D-4FB3-94AE-ECC0339CE810}"/>
            </c:ext>
          </c:extLst>
        </c:ser>
        <c:dLbls>
          <c:dLblPos val="ctr"/>
          <c:showLegendKey val="0"/>
          <c:showVal val="1"/>
          <c:showCatName val="0"/>
          <c:showSerName val="0"/>
          <c:showPercent val="0"/>
          <c:showBubbleSize val="0"/>
        </c:dLbls>
        <c:bubbleScale val="100"/>
        <c:showNegBubbles val="1"/>
        <c:axId val="780985487"/>
        <c:axId val="780985903"/>
      </c:bubbleChart>
      <c:valAx>
        <c:axId val="780985487"/>
        <c:scaling>
          <c:orientation val="minMax"/>
        </c:scaling>
        <c:delete val="0"/>
        <c:axPos val="b"/>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y (m)</a:t>
                </a:r>
              </a:p>
            </c:rich>
          </c:tx>
          <c:layout>
            <c:manualLayout>
              <c:xMode val="edge"/>
              <c:yMode val="edge"/>
              <c:x val="0.48824007635077699"/>
              <c:y val="0.93083813475417787"/>
            </c:manualLayout>
          </c:layout>
          <c:overlay val="0"/>
        </c:title>
        <c:numFmt formatCode="General" sourceLinked="1"/>
        <c:majorTickMark val="cross"/>
        <c:minorTickMark val="cross"/>
        <c:tickLblPos val="high"/>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903"/>
        <c:crosses val="autoZero"/>
        <c:crossBetween val="midCat"/>
        <c:majorUnit val="2"/>
        <c:minorUnit val="1"/>
      </c:valAx>
      <c:valAx>
        <c:axId val="7809859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x (m)</a:t>
                </a:r>
              </a:p>
            </c:rich>
          </c:tx>
          <c:overlay val="0"/>
        </c:title>
        <c:numFmt formatCode="General" sourceLinked="1"/>
        <c:majorTickMark val="cross"/>
        <c:minorTickMark val="cross"/>
        <c:tickLblPos val="low"/>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487"/>
        <c:crosses val="autoZero"/>
        <c:crossBetween val="midCat"/>
        <c:minorUnit val="1"/>
      </c:valAx>
      <c:spPr>
        <a:ln>
          <a:noFill/>
        </a:ln>
      </c:spPr>
    </c:plotArea>
    <c:plotVisOnly val="1"/>
    <c:dispBlanksAs val="gap"/>
    <c:showDLblsOverMax val="0"/>
    <c:extLst/>
  </c:chart>
  <c:spPr>
    <a:ln>
      <a:solidFill>
        <a:schemeClr val="tx1"/>
      </a:solidFill>
    </a:ln>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GB" sz="1200"/>
              <a:t>PILES ID</a:t>
            </a:r>
          </a:p>
        </c:rich>
      </c:tx>
      <c:layout>
        <c:manualLayout>
          <c:xMode val="edge"/>
          <c:yMode val="edge"/>
          <c:x val="0.45146048137336925"/>
          <c:y val="1.6436015753157625E-2"/>
        </c:manualLayout>
      </c:layout>
      <c:overlay val="0"/>
    </c:title>
    <c:autoTitleDeleted val="0"/>
    <c:plotArea>
      <c:layout>
        <c:manualLayout>
          <c:layoutTarget val="inner"/>
          <c:xMode val="edge"/>
          <c:yMode val="edge"/>
          <c:x val="4.3930857049378623E-2"/>
          <c:y val="0.17020569857775097"/>
          <c:w val="0.92640410059139333"/>
          <c:h val="0.76990632256168778"/>
        </c:manualLayout>
      </c:layout>
      <c:scatterChart>
        <c:scatterStyle val="lineMarker"/>
        <c:varyColors val="0"/>
        <c:ser>
          <c:idx val="1"/>
          <c:order val="0"/>
          <c:tx>
            <c:strRef>
              <c:f>'Json Input'!$B$43</c:f>
              <c:strCache>
                <c:ptCount val="1"/>
                <c:pt idx="0">
                  <c:v>Pile No</c:v>
                </c:pt>
              </c:strCache>
            </c:strRef>
          </c:tx>
          <c:spPr>
            <a:ln w="19050">
              <a:noFill/>
            </a:ln>
          </c:spPr>
          <c:marker>
            <c:symbol val="circle"/>
            <c:size val="6"/>
            <c:spPr>
              <a:solidFill>
                <a:schemeClr val="accent2">
                  <a:lumMod val="60000"/>
                  <a:lumOff val="40000"/>
                  <a:alpha val="70000"/>
                </a:schemeClr>
              </a:solidFill>
              <a:ln>
                <a:solidFill>
                  <a:schemeClr val="tx1"/>
                </a:solidFill>
              </a:ln>
            </c:spPr>
          </c:marker>
          <c:dLbls>
            <c:dLbl>
              <c:idx val="0"/>
              <c:tx>
                <c:rich>
                  <a:bodyPr/>
                  <a:lstStyle/>
                  <a:p>
                    <a:fld id="{05BB6D65-13C9-4784-B0B9-AC033F6A5EA8}"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D118-43F9-8B8A-927C94B92A7F}"/>
                </c:ext>
              </c:extLst>
            </c:dLbl>
            <c:dLbl>
              <c:idx val="1"/>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2-D118-43F9-8B8A-927C94B92A7F}"/>
                </c:ext>
              </c:extLst>
            </c:dLbl>
            <c:dLbl>
              <c:idx val="2"/>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D118-43F9-8B8A-927C94B92A7F}"/>
                </c:ext>
              </c:extLst>
            </c:dLbl>
            <c:dLbl>
              <c:idx val="3"/>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D118-43F9-8B8A-927C94B92A7F}"/>
                </c:ext>
              </c:extLst>
            </c:dLbl>
            <c:dLbl>
              <c:idx val="4"/>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D118-43F9-8B8A-927C94B92A7F}"/>
                </c:ext>
              </c:extLst>
            </c:dLbl>
            <c:dLbl>
              <c:idx val="5"/>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D118-43F9-8B8A-927C94B92A7F}"/>
                </c:ext>
              </c:extLst>
            </c:dLbl>
            <c:dLbl>
              <c:idx val="6"/>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D118-43F9-8B8A-927C94B92A7F}"/>
                </c:ext>
              </c:extLst>
            </c:dLbl>
            <c:dLbl>
              <c:idx val="7"/>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D118-43F9-8B8A-927C94B92A7F}"/>
                </c:ext>
              </c:extLst>
            </c:dLbl>
            <c:dLbl>
              <c:idx val="8"/>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D118-43F9-8B8A-927C94B92A7F}"/>
                </c:ext>
              </c:extLst>
            </c:dLbl>
            <c:dLbl>
              <c:idx val="9"/>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D118-43F9-8B8A-927C94B92A7F}"/>
                </c:ext>
              </c:extLst>
            </c:dLbl>
            <c:dLbl>
              <c:idx val="10"/>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D118-43F9-8B8A-927C94B92A7F}"/>
                </c:ext>
              </c:extLst>
            </c:dLbl>
            <c:dLbl>
              <c:idx val="11"/>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D118-43F9-8B8A-927C94B92A7F}"/>
                </c:ext>
              </c:extLst>
            </c:dLbl>
            <c:dLbl>
              <c:idx val="12"/>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D118-43F9-8B8A-927C94B92A7F}"/>
                </c:ext>
              </c:extLst>
            </c:dLbl>
            <c:dLbl>
              <c:idx val="13"/>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D118-43F9-8B8A-927C94B92A7F}"/>
                </c:ext>
              </c:extLst>
            </c:dLbl>
            <c:dLbl>
              <c:idx val="14"/>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D118-43F9-8B8A-927C94B92A7F}"/>
                </c:ext>
              </c:extLst>
            </c:dLbl>
            <c:dLbl>
              <c:idx val="15"/>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D118-43F9-8B8A-927C94B92A7F}"/>
                </c:ext>
              </c:extLst>
            </c:dLbl>
            <c:dLbl>
              <c:idx val="16"/>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D118-43F9-8B8A-927C94B92A7F}"/>
                </c:ext>
              </c:extLst>
            </c:dLbl>
            <c:dLbl>
              <c:idx val="17"/>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D118-43F9-8B8A-927C94B92A7F}"/>
                </c:ext>
              </c:extLst>
            </c:dLbl>
            <c:dLbl>
              <c:idx val="18"/>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D118-43F9-8B8A-927C94B92A7F}"/>
                </c:ext>
              </c:extLst>
            </c:dLbl>
            <c:dLbl>
              <c:idx val="19"/>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D118-43F9-8B8A-927C94B92A7F}"/>
                </c:ext>
              </c:extLst>
            </c:dLbl>
            <c:dLbl>
              <c:idx val="20"/>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D118-43F9-8B8A-927C94B92A7F}"/>
                </c:ext>
              </c:extLst>
            </c:dLbl>
            <c:dLbl>
              <c:idx val="21"/>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D118-43F9-8B8A-927C94B92A7F}"/>
                </c:ext>
              </c:extLst>
            </c:dLbl>
            <c:dLbl>
              <c:idx val="22"/>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D118-43F9-8B8A-927C94B92A7F}"/>
                </c:ext>
              </c:extLst>
            </c:dLbl>
            <c:dLbl>
              <c:idx val="23"/>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D118-43F9-8B8A-927C94B92A7F}"/>
                </c:ext>
              </c:extLst>
            </c:dLbl>
            <c:dLbl>
              <c:idx val="24"/>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D118-43F9-8B8A-927C94B92A7F}"/>
                </c:ext>
              </c:extLst>
            </c:dLbl>
            <c:dLbl>
              <c:idx val="25"/>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A-D118-43F9-8B8A-927C94B92A7F}"/>
                </c:ext>
              </c:extLst>
            </c:dLbl>
            <c:dLbl>
              <c:idx val="26"/>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B-D118-43F9-8B8A-927C94B92A7F}"/>
                </c:ext>
              </c:extLst>
            </c:dLbl>
            <c:dLbl>
              <c:idx val="27"/>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C-D118-43F9-8B8A-927C94B92A7F}"/>
                </c:ext>
              </c:extLst>
            </c:dLbl>
            <c:dLbl>
              <c:idx val="28"/>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D-D118-43F9-8B8A-927C94B92A7F}"/>
                </c:ext>
              </c:extLst>
            </c:dLbl>
            <c:dLbl>
              <c:idx val="29"/>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E-D118-43F9-8B8A-927C94B92A7F}"/>
                </c:ext>
              </c:extLst>
            </c:dLbl>
            <c:spPr>
              <a:noFill/>
              <a:ln>
                <a:noFill/>
              </a:ln>
              <a:effectLst/>
            </c:sp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xVal>
            <c:numRef>
              <c:f>'Json Input'!$O$5:$O$34</c:f>
              <c:numCache>
                <c:formatCode>General</c:formatCode>
                <c:ptCount val="30"/>
              </c:numCache>
            </c:numRef>
          </c:xVal>
          <c:yVal>
            <c:numRef>
              <c:f>'Json Input'!$N$5:$N$34</c:f>
              <c:numCache>
                <c:formatCode>General</c:formatCode>
                <c:ptCount val="30"/>
              </c:numCache>
            </c:numRef>
          </c:yVal>
          <c:smooth val="0"/>
          <c:extLst>
            <c:ext xmlns:c15="http://schemas.microsoft.com/office/drawing/2012/chart" uri="{02D57815-91ED-43cb-92C2-25804820EDAC}">
              <c15:datalabelsRange>
                <c15:f>'Json Input'!$K$5:$K$35</c15:f>
                <c15:dlblRange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15:dlblRangeCache>
              </c15:datalabelsRange>
            </c:ext>
            <c:ext xmlns:c16="http://schemas.microsoft.com/office/drawing/2014/chart" uri="{C3380CC4-5D6E-409C-BE32-E72D297353CC}">
              <c16:uniqueId val="{0000001F-D118-43F9-8B8A-927C94B92A7F}"/>
            </c:ext>
          </c:extLst>
        </c:ser>
        <c:dLbls>
          <c:dLblPos val="t"/>
          <c:showLegendKey val="0"/>
          <c:showVal val="1"/>
          <c:showCatName val="0"/>
          <c:showSerName val="0"/>
          <c:showPercent val="0"/>
          <c:showBubbleSize val="0"/>
        </c:dLbls>
        <c:axId val="780985487"/>
        <c:axId val="780985903"/>
      </c:scatterChart>
      <c:valAx>
        <c:axId val="780985487"/>
        <c:scaling>
          <c:orientation val="minMax"/>
        </c:scaling>
        <c:delete val="0"/>
        <c:axPos val="b"/>
        <c:majorGridlines>
          <c:spPr>
            <a:ln w="9525" cap="flat" cmpd="sng" algn="ctr">
              <a:solidFill>
                <a:schemeClr val="bg1">
                  <a:lumMod val="85000"/>
                </a:schemeClr>
              </a:solidFill>
              <a:round/>
            </a:ln>
            <a:effectLst/>
          </c:spPr>
        </c:majorGridlines>
        <c:minorGridlines>
          <c:spPr>
            <a:ln>
              <a:solidFill>
                <a:schemeClr val="bg1">
                  <a:lumMod val="95000"/>
                </a:schemeClr>
              </a:solidFill>
            </a:ln>
          </c:spPr>
        </c:minorGridlines>
        <c:numFmt formatCode="General" sourceLinked="1"/>
        <c:majorTickMark val="cross"/>
        <c:minorTickMark val="cross"/>
        <c:tickLblPos val="high"/>
        <c:spPr>
          <a:noFill/>
          <a:ln w="9525" cap="flat" cmpd="sng" algn="ctr">
            <a:solidFill>
              <a:schemeClr val="bg1">
                <a:lumMod val="75000"/>
              </a:schemeClr>
            </a:solidFill>
            <a:round/>
          </a:ln>
          <a:effectLst/>
        </c:spPr>
        <c:txPr>
          <a:bodyPr rot="-60000000" vert="horz"/>
          <a:lstStyle/>
          <a:p>
            <a:pPr>
              <a:defRPr sz="900">
                <a:solidFill>
                  <a:schemeClr val="bg1">
                    <a:lumMod val="50000"/>
                  </a:schemeClr>
                </a:solidFill>
              </a:defRPr>
            </a:pPr>
            <a:endParaRPr lang="en-US"/>
          </a:p>
        </c:txPr>
        <c:crossAx val="780985903"/>
        <c:crosses val="autoZero"/>
        <c:crossBetween val="midCat"/>
      </c:valAx>
      <c:valAx>
        <c:axId val="780985903"/>
        <c:scaling>
          <c:orientation val="minMax"/>
        </c:scaling>
        <c:delete val="0"/>
        <c:axPos val="l"/>
        <c:majorGridlines>
          <c:spPr>
            <a:ln w="9525" cap="flat" cmpd="sng" algn="ctr">
              <a:solidFill>
                <a:schemeClr val="bg1">
                  <a:lumMod val="85000"/>
                </a:schemeClr>
              </a:solidFill>
              <a:round/>
            </a:ln>
            <a:effectLst/>
          </c:spPr>
        </c:majorGridlines>
        <c:minorGridlines>
          <c:spPr>
            <a:ln>
              <a:solidFill>
                <a:schemeClr val="bg1">
                  <a:lumMod val="95000"/>
                </a:schemeClr>
              </a:solidFill>
            </a:ln>
          </c:spPr>
        </c:minorGridlines>
        <c:numFmt formatCode="General" sourceLinked="1"/>
        <c:majorTickMark val="cross"/>
        <c:minorTickMark val="cross"/>
        <c:tickLblPos val="low"/>
        <c:spPr>
          <a:noFill/>
          <a:ln w="9525" cap="flat" cmpd="sng" algn="ctr">
            <a:solidFill>
              <a:schemeClr val="bg1">
                <a:lumMod val="75000"/>
              </a:schemeClr>
            </a:solidFill>
            <a:round/>
          </a:ln>
          <a:effectLst/>
        </c:spPr>
        <c:txPr>
          <a:bodyPr rot="-60000000" vert="horz"/>
          <a:lstStyle/>
          <a:p>
            <a:pPr>
              <a:defRPr sz="900">
                <a:solidFill>
                  <a:schemeClr val="bg1">
                    <a:lumMod val="50000"/>
                  </a:schemeClr>
                </a:solidFill>
              </a:defRPr>
            </a:pPr>
            <a:endParaRPr lang="en-US"/>
          </a:p>
        </c:txPr>
        <c:crossAx val="780985487"/>
        <c:crosses val="autoZero"/>
        <c:crossBetween val="midCat"/>
      </c:valAx>
      <c:spPr>
        <a:ln>
          <a:noFill/>
        </a:ln>
      </c:spPr>
    </c:plotArea>
    <c:plotVisOnly val="1"/>
    <c:dispBlanksAs val="gap"/>
    <c:showDLblsOverMax val="0"/>
    <c:extLst/>
  </c:chart>
  <c:spPr>
    <a:ln>
      <a:solidFill>
        <a:schemeClr val="tx1"/>
      </a:solidFill>
    </a:ln>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GB" sz="1200" b="1" i="0" u="none" strike="noStrike" kern="1200" baseline="0">
                <a:solidFill>
                  <a:sysClr val="windowText" lastClr="000000"/>
                </a:solidFill>
                <a:latin typeface="Arial" panose="020B0604020202020204" pitchFamily="34" charset="0"/>
                <a:cs typeface="Arial" panose="020B0604020202020204" pitchFamily="34" charset="0"/>
              </a:rPr>
              <a:t>Load Case </a:t>
            </a:r>
            <a:r>
              <a:rPr lang="en-GB" sz="1200"/>
              <a:t>2 -</a:t>
            </a:r>
            <a:r>
              <a:rPr lang="en-GB" sz="1200" baseline="0"/>
              <a:t> </a:t>
            </a:r>
            <a:r>
              <a:rPr lang="en-GB" sz="1200" b="1" i="0" u="none" strike="noStrike" kern="1200" baseline="0">
                <a:solidFill>
                  <a:sysClr val="windowText" lastClr="000000"/>
                </a:solidFill>
                <a:latin typeface="Arial" panose="020B0604020202020204" pitchFamily="34" charset="0"/>
                <a:cs typeface="Arial" panose="020B0604020202020204" pitchFamily="34" charset="0"/>
              </a:rPr>
              <a:t>Axial force pile head </a:t>
            </a:r>
            <a:r>
              <a:rPr lang="en-GB" sz="1200" baseline="0"/>
              <a:t>(kN)</a:t>
            </a:r>
            <a:endParaRPr lang="en-GB" sz="1200"/>
          </a:p>
        </c:rich>
      </c:tx>
      <c:layout>
        <c:manualLayout>
          <c:xMode val="edge"/>
          <c:yMode val="edge"/>
          <c:x val="0.16171468195174027"/>
          <c:y val="1.3505676637944358E-2"/>
        </c:manualLayout>
      </c:layout>
      <c:overlay val="0"/>
    </c:title>
    <c:autoTitleDeleted val="0"/>
    <c:plotArea>
      <c:layout>
        <c:manualLayout>
          <c:layoutTarget val="inner"/>
          <c:xMode val="edge"/>
          <c:yMode val="edge"/>
          <c:x val="8.6292261904761899E-2"/>
          <c:y val="0.1540788561365399"/>
          <c:w val="0.88532837301587297"/>
          <c:h val="0.75859821841747799"/>
        </c:manualLayout>
      </c:layout>
      <c:bubbleChart>
        <c:varyColors val="0"/>
        <c:ser>
          <c:idx val="1"/>
          <c:order val="0"/>
          <c:tx>
            <c:strRef>
              <c:f>'Json Input'!$D$43</c:f>
              <c:strCache>
                <c:ptCount val="1"/>
              </c:strCache>
            </c:strRef>
          </c:tx>
          <c:spPr>
            <a:solidFill>
              <a:srgbClr val="FFC000">
                <a:alpha val="80000"/>
              </a:srgbClr>
            </a:solidFill>
            <a:ln w="25400">
              <a:noFill/>
            </a:ln>
          </c:spPr>
          <c:invertIfNegative val="0"/>
          <c:dLbls>
            <c:spPr>
              <a:noFill/>
              <a:ln>
                <a:noFill/>
              </a:ln>
              <a:effectLst/>
            </c:sp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'Json Input'!$O$5:$O$34</c:f>
              <c:numCache>
                <c:formatCode>General</c:formatCode>
                <c:ptCount val="30"/>
              </c:numCache>
            </c:numRef>
          </c:xVal>
          <c:yVal>
            <c:numRef>
              <c:f>'Json Input'!$N$5:$N$34</c:f>
              <c:numCache>
                <c:formatCode>General</c:formatCode>
                <c:ptCount val="30"/>
              </c:numCache>
            </c:numRef>
          </c:yVal>
          <c:bubbleSize>
            <c:numRef>
              <c:f>'Json Input'!$D$44:$D$75</c:f>
              <c:numCache>
                <c:formatCode>0</c:formatCode>
                <c:ptCount val="32"/>
              </c:numCache>
            </c:numRef>
          </c:bubbleSize>
          <c:bubble3D val="0"/>
          <c:extLst>
            <c:ext xmlns:c16="http://schemas.microsoft.com/office/drawing/2014/chart" uri="{C3380CC4-5D6E-409C-BE32-E72D297353CC}">
              <c16:uniqueId val="{00000000-7A2D-4128-9DE8-F8D9EF6E34E4}"/>
            </c:ext>
          </c:extLst>
        </c:ser>
        <c:dLbls>
          <c:dLblPos val="ctr"/>
          <c:showLegendKey val="0"/>
          <c:showVal val="1"/>
          <c:showCatName val="0"/>
          <c:showSerName val="0"/>
          <c:showPercent val="0"/>
          <c:showBubbleSize val="0"/>
        </c:dLbls>
        <c:bubbleScale val="100"/>
        <c:showNegBubbles val="1"/>
        <c:axId val="780985487"/>
        <c:axId val="780985903"/>
      </c:bubbleChart>
      <c:valAx>
        <c:axId val="780985487"/>
        <c:scaling>
          <c:orientation val="minMax"/>
        </c:scaling>
        <c:delete val="0"/>
        <c:axPos val="b"/>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y (m)</a:t>
                </a:r>
              </a:p>
            </c:rich>
          </c:tx>
          <c:layout>
            <c:manualLayout>
              <c:xMode val="edge"/>
              <c:yMode val="edge"/>
              <c:x val="0.48824007635077699"/>
              <c:y val="0.93083813475417787"/>
            </c:manualLayout>
          </c:layout>
          <c:overlay val="0"/>
        </c:title>
        <c:numFmt formatCode="General" sourceLinked="1"/>
        <c:majorTickMark val="cross"/>
        <c:minorTickMark val="cross"/>
        <c:tickLblPos val="high"/>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903"/>
        <c:crosses val="autoZero"/>
        <c:crossBetween val="midCat"/>
        <c:majorUnit val="2"/>
        <c:minorUnit val="1"/>
      </c:valAx>
      <c:valAx>
        <c:axId val="7809859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x (m)</a:t>
                </a:r>
              </a:p>
            </c:rich>
          </c:tx>
          <c:overlay val="0"/>
        </c:title>
        <c:numFmt formatCode="General" sourceLinked="1"/>
        <c:majorTickMark val="cross"/>
        <c:minorTickMark val="cross"/>
        <c:tickLblPos val="low"/>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487"/>
        <c:crosses val="autoZero"/>
        <c:crossBetween val="midCat"/>
        <c:minorUnit val="1"/>
      </c:valAx>
      <c:spPr>
        <a:ln>
          <a:noFill/>
        </a:ln>
      </c:spPr>
    </c:plotArea>
    <c:plotVisOnly val="1"/>
    <c:dispBlanksAs val="gap"/>
    <c:showDLblsOverMax val="0"/>
    <c:extLst/>
  </c:chart>
  <c:spPr>
    <a:ln>
      <a:solidFill>
        <a:schemeClr val="tx1"/>
      </a:solidFill>
    </a:ln>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GB" sz="1200" b="1" i="0" u="none" strike="noStrike" kern="1200" baseline="0">
                <a:solidFill>
                  <a:sysClr val="windowText" lastClr="000000"/>
                </a:solidFill>
                <a:latin typeface="Arial" panose="020B0604020202020204" pitchFamily="34" charset="0"/>
                <a:cs typeface="Arial" panose="020B0604020202020204" pitchFamily="34" charset="0"/>
              </a:rPr>
              <a:t>Load Case </a:t>
            </a:r>
            <a:r>
              <a:rPr lang="en-GB" sz="1200"/>
              <a:t>3 -</a:t>
            </a:r>
            <a:r>
              <a:rPr lang="en-GB" sz="1200" baseline="0"/>
              <a:t> </a:t>
            </a:r>
            <a:r>
              <a:rPr lang="en-GB" sz="1200" b="1" i="0" u="none" strike="noStrike" kern="1200" baseline="0">
                <a:solidFill>
                  <a:sysClr val="windowText" lastClr="000000"/>
                </a:solidFill>
                <a:latin typeface="Arial" panose="020B0604020202020204" pitchFamily="34" charset="0"/>
                <a:cs typeface="Arial" panose="020B0604020202020204" pitchFamily="34" charset="0"/>
              </a:rPr>
              <a:t>Axial force pile head </a:t>
            </a:r>
            <a:r>
              <a:rPr lang="en-GB" sz="1200" baseline="0"/>
              <a:t>(kN)</a:t>
            </a:r>
            <a:endParaRPr lang="en-GB" sz="1200"/>
          </a:p>
        </c:rich>
      </c:tx>
      <c:layout>
        <c:manualLayout>
          <c:xMode val="edge"/>
          <c:yMode val="edge"/>
          <c:x val="0.16171468195174027"/>
          <c:y val="1.3505676637944358E-2"/>
        </c:manualLayout>
      </c:layout>
      <c:overlay val="0"/>
    </c:title>
    <c:autoTitleDeleted val="0"/>
    <c:plotArea>
      <c:layout>
        <c:manualLayout>
          <c:layoutTarget val="inner"/>
          <c:xMode val="edge"/>
          <c:yMode val="edge"/>
          <c:x val="8.6292261904761899E-2"/>
          <c:y val="0.1540788561365399"/>
          <c:w val="0.88532837301587297"/>
          <c:h val="0.75859821841747799"/>
        </c:manualLayout>
      </c:layout>
      <c:bubbleChart>
        <c:varyColors val="0"/>
        <c:ser>
          <c:idx val="1"/>
          <c:order val="0"/>
          <c:tx>
            <c:strRef>
              <c:f>'Json Input'!$E$43</c:f>
              <c:strCache>
                <c:ptCount val="1"/>
              </c:strCache>
            </c:strRef>
          </c:tx>
          <c:spPr>
            <a:solidFill>
              <a:srgbClr val="FFC000">
                <a:alpha val="80000"/>
              </a:srgbClr>
            </a:solidFill>
            <a:ln w="25400">
              <a:noFill/>
            </a:ln>
          </c:spPr>
          <c:invertIfNegative val="0"/>
          <c:dLbls>
            <c:spPr>
              <a:noFill/>
              <a:ln>
                <a:noFill/>
              </a:ln>
              <a:effectLst/>
            </c:sp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'Json Input'!$O$5:$O$34</c:f>
              <c:numCache>
                <c:formatCode>General</c:formatCode>
                <c:ptCount val="30"/>
              </c:numCache>
            </c:numRef>
          </c:xVal>
          <c:yVal>
            <c:numRef>
              <c:f>'Json Input'!$N$5:$N$34</c:f>
              <c:numCache>
                <c:formatCode>General</c:formatCode>
                <c:ptCount val="30"/>
              </c:numCache>
            </c:numRef>
          </c:yVal>
          <c:bubbleSize>
            <c:numRef>
              <c:f>'Json Input'!$E$44:$E$75</c:f>
              <c:numCache>
                <c:formatCode>0</c:formatCode>
                <c:ptCount val="32"/>
              </c:numCache>
            </c:numRef>
          </c:bubbleSize>
          <c:bubble3D val="0"/>
          <c:extLst>
            <c:ext xmlns:c16="http://schemas.microsoft.com/office/drawing/2014/chart" uri="{C3380CC4-5D6E-409C-BE32-E72D297353CC}">
              <c16:uniqueId val="{00000000-D376-4A8D-9163-5642444E9796}"/>
            </c:ext>
          </c:extLst>
        </c:ser>
        <c:dLbls>
          <c:dLblPos val="ctr"/>
          <c:showLegendKey val="0"/>
          <c:showVal val="1"/>
          <c:showCatName val="0"/>
          <c:showSerName val="0"/>
          <c:showPercent val="0"/>
          <c:showBubbleSize val="0"/>
        </c:dLbls>
        <c:bubbleScale val="100"/>
        <c:showNegBubbles val="1"/>
        <c:axId val="780985487"/>
        <c:axId val="780985903"/>
      </c:bubbleChart>
      <c:valAx>
        <c:axId val="780985487"/>
        <c:scaling>
          <c:orientation val="minMax"/>
        </c:scaling>
        <c:delete val="0"/>
        <c:axPos val="b"/>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y (m)</a:t>
                </a:r>
              </a:p>
            </c:rich>
          </c:tx>
          <c:layout>
            <c:manualLayout>
              <c:xMode val="edge"/>
              <c:yMode val="edge"/>
              <c:x val="0.48824007635077699"/>
              <c:y val="0.93083813475417787"/>
            </c:manualLayout>
          </c:layout>
          <c:overlay val="0"/>
        </c:title>
        <c:numFmt formatCode="General" sourceLinked="1"/>
        <c:majorTickMark val="cross"/>
        <c:minorTickMark val="cross"/>
        <c:tickLblPos val="high"/>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903"/>
        <c:crosses val="autoZero"/>
        <c:crossBetween val="midCat"/>
        <c:majorUnit val="2"/>
        <c:minorUnit val="1"/>
      </c:valAx>
      <c:valAx>
        <c:axId val="7809859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x (m)</a:t>
                </a:r>
              </a:p>
            </c:rich>
          </c:tx>
          <c:overlay val="0"/>
        </c:title>
        <c:numFmt formatCode="General" sourceLinked="1"/>
        <c:majorTickMark val="cross"/>
        <c:minorTickMark val="cross"/>
        <c:tickLblPos val="low"/>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487"/>
        <c:crosses val="autoZero"/>
        <c:crossBetween val="midCat"/>
        <c:minorUnit val="1"/>
      </c:valAx>
      <c:spPr>
        <a:ln>
          <a:noFill/>
        </a:ln>
      </c:spPr>
    </c:plotArea>
    <c:plotVisOnly val="1"/>
    <c:dispBlanksAs val="gap"/>
    <c:showDLblsOverMax val="0"/>
    <c:extLst/>
  </c:chart>
  <c:spPr>
    <a:ln>
      <a:solidFill>
        <a:schemeClr val="tx1"/>
      </a:solidFill>
    </a:ln>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GB" sz="1200" b="1" i="0" u="none" strike="noStrike" kern="1200" baseline="0">
                <a:solidFill>
                  <a:sysClr val="windowText" lastClr="000000"/>
                </a:solidFill>
                <a:latin typeface="Arial" panose="020B0604020202020204" pitchFamily="34" charset="0"/>
                <a:cs typeface="Arial" panose="020B0604020202020204" pitchFamily="34" charset="0"/>
              </a:rPr>
              <a:t>Load Case</a:t>
            </a:r>
            <a:r>
              <a:rPr lang="en-GB" sz="1200"/>
              <a:t> 4 -</a:t>
            </a:r>
            <a:r>
              <a:rPr lang="en-GB" sz="1200" baseline="0"/>
              <a:t> </a:t>
            </a:r>
            <a:r>
              <a:rPr lang="en-GB" sz="1200" b="1" i="0" u="none" strike="noStrike" kern="1200" baseline="0">
                <a:solidFill>
                  <a:sysClr val="windowText" lastClr="000000"/>
                </a:solidFill>
                <a:latin typeface="Arial" panose="020B0604020202020204" pitchFamily="34" charset="0"/>
                <a:cs typeface="Arial" panose="020B0604020202020204" pitchFamily="34" charset="0"/>
              </a:rPr>
              <a:t>Axial force pile head </a:t>
            </a:r>
            <a:r>
              <a:rPr lang="en-GB" sz="1200" baseline="0"/>
              <a:t>(kN)</a:t>
            </a:r>
            <a:endParaRPr lang="en-GB" sz="1200"/>
          </a:p>
        </c:rich>
      </c:tx>
      <c:layout>
        <c:manualLayout>
          <c:xMode val="edge"/>
          <c:yMode val="edge"/>
          <c:x val="0.16171468195174027"/>
          <c:y val="1.3505676637944358E-2"/>
        </c:manualLayout>
      </c:layout>
      <c:overlay val="0"/>
    </c:title>
    <c:autoTitleDeleted val="0"/>
    <c:plotArea>
      <c:layout>
        <c:manualLayout>
          <c:layoutTarget val="inner"/>
          <c:xMode val="edge"/>
          <c:yMode val="edge"/>
          <c:x val="8.6292261904761899E-2"/>
          <c:y val="0.1540788561365399"/>
          <c:w val="0.88532837301587297"/>
          <c:h val="0.75859821841747799"/>
        </c:manualLayout>
      </c:layout>
      <c:bubbleChart>
        <c:varyColors val="0"/>
        <c:ser>
          <c:idx val="1"/>
          <c:order val="0"/>
          <c:tx>
            <c:strRef>
              <c:f>'Json Input'!$F$43</c:f>
              <c:strCache>
                <c:ptCount val="1"/>
              </c:strCache>
            </c:strRef>
          </c:tx>
          <c:spPr>
            <a:solidFill>
              <a:srgbClr val="FFC000">
                <a:alpha val="80000"/>
              </a:srgbClr>
            </a:solidFill>
            <a:ln w="25400">
              <a:noFill/>
            </a:ln>
          </c:spPr>
          <c:invertIfNegative val="0"/>
          <c:dLbls>
            <c:spPr>
              <a:noFill/>
              <a:ln>
                <a:noFill/>
              </a:ln>
              <a:effectLst/>
            </c:spPr>
            <c:dLblPos val="ctr"/>
            <c:showLegendKey val="0"/>
            <c:showVal val="0"/>
            <c:showCatName val="0"/>
            <c:showSerName val="0"/>
            <c:showPercent val="0"/>
            <c:showBubbleSize val="1"/>
            <c:showLeaderLines val="0"/>
            <c:extLst>
              <c:ext xmlns:c15="http://schemas.microsoft.com/office/drawing/2012/chart" uri="{CE6537A1-D6FC-4f65-9D91-7224C49458BB}">
                <c15:showLeaderLines val="1"/>
              </c:ext>
            </c:extLst>
          </c:dLbls>
          <c:xVal>
            <c:numRef>
              <c:f>'Json Input'!$O$5:$O$34</c:f>
              <c:numCache>
                <c:formatCode>General</c:formatCode>
                <c:ptCount val="30"/>
              </c:numCache>
            </c:numRef>
          </c:xVal>
          <c:yVal>
            <c:numRef>
              <c:f>'Json Input'!$N$5:$N$34</c:f>
              <c:numCache>
                <c:formatCode>General</c:formatCode>
                <c:ptCount val="30"/>
              </c:numCache>
            </c:numRef>
          </c:yVal>
          <c:bubbleSize>
            <c:numRef>
              <c:f>'Json Input'!$F$44:$F$75</c:f>
              <c:numCache>
                <c:formatCode>0</c:formatCode>
                <c:ptCount val="32"/>
              </c:numCache>
            </c:numRef>
          </c:bubbleSize>
          <c:bubble3D val="0"/>
          <c:extLst>
            <c:ext xmlns:c16="http://schemas.microsoft.com/office/drawing/2014/chart" uri="{C3380CC4-5D6E-409C-BE32-E72D297353CC}">
              <c16:uniqueId val="{00000000-9908-46F8-9F85-1E508FBC9911}"/>
            </c:ext>
          </c:extLst>
        </c:ser>
        <c:dLbls>
          <c:dLblPos val="ctr"/>
          <c:showLegendKey val="0"/>
          <c:showVal val="1"/>
          <c:showCatName val="0"/>
          <c:showSerName val="0"/>
          <c:showPercent val="0"/>
          <c:showBubbleSize val="0"/>
        </c:dLbls>
        <c:bubbleScale val="100"/>
        <c:showNegBubbles val="1"/>
        <c:axId val="780985487"/>
        <c:axId val="780985903"/>
      </c:bubbleChart>
      <c:valAx>
        <c:axId val="780985487"/>
        <c:scaling>
          <c:orientation val="minMax"/>
        </c:scaling>
        <c:delete val="0"/>
        <c:axPos val="b"/>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y (m)</a:t>
                </a:r>
              </a:p>
            </c:rich>
          </c:tx>
          <c:layout>
            <c:manualLayout>
              <c:xMode val="edge"/>
              <c:yMode val="edge"/>
              <c:x val="0.48824007635077699"/>
              <c:y val="0.93083813475417787"/>
            </c:manualLayout>
          </c:layout>
          <c:overlay val="0"/>
        </c:title>
        <c:numFmt formatCode="General" sourceLinked="1"/>
        <c:majorTickMark val="cross"/>
        <c:minorTickMark val="cross"/>
        <c:tickLblPos val="high"/>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903"/>
        <c:crosses val="autoZero"/>
        <c:crossBetween val="midCat"/>
        <c:majorUnit val="2"/>
        <c:minorUnit val="1"/>
      </c:valAx>
      <c:valAx>
        <c:axId val="7809859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x (m)</a:t>
                </a:r>
              </a:p>
            </c:rich>
          </c:tx>
          <c:overlay val="0"/>
        </c:title>
        <c:numFmt formatCode="General" sourceLinked="1"/>
        <c:majorTickMark val="cross"/>
        <c:minorTickMark val="cross"/>
        <c:tickLblPos val="low"/>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487"/>
        <c:crosses val="autoZero"/>
        <c:crossBetween val="midCat"/>
        <c:minorUnit val="1"/>
      </c:valAx>
      <c:spPr>
        <a:ln>
          <a:noFill/>
        </a:ln>
      </c:spPr>
    </c:plotArea>
    <c:plotVisOnly val="1"/>
    <c:dispBlanksAs val="gap"/>
    <c:showDLblsOverMax val="0"/>
    <c:extLst/>
  </c:chart>
  <c:spPr>
    <a:ln>
      <a:solidFill>
        <a:schemeClr val="tx1"/>
      </a:solidFill>
    </a:ln>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GB" sz="1200" b="1" i="0" u="none" strike="noStrike" kern="1200" baseline="0">
                <a:solidFill>
                  <a:sysClr val="windowText" lastClr="000000"/>
                </a:solidFill>
                <a:latin typeface="Arial" panose="020B0604020202020204" pitchFamily="34" charset="0"/>
                <a:cs typeface="Arial" panose="020B0604020202020204" pitchFamily="34" charset="0"/>
              </a:rPr>
              <a:t>Load Case </a:t>
            </a:r>
            <a:r>
              <a:rPr lang="en-GB" sz="1200"/>
              <a:t>5 - </a:t>
            </a:r>
            <a:r>
              <a:rPr lang="en-GB" sz="1200" b="1" i="0" u="none" strike="noStrike" kern="1200" baseline="0">
                <a:solidFill>
                  <a:sysClr val="windowText" lastClr="000000"/>
                </a:solidFill>
                <a:latin typeface="Arial" panose="020B0604020202020204" pitchFamily="34" charset="0"/>
                <a:cs typeface="Arial" panose="020B0604020202020204" pitchFamily="34" charset="0"/>
              </a:rPr>
              <a:t>Axial force pile head </a:t>
            </a:r>
            <a:r>
              <a:rPr lang="en-GB" sz="1200" baseline="0"/>
              <a:t>(kN)</a:t>
            </a:r>
            <a:endParaRPr lang="en-GB" sz="1200"/>
          </a:p>
        </c:rich>
      </c:tx>
      <c:layout>
        <c:manualLayout>
          <c:xMode val="edge"/>
          <c:yMode val="edge"/>
          <c:x val="0.16171468195174027"/>
          <c:y val="1.3505676637944358E-2"/>
        </c:manualLayout>
      </c:layout>
      <c:overlay val="0"/>
    </c:title>
    <c:autoTitleDeleted val="0"/>
    <c:plotArea>
      <c:layout>
        <c:manualLayout>
          <c:layoutTarget val="inner"/>
          <c:xMode val="edge"/>
          <c:yMode val="edge"/>
          <c:x val="8.6292261904761899E-2"/>
          <c:y val="0.1540788561365399"/>
          <c:w val="0.88532837301587297"/>
          <c:h val="0.75859821841747799"/>
        </c:manualLayout>
      </c:layout>
      <c:bubbleChart>
        <c:varyColors val="0"/>
        <c:ser>
          <c:idx val="1"/>
          <c:order val="0"/>
          <c:tx>
            <c:strRef>
              <c:f>'Json Input'!$G$43</c:f>
              <c:strCache>
                <c:ptCount val="1"/>
              </c:strCache>
            </c:strRef>
          </c:tx>
          <c:spPr>
            <a:solidFill>
              <a:srgbClr val="FFC000">
                <a:alpha val="80000"/>
              </a:srgbClr>
            </a:solidFill>
            <a:ln w="25400">
              <a:noFill/>
            </a:ln>
          </c:spPr>
          <c:invertIfNegative val="0"/>
          <c:dLbls>
            <c:spPr>
              <a:noFill/>
              <a:ln>
                <a:noFill/>
              </a:ln>
              <a:effectLst/>
            </c:sp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'Json Input'!$O$5:$O$34</c:f>
              <c:numCache>
                <c:formatCode>General</c:formatCode>
                <c:ptCount val="30"/>
              </c:numCache>
            </c:numRef>
          </c:xVal>
          <c:yVal>
            <c:numRef>
              <c:f>'Json Input'!$N$5:$N$34</c:f>
              <c:numCache>
                <c:formatCode>General</c:formatCode>
                <c:ptCount val="30"/>
              </c:numCache>
            </c:numRef>
          </c:yVal>
          <c:bubbleSize>
            <c:numRef>
              <c:f>'Json Input'!$G$44:$G$75</c:f>
              <c:numCache>
                <c:formatCode>0</c:formatCode>
                <c:ptCount val="32"/>
              </c:numCache>
            </c:numRef>
          </c:bubbleSize>
          <c:bubble3D val="0"/>
          <c:extLst>
            <c:ext xmlns:c16="http://schemas.microsoft.com/office/drawing/2014/chart" uri="{C3380CC4-5D6E-409C-BE32-E72D297353CC}">
              <c16:uniqueId val="{00000000-6F68-47C8-AFD9-8756BBA3F43A}"/>
            </c:ext>
          </c:extLst>
        </c:ser>
        <c:dLbls>
          <c:dLblPos val="ctr"/>
          <c:showLegendKey val="0"/>
          <c:showVal val="1"/>
          <c:showCatName val="0"/>
          <c:showSerName val="0"/>
          <c:showPercent val="0"/>
          <c:showBubbleSize val="0"/>
        </c:dLbls>
        <c:bubbleScale val="100"/>
        <c:showNegBubbles val="1"/>
        <c:axId val="780985487"/>
        <c:axId val="780985903"/>
      </c:bubbleChart>
      <c:valAx>
        <c:axId val="780985487"/>
        <c:scaling>
          <c:orientation val="minMax"/>
        </c:scaling>
        <c:delete val="0"/>
        <c:axPos val="b"/>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y (m)</a:t>
                </a:r>
              </a:p>
            </c:rich>
          </c:tx>
          <c:layout>
            <c:manualLayout>
              <c:xMode val="edge"/>
              <c:yMode val="edge"/>
              <c:x val="0.48824007635077699"/>
              <c:y val="0.93083813475417787"/>
            </c:manualLayout>
          </c:layout>
          <c:overlay val="0"/>
        </c:title>
        <c:numFmt formatCode="General" sourceLinked="1"/>
        <c:majorTickMark val="cross"/>
        <c:minorTickMark val="cross"/>
        <c:tickLblPos val="high"/>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903"/>
        <c:crosses val="autoZero"/>
        <c:crossBetween val="midCat"/>
        <c:majorUnit val="2"/>
        <c:minorUnit val="1"/>
      </c:valAx>
      <c:valAx>
        <c:axId val="7809859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x (m)</a:t>
                </a:r>
              </a:p>
            </c:rich>
          </c:tx>
          <c:overlay val="0"/>
        </c:title>
        <c:numFmt formatCode="General" sourceLinked="1"/>
        <c:majorTickMark val="cross"/>
        <c:minorTickMark val="cross"/>
        <c:tickLblPos val="low"/>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487"/>
        <c:crosses val="autoZero"/>
        <c:crossBetween val="midCat"/>
        <c:minorUnit val="1"/>
      </c:valAx>
      <c:spPr>
        <a:ln>
          <a:noFill/>
        </a:ln>
      </c:spPr>
    </c:plotArea>
    <c:plotVisOnly val="1"/>
    <c:dispBlanksAs val="gap"/>
    <c:showDLblsOverMax val="0"/>
    <c:extLst/>
  </c:chart>
  <c:spPr>
    <a:ln>
      <a:solidFill>
        <a:schemeClr val="tx1"/>
      </a:solidFill>
    </a:ln>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GB" sz="1200" b="1" i="0" u="none" strike="noStrike" kern="1200" baseline="0">
                <a:solidFill>
                  <a:sysClr val="windowText" lastClr="000000"/>
                </a:solidFill>
                <a:latin typeface="Arial" panose="020B0604020202020204" pitchFamily="34" charset="0"/>
                <a:cs typeface="Arial" panose="020B0604020202020204" pitchFamily="34" charset="0"/>
              </a:rPr>
              <a:t>Load Case </a:t>
            </a:r>
            <a:r>
              <a:rPr lang="en-GB" sz="1200"/>
              <a:t>6 -</a:t>
            </a:r>
            <a:r>
              <a:rPr lang="en-GB" sz="1200" baseline="0"/>
              <a:t> </a:t>
            </a:r>
            <a:r>
              <a:rPr lang="en-GB" sz="1200" b="1" i="0" u="none" strike="noStrike" kern="1200" baseline="0">
                <a:solidFill>
                  <a:sysClr val="windowText" lastClr="000000"/>
                </a:solidFill>
                <a:latin typeface="Arial" panose="020B0604020202020204" pitchFamily="34" charset="0"/>
                <a:cs typeface="Arial" panose="020B0604020202020204" pitchFamily="34" charset="0"/>
              </a:rPr>
              <a:t>Axial force pile head </a:t>
            </a:r>
            <a:r>
              <a:rPr lang="en-GB" sz="1200" baseline="0"/>
              <a:t>(kN)</a:t>
            </a:r>
            <a:endParaRPr lang="en-GB" sz="1200"/>
          </a:p>
        </c:rich>
      </c:tx>
      <c:layout>
        <c:manualLayout>
          <c:xMode val="edge"/>
          <c:yMode val="edge"/>
          <c:x val="0.16171468195174027"/>
          <c:y val="1.3505676637944358E-2"/>
        </c:manualLayout>
      </c:layout>
      <c:overlay val="0"/>
    </c:title>
    <c:autoTitleDeleted val="0"/>
    <c:plotArea>
      <c:layout>
        <c:manualLayout>
          <c:layoutTarget val="inner"/>
          <c:xMode val="edge"/>
          <c:yMode val="edge"/>
          <c:x val="8.6292261904761899E-2"/>
          <c:y val="0.1540788561365399"/>
          <c:w val="0.88532837301587297"/>
          <c:h val="0.75859821841747799"/>
        </c:manualLayout>
      </c:layout>
      <c:bubbleChart>
        <c:varyColors val="0"/>
        <c:ser>
          <c:idx val="1"/>
          <c:order val="0"/>
          <c:tx>
            <c:strRef>
              <c:f>'Json Input'!$H$43</c:f>
              <c:strCache>
                <c:ptCount val="1"/>
              </c:strCache>
            </c:strRef>
          </c:tx>
          <c:spPr>
            <a:solidFill>
              <a:srgbClr val="FFC000">
                <a:alpha val="80000"/>
              </a:srgbClr>
            </a:solidFill>
            <a:ln w="25400">
              <a:noFill/>
            </a:ln>
          </c:spPr>
          <c:invertIfNegative val="0"/>
          <c:dLbls>
            <c:spPr>
              <a:noFill/>
              <a:ln>
                <a:noFill/>
              </a:ln>
              <a:effectLst/>
            </c:sp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'Json Input'!$O$5:$O$34</c:f>
              <c:numCache>
                <c:formatCode>General</c:formatCode>
                <c:ptCount val="30"/>
              </c:numCache>
            </c:numRef>
          </c:xVal>
          <c:yVal>
            <c:numRef>
              <c:f>'Json Input'!$N$5:$N$34</c:f>
              <c:numCache>
                <c:formatCode>General</c:formatCode>
                <c:ptCount val="30"/>
              </c:numCache>
            </c:numRef>
          </c:yVal>
          <c:bubbleSize>
            <c:numRef>
              <c:f>'Json Input'!$H$44:$H$75</c:f>
              <c:numCache>
                <c:formatCode>0</c:formatCode>
                <c:ptCount val="32"/>
              </c:numCache>
            </c:numRef>
          </c:bubbleSize>
          <c:bubble3D val="0"/>
          <c:extLst>
            <c:ext xmlns:c16="http://schemas.microsoft.com/office/drawing/2014/chart" uri="{C3380CC4-5D6E-409C-BE32-E72D297353CC}">
              <c16:uniqueId val="{00000000-5F2C-4DFC-87E3-2ABC48A4118B}"/>
            </c:ext>
          </c:extLst>
        </c:ser>
        <c:dLbls>
          <c:dLblPos val="ctr"/>
          <c:showLegendKey val="0"/>
          <c:showVal val="1"/>
          <c:showCatName val="0"/>
          <c:showSerName val="0"/>
          <c:showPercent val="0"/>
          <c:showBubbleSize val="0"/>
        </c:dLbls>
        <c:bubbleScale val="100"/>
        <c:showNegBubbles val="1"/>
        <c:axId val="780985487"/>
        <c:axId val="780985903"/>
      </c:bubbleChart>
      <c:valAx>
        <c:axId val="780985487"/>
        <c:scaling>
          <c:orientation val="minMax"/>
        </c:scaling>
        <c:delete val="0"/>
        <c:axPos val="b"/>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y (m)</a:t>
                </a:r>
              </a:p>
            </c:rich>
          </c:tx>
          <c:layout>
            <c:manualLayout>
              <c:xMode val="edge"/>
              <c:yMode val="edge"/>
              <c:x val="0.48824007635077699"/>
              <c:y val="0.93083813475417787"/>
            </c:manualLayout>
          </c:layout>
          <c:overlay val="0"/>
        </c:title>
        <c:numFmt formatCode="General" sourceLinked="1"/>
        <c:majorTickMark val="cross"/>
        <c:minorTickMark val="cross"/>
        <c:tickLblPos val="high"/>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903"/>
        <c:crosses val="autoZero"/>
        <c:crossBetween val="midCat"/>
        <c:majorUnit val="2"/>
        <c:minorUnit val="1"/>
      </c:valAx>
      <c:valAx>
        <c:axId val="7809859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a:solidFill>
                <a:schemeClr val="bg1">
                  <a:lumMod val="95000"/>
                </a:schemeClr>
              </a:solidFill>
            </a:ln>
          </c:spPr>
        </c:minorGridlines>
        <c:title>
          <c:tx>
            <c:rich>
              <a:bodyPr/>
              <a:lstStyle/>
              <a:p>
                <a:pPr>
                  <a:defRPr>
                    <a:solidFill>
                      <a:schemeClr val="bg1">
                        <a:lumMod val="50000"/>
                      </a:schemeClr>
                    </a:solidFill>
                  </a:defRPr>
                </a:pPr>
                <a:r>
                  <a:rPr lang="en-GB">
                    <a:solidFill>
                      <a:schemeClr val="bg1">
                        <a:lumMod val="50000"/>
                      </a:schemeClr>
                    </a:solidFill>
                  </a:rPr>
                  <a:t>x (m)</a:t>
                </a:r>
              </a:p>
            </c:rich>
          </c:tx>
          <c:overlay val="0"/>
        </c:title>
        <c:numFmt formatCode="General" sourceLinked="1"/>
        <c:majorTickMark val="cross"/>
        <c:minorTickMark val="cross"/>
        <c:tickLblPos val="low"/>
        <c:spPr>
          <a:noFill/>
          <a:ln w="9525" cap="flat" cmpd="sng" algn="ctr">
            <a:solidFill>
              <a:schemeClr val="tx1"/>
            </a:solidFill>
            <a:round/>
          </a:ln>
          <a:effectLst/>
        </c:spPr>
        <c:txPr>
          <a:bodyPr rot="-60000000" vert="horz"/>
          <a:lstStyle/>
          <a:p>
            <a:pPr>
              <a:defRPr sz="900">
                <a:solidFill>
                  <a:schemeClr val="bg1">
                    <a:lumMod val="50000"/>
                  </a:schemeClr>
                </a:solidFill>
              </a:defRPr>
            </a:pPr>
            <a:endParaRPr lang="en-US"/>
          </a:p>
        </c:txPr>
        <c:crossAx val="780985487"/>
        <c:crosses val="autoZero"/>
        <c:crossBetween val="midCat"/>
        <c:minorUnit val="1"/>
      </c:valAx>
      <c:spPr>
        <a:ln>
          <a:noFill/>
        </a:ln>
      </c:spPr>
    </c:plotArea>
    <c:plotVisOnly val="1"/>
    <c:dispBlanksAs val="gap"/>
    <c:showDLblsOverMax val="0"/>
    <c:extLst/>
  </c:chart>
  <c:spPr>
    <a:ln>
      <a:solidFill>
        <a:schemeClr val="tx1"/>
      </a:solidFill>
    </a:ln>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0</xdr:col>
      <xdr:colOff>19050</xdr:colOff>
      <xdr:row>3</xdr:row>
      <xdr:rowOff>132968</xdr:rowOff>
    </xdr:from>
    <xdr:to>
      <xdr:col>9</xdr:col>
      <xdr:colOff>556357</xdr:colOff>
      <xdr:row>23</xdr:row>
      <xdr:rowOff>68529</xdr:rowOff>
    </xdr:to>
    <xdr:graphicFrame macro="">
      <xdr:nvGraphicFramePr>
        <xdr:cNvPr id="2" name="Chart 1">
          <a:extLst>
            <a:ext uri="{FF2B5EF4-FFF2-40B4-BE49-F238E27FC236}">
              <a16:creationId xmlns:a16="http://schemas.microsoft.com/office/drawing/2014/main" id="{8612DC44-9025-97E1-61C2-3DCA23FCB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67733</xdr:colOff>
      <xdr:row>24</xdr:row>
      <xdr:rowOff>169334</xdr:rowOff>
    </xdr:from>
    <xdr:to>
      <xdr:col>9</xdr:col>
      <xdr:colOff>605040</xdr:colOff>
      <xdr:row>44</xdr:row>
      <xdr:rowOff>104895</xdr:rowOff>
    </xdr:to>
    <xdr:graphicFrame macro="">
      <xdr:nvGraphicFramePr>
        <xdr:cNvPr id="3" name="Chart 2">
          <a:extLst>
            <a:ext uri="{FF2B5EF4-FFF2-40B4-BE49-F238E27FC236}">
              <a16:creationId xmlns:a16="http://schemas.microsoft.com/office/drawing/2014/main" id="{51A111FD-2393-4EBC-949E-04DBF475D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9524</xdr:rowOff>
    </xdr:from>
    <xdr:to>
      <xdr:col>8</xdr:col>
      <xdr:colOff>449036</xdr:colOff>
      <xdr:row>17</xdr:row>
      <xdr:rowOff>122464</xdr:rowOff>
    </xdr:to>
    <xdr:graphicFrame macro="">
      <xdr:nvGraphicFramePr>
        <xdr:cNvPr id="5" name="Chart 4">
          <a:extLst>
            <a:ext uri="{FF2B5EF4-FFF2-40B4-BE49-F238E27FC236}">
              <a16:creationId xmlns:a16="http://schemas.microsoft.com/office/drawing/2014/main" id="{FC9EDE32-C31D-46DF-87F7-5B1AE7ECF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571500</xdr:colOff>
      <xdr:row>1</xdr:row>
      <xdr:rowOff>30842</xdr:rowOff>
    </xdr:from>
    <xdr:to>
      <xdr:col>32</xdr:col>
      <xdr:colOff>54429</xdr:colOff>
      <xdr:row>17</xdr:row>
      <xdr:rowOff>149678</xdr:rowOff>
    </xdr:to>
    <xdr:graphicFrame macro="">
      <xdr:nvGraphicFramePr>
        <xdr:cNvPr id="17" name="Chart 16">
          <a:extLst>
            <a:ext uri="{FF2B5EF4-FFF2-40B4-BE49-F238E27FC236}">
              <a16:creationId xmlns:a16="http://schemas.microsoft.com/office/drawing/2014/main" id="{EDEC9840-EA8D-49C1-9A83-097F1E43C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530678</xdr:colOff>
      <xdr:row>1</xdr:row>
      <xdr:rowOff>13608</xdr:rowOff>
    </xdr:from>
    <xdr:to>
      <xdr:col>16</xdr:col>
      <xdr:colOff>326571</xdr:colOff>
      <xdr:row>17</xdr:row>
      <xdr:rowOff>126548</xdr:rowOff>
    </xdr:to>
    <xdr:graphicFrame macro="">
      <xdr:nvGraphicFramePr>
        <xdr:cNvPr id="2" name="Chart 1">
          <a:extLst>
            <a:ext uri="{FF2B5EF4-FFF2-40B4-BE49-F238E27FC236}">
              <a16:creationId xmlns:a16="http://schemas.microsoft.com/office/drawing/2014/main" id="{98D4B7D5-F3EA-438C-894A-EBE63FE43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421820</xdr:colOff>
      <xdr:row>1</xdr:row>
      <xdr:rowOff>13607</xdr:rowOff>
    </xdr:from>
    <xdr:to>
      <xdr:col>24</xdr:col>
      <xdr:colOff>217713</xdr:colOff>
      <xdr:row>17</xdr:row>
      <xdr:rowOff>126547</xdr:rowOff>
    </xdr:to>
    <xdr:graphicFrame macro="">
      <xdr:nvGraphicFramePr>
        <xdr:cNvPr id="3" name="Chart 2">
          <a:extLst>
            <a:ext uri="{FF2B5EF4-FFF2-40B4-BE49-F238E27FC236}">
              <a16:creationId xmlns:a16="http://schemas.microsoft.com/office/drawing/2014/main" id="{9F94332C-7947-41D6-9B89-8E1E3D514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642257</xdr:colOff>
      <xdr:row>18</xdr:row>
      <xdr:rowOff>25853</xdr:rowOff>
    </xdr:from>
    <xdr:to>
      <xdr:col>8</xdr:col>
      <xdr:colOff>438150</xdr:colOff>
      <xdr:row>34</xdr:row>
      <xdr:rowOff>138793</xdr:rowOff>
    </xdr:to>
    <xdr:graphicFrame macro="">
      <xdr:nvGraphicFramePr>
        <xdr:cNvPr id="4" name="Chart 3">
          <a:extLst>
            <a:ext uri="{FF2B5EF4-FFF2-40B4-BE49-F238E27FC236}">
              <a16:creationId xmlns:a16="http://schemas.microsoft.com/office/drawing/2014/main" id="{D20B4E75-5F0D-4043-BA68-E09F2A6FF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519792</xdr:colOff>
      <xdr:row>18</xdr:row>
      <xdr:rowOff>29937</xdr:rowOff>
    </xdr:from>
    <xdr:to>
      <xdr:col>16</xdr:col>
      <xdr:colOff>315685</xdr:colOff>
      <xdr:row>34</xdr:row>
      <xdr:rowOff>142877</xdr:rowOff>
    </xdr:to>
    <xdr:graphicFrame macro="">
      <xdr:nvGraphicFramePr>
        <xdr:cNvPr id="18" name="Chart 17">
          <a:extLst>
            <a:ext uri="{FF2B5EF4-FFF2-40B4-BE49-F238E27FC236}">
              <a16:creationId xmlns:a16="http://schemas.microsoft.com/office/drawing/2014/main" id="{0C34C966-BE83-4666-88A7-44296401D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410934</xdr:colOff>
      <xdr:row>18</xdr:row>
      <xdr:rowOff>29936</xdr:rowOff>
    </xdr:from>
    <xdr:to>
      <xdr:col>24</xdr:col>
      <xdr:colOff>206827</xdr:colOff>
      <xdr:row>34</xdr:row>
      <xdr:rowOff>142876</xdr:rowOff>
    </xdr:to>
    <xdr:graphicFrame macro="">
      <xdr:nvGraphicFramePr>
        <xdr:cNvPr id="19" name="Chart 18">
          <a:extLst>
            <a:ext uri="{FF2B5EF4-FFF2-40B4-BE49-F238E27FC236}">
              <a16:creationId xmlns:a16="http://schemas.microsoft.com/office/drawing/2014/main" id="{D9E33D8A-5D4B-411D-947A-96D0FF5D2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644978</xdr:colOff>
      <xdr:row>35</xdr:row>
      <xdr:rowOff>69395</xdr:rowOff>
    </xdr:from>
    <xdr:to>
      <xdr:col>8</xdr:col>
      <xdr:colOff>440871</xdr:colOff>
      <xdr:row>52</xdr:row>
      <xdr:rowOff>5442</xdr:rowOff>
    </xdr:to>
    <xdr:graphicFrame macro="">
      <xdr:nvGraphicFramePr>
        <xdr:cNvPr id="20" name="Chart 19">
          <a:extLst>
            <a:ext uri="{FF2B5EF4-FFF2-40B4-BE49-F238E27FC236}">
              <a16:creationId xmlns:a16="http://schemas.microsoft.com/office/drawing/2014/main" id="{EB3140A1-0F32-40FB-A304-083CDBF82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522513</xdr:colOff>
      <xdr:row>35</xdr:row>
      <xdr:rowOff>73479</xdr:rowOff>
    </xdr:from>
    <xdr:to>
      <xdr:col>16</xdr:col>
      <xdr:colOff>318406</xdr:colOff>
      <xdr:row>52</xdr:row>
      <xdr:rowOff>9526</xdr:rowOff>
    </xdr:to>
    <xdr:graphicFrame macro="">
      <xdr:nvGraphicFramePr>
        <xdr:cNvPr id="21" name="Chart 20">
          <a:extLst>
            <a:ext uri="{FF2B5EF4-FFF2-40B4-BE49-F238E27FC236}">
              <a16:creationId xmlns:a16="http://schemas.microsoft.com/office/drawing/2014/main" id="{BAC682EC-4D95-45B6-A53B-27003EBDF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413655</xdr:colOff>
      <xdr:row>35</xdr:row>
      <xdr:rowOff>73478</xdr:rowOff>
    </xdr:from>
    <xdr:to>
      <xdr:col>24</xdr:col>
      <xdr:colOff>209548</xdr:colOff>
      <xdr:row>52</xdr:row>
      <xdr:rowOff>9525</xdr:rowOff>
    </xdr:to>
    <xdr:graphicFrame macro="">
      <xdr:nvGraphicFramePr>
        <xdr:cNvPr id="22" name="Chart 21">
          <a:extLst>
            <a:ext uri="{FF2B5EF4-FFF2-40B4-BE49-F238E27FC236}">
              <a16:creationId xmlns:a16="http://schemas.microsoft.com/office/drawing/2014/main" id="{C16AD12B-31A5-45A1-9A87-938F87FAD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639536</xdr:colOff>
      <xdr:row>52</xdr:row>
      <xdr:rowOff>81643</xdr:rowOff>
    </xdr:from>
    <xdr:to>
      <xdr:col>8</xdr:col>
      <xdr:colOff>435429</xdr:colOff>
      <xdr:row>69</xdr:row>
      <xdr:rowOff>17691</xdr:rowOff>
    </xdr:to>
    <xdr:graphicFrame macro="">
      <xdr:nvGraphicFramePr>
        <xdr:cNvPr id="23" name="Chart 22">
          <a:extLst>
            <a:ext uri="{FF2B5EF4-FFF2-40B4-BE49-F238E27FC236}">
              <a16:creationId xmlns:a16="http://schemas.microsoft.com/office/drawing/2014/main" id="{62A5D08C-AE67-4488-AB81-049EFAC1E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533399</xdr:colOff>
      <xdr:row>52</xdr:row>
      <xdr:rowOff>103908</xdr:rowOff>
    </xdr:from>
    <xdr:to>
      <xdr:col>16</xdr:col>
      <xdr:colOff>329292</xdr:colOff>
      <xdr:row>69</xdr:row>
      <xdr:rowOff>39956</xdr:rowOff>
    </xdr:to>
    <xdr:graphicFrame macro="">
      <xdr:nvGraphicFramePr>
        <xdr:cNvPr id="6" name="Chart 5">
          <a:extLst>
            <a:ext uri="{FF2B5EF4-FFF2-40B4-BE49-F238E27FC236}">
              <a16:creationId xmlns:a16="http://schemas.microsoft.com/office/drawing/2014/main" id="{EEBBA380-65AE-4B78-9B0D-771781D0B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422564</xdr:colOff>
      <xdr:row>52</xdr:row>
      <xdr:rowOff>124690</xdr:rowOff>
    </xdr:from>
    <xdr:to>
      <xdr:col>24</xdr:col>
      <xdr:colOff>218456</xdr:colOff>
      <xdr:row>69</xdr:row>
      <xdr:rowOff>60738</xdr:rowOff>
    </xdr:to>
    <xdr:graphicFrame macro="">
      <xdr:nvGraphicFramePr>
        <xdr:cNvPr id="7" name="Chart 6">
          <a:extLst>
            <a:ext uri="{FF2B5EF4-FFF2-40B4-BE49-F238E27FC236}">
              <a16:creationId xmlns:a16="http://schemas.microsoft.com/office/drawing/2014/main" id="{B7F3241B-E61B-44CC-8BF5-6CA492DA8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628022</xdr:colOff>
      <xdr:row>1</xdr:row>
      <xdr:rowOff>52334</xdr:rowOff>
    </xdr:from>
    <xdr:to>
      <xdr:col>14</xdr:col>
      <xdr:colOff>240741</xdr:colOff>
      <xdr:row>32</xdr:row>
      <xdr:rowOff>94204</xdr:rowOff>
    </xdr:to>
    <xdr:graphicFrame macro="">
      <xdr:nvGraphicFramePr>
        <xdr:cNvPr id="4" name="Chart 3">
          <a:extLst>
            <a:ext uri="{FF2B5EF4-FFF2-40B4-BE49-F238E27FC236}">
              <a16:creationId xmlns:a16="http://schemas.microsoft.com/office/drawing/2014/main" id="{82FC75A7-F03E-40A7-B100-C47D98047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303543</xdr:colOff>
      <xdr:row>4</xdr:row>
      <xdr:rowOff>62802</xdr:rowOff>
    </xdr:from>
    <xdr:to>
      <xdr:col>22</xdr:col>
      <xdr:colOff>496331</xdr:colOff>
      <xdr:row>21</xdr:row>
      <xdr:rowOff>109324</xdr:rowOff>
    </xdr:to>
    <xdr:graphicFrame macro="">
      <xdr:nvGraphicFramePr>
        <xdr:cNvPr id="3" name="Chart 2">
          <a:extLst>
            <a:ext uri="{FF2B5EF4-FFF2-40B4-BE49-F238E27FC236}">
              <a16:creationId xmlns:a16="http://schemas.microsoft.com/office/drawing/2014/main" id="{540FD6EA-6333-428B-8F11-2BDE3AD4B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28575</xdr:rowOff>
    </xdr:from>
    <xdr:to>
      <xdr:col>10</xdr:col>
      <xdr:colOff>619091</xdr:colOff>
      <xdr:row>24</xdr:row>
      <xdr:rowOff>11525</xdr:rowOff>
    </xdr:to>
    <xdr:graphicFrame macro="">
      <xdr:nvGraphicFramePr>
        <xdr:cNvPr id="2" name="Chart 1">
          <a:extLst>
            <a:ext uri="{FF2B5EF4-FFF2-40B4-BE49-F238E27FC236}">
              <a16:creationId xmlns:a16="http://schemas.microsoft.com/office/drawing/2014/main" id="{3DD96AE4-218C-478D-9427-49001FADD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540482</xdr:colOff>
      <xdr:row>23</xdr:row>
      <xdr:rowOff>94982</xdr:rowOff>
    </xdr:to>
    <xdr:graphicFrame macro="">
      <xdr:nvGraphicFramePr>
        <xdr:cNvPr id="2" name="Chart 1">
          <a:extLst>
            <a:ext uri="{FF2B5EF4-FFF2-40B4-BE49-F238E27FC236}">
              <a16:creationId xmlns:a16="http://schemas.microsoft.com/office/drawing/2014/main" id="{0389EA56-9AEB-4F82-B9CF-1F191CFE7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171450</xdr:colOff>
      <xdr:row>2</xdr:row>
      <xdr:rowOff>76200</xdr:rowOff>
    </xdr:from>
    <xdr:to>
      <xdr:col>4</xdr:col>
      <xdr:colOff>180975</xdr:colOff>
      <xdr:row>3</xdr:row>
      <xdr:rowOff>131445</xdr:rowOff>
    </xdr:to>
    <xdr:sp macro="" textlink="">
      <xdr:nvSpPr>
        <xdr:cNvPr id="3" name="TextBox 2">
          <a:extLst>
            <a:ext uri="{FF2B5EF4-FFF2-40B4-BE49-F238E27FC236}">
              <a16:creationId xmlns:a16="http://schemas.microsoft.com/office/drawing/2014/main" id="{4D78D30E-E0FC-80AE-07CC-5D0BEAE724AE}"/>
            </a:ext>
          </a:extLst>
        </xdr:cNvPr>
        <xdr:cNvSpPr txBox="1"/>
      </xdr:nvSpPr>
      <xdr:spPr>
        <a:xfrm>
          <a:off x="857250" y="419100"/>
          <a:ext cx="2066925"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rgbClr val="FF0000"/>
              </a:solidFill>
            </a:rPr>
            <a:t>Azione assiale dominante</a:t>
          </a:r>
        </a:p>
      </xdr:txBody>
    </xdr:sp>
    <xdr:clientData/>
  </xdr:twoCellAnchor>
  <xdr:twoCellAnchor>
    <xdr:from>
      <xdr:col>5</xdr:col>
      <xdr:colOff>93345</xdr:colOff>
      <xdr:row>16</xdr:row>
      <xdr:rowOff>38100</xdr:rowOff>
    </xdr:from>
    <xdr:to>
      <xdr:col>8</xdr:col>
      <xdr:colOff>102870</xdr:colOff>
      <xdr:row>17</xdr:row>
      <xdr:rowOff>104775</xdr:rowOff>
    </xdr:to>
    <xdr:sp macro="" textlink="">
      <xdr:nvSpPr>
        <xdr:cNvPr id="4" name="TextBox 3">
          <a:extLst>
            <a:ext uri="{FF2B5EF4-FFF2-40B4-BE49-F238E27FC236}">
              <a16:creationId xmlns:a16="http://schemas.microsoft.com/office/drawing/2014/main" id="{81160577-96CD-486E-B458-E89C893BB9B1}"/>
            </a:ext>
          </a:extLst>
        </xdr:cNvPr>
        <xdr:cNvSpPr txBox="1"/>
      </xdr:nvSpPr>
      <xdr:spPr>
        <a:xfrm>
          <a:off x="3522345" y="2800350"/>
          <a:ext cx="20669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rgbClr val="0070C0"/>
              </a:solidFill>
            </a:rPr>
            <a:t>Azione di taglio dominante</a:t>
          </a:r>
        </a:p>
      </xdr:txBody>
    </xdr:sp>
    <xdr:clientData/>
  </xdr:twoCellAnchor>
</xdr:wsDr>
</file>

<file path=xl/drawings/drawing6.xml><?xml version="1.0" encoding="utf-8"?>
<c:userShapes xmlns:c="http://schemas.openxmlformats.org/drawingml/2006/chart">
  <cdr:relSizeAnchor xmlns:cdr="http://schemas.openxmlformats.org/drawingml/2006/chartDrawing">
    <cdr:from>
      <cdr:x>0.20588</cdr:x>
      <cdr:y>0.10042</cdr:y>
    </cdr:from>
    <cdr:to>
      <cdr:x>0.45576</cdr:x>
      <cdr:y>0.164</cdr:y>
    </cdr:to>
    <cdr:sp macro="" textlink="">
      <cdr:nvSpPr>
        <cdr:cNvPr id="2" name="TextBox 1">
          <a:extLst xmlns:a="http://schemas.openxmlformats.org/drawingml/2006/main">
            <a:ext uri="{FF2B5EF4-FFF2-40B4-BE49-F238E27FC236}">
              <a16:creationId xmlns:a16="http://schemas.microsoft.com/office/drawing/2014/main" id="{88DB7DCD-F956-0972-2EDF-CAD281AEBA28}"/>
            </a:ext>
          </a:extLst>
        </cdr:cNvPr>
        <cdr:cNvSpPr txBox="1"/>
      </cdr:nvSpPr>
      <cdr:spPr>
        <a:xfrm xmlns:a="http://schemas.openxmlformats.org/drawingml/2006/main">
          <a:off x="1334776" y="433817"/>
          <a:ext cx="1620015" cy="2746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50" b="1">
              <a:solidFill>
                <a:schemeClr val="tx2"/>
              </a:solidFill>
              <a:latin typeface="Arial" panose="020B0604020202020204" pitchFamily="34" charset="0"/>
              <a:cs typeface="Arial" panose="020B0604020202020204" pitchFamily="34" charset="0"/>
            </a:rPr>
            <a:t>Azione assiale</a:t>
          </a:r>
          <a:r>
            <a:rPr lang="en-GB" sz="1050" b="1" baseline="0">
              <a:solidFill>
                <a:schemeClr val="tx2"/>
              </a:solidFill>
              <a:latin typeface="Arial" panose="020B0604020202020204" pitchFamily="34" charset="0"/>
              <a:cs typeface="Arial" panose="020B0604020202020204" pitchFamily="34" charset="0"/>
            </a:rPr>
            <a:t> dominante</a:t>
          </a:r>
          <a:endParaRPr lang="en-GB" sz="1050" b="1">
            <a:solidFill>
              <a:schemeClr val="tx2"/>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0.51379</cdr:x>
      <cdr:y>0.48465</cdr:y>
    </cdr:from>
    <cdr:to>
      <cdr:x>0.76367</cdr:x>
      <cdr:y>0.54823</cdr:y>
    </cdr:to>
    <cdr:sp macro="" textlink="">
      <cdr:nvSpPr>
        <cdr:cNvPr id="3" name="TextBox 1">
          <a:extLst xmlns:a="http://schemas.openxmlformats.org/drawingml/2006/main">
            <a:ext uri="{FF2B5EF4-FFF2-40B4-BE49-F238E27FC236}">
              <a16:creationId xmlns:a16="http://schemas.microsoft.com/office/drawing/2014/main" id="{4A311269-3E2E-E9A8-E3B4-CA1EA0FF3C29}"/>
            </a:ext>
          </a:extLst>
        </cdr:cNvPr>
        <cdr:cNvSpPr txBox="1"/>
      </cdr:nvSpPr>
      <cdr:spPr>
        <a:xfrm xmlns:a="http://schemas.openxmlformats.org/drawingml/2006/main">
          <a:off x="3466528" y="2003335"/>
          <a:ext cx="1685933" cy="26281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b="1">
              <a:solidFill>
                <a:schemeClr val="accent3"/>
              </a:solidFill>
              <a:latin typeface="Arial" panose="020B0604020202020204" pitchFamily="34" charset="0"/>
              <a:cs typeface="Arial" panose="020B0604020202020204" pitchFamily="34" charset="0"/>
            </a:rPr>
            <a:t>Azione di taglio</a:t>
          </a:r>
          <a:r>
            <a:rPr lang="en-GB" sz="1050" b="1" baseline="0">
              <a:solidFill>
                <a:schemeClr val="accent3"/>
              </a:solidFill>
              <a:latin typeface="Arial" panose="020B0604020202020204" pitchFamily="34" charset="0"/>
              <a:cs typeface="Arial" panose="020B0604020202020204" pitchFamily="34" charset="0"/>
            </a:rPr>
            <a:t> dominante</a:t>
          </a:r>
          <a:endParaRPr lang="en-GB" sz="1050" b="1">
            <a:solidFill>
              <a:schemeClr val="accent3"/>
            </a:solidFill>
            <a:latin typeface="Arial" panose="020B0604020202020204" pitchFamily="34" charset="0"/>
            <a:cs typeface="Arial" panose="020B060402020202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468000</xdr:colOff>
      <xdr:row>40</xdr:row>
      <xdr:rowOff>58632</xdr:rowOff>
    </xdr:to>
    <xdr:graphicFrame macro="">
      <xdr:nvGraphicFramePr>
        <xdr:cNvPr id="2" name="Chart 1">
          <a:extLst>
            <a:ext uri="{FF2B5EF4-FFF2-40B4-BE49-F238E27FC236}">
              <a16:creationId xmlns:a16="http://schemas.microsoft.com/office/drawing/2014/main" id="{D0AE54F0-3154-4476-BFAC-084E15030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493713</xdr:colOff>
      <xdr:row>0</xdr:row>
      <xdr:rowOff>2379</xdr:rowOff>
    </xdr:from>
    <xdr:to>
      <xdr:col>15</xdr:col>
      <xdr:colOff>308457</xdr:colOff>
      <xdr:row>40</xdr:row>
      <xdr:rowOff>58629</xdr:rowOff>
    </xdr:to>
    <xdr:graphicFrame macro="">
      <xdr:nvGraphicFramePr>
        <xdr:cNvPr id="3" name="Chart 2">
          <a:extLst>
            <a:ext uri="{FF2B5EF4-FFF2-40B4-BE49-F238E27FC236}">
              <a16:creationId xmlns:a16="http://schemas.microsoft.com/office/drawing/2014/main" id="{592984AB-C77C-4B06-A590-CCFA045F0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13854</xdr:rowOff>
    </xdr:from>
    <xdr:to>
      <xdr:col>12</xdr:col>
      <xdr:colOff>93073</xdr:colOff>
      <xdr:row>91</xdr:row>
      <xdr:rowOff>52054</xdr:rowOff>
    </xdr:to>
    <xdr:graphicFrame macro="">
      <xdr:nvGraphicFramePr>
        <xdr:cNvPr id="4" name="Chart 3">
          <a:extLst>
            <a:ext uri="{FF2B5EF4-FFF2-40B4-BE49-F238E27FC236}">
              <a16:creationId xmlns:a16="http://schemas.microsoft.com/office/drawing/2014/main" id="{C63C40AE-E8D3-485C-8BF1-DCA63B546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199158</xdr:colOff>
      <xdr:row>41</xdr:row>
      <xdr:rowOff>166899</xdr:rowOff>
    </xdr:from>
    <xdr:to>
      <xdr:col>24</xdr:col>
      <xdr:colOff>296040</xdr:colOff>
      <xdr:row>91</xdr:row>
      <xdr:rowOff>31819</xdr:rowOff>
    </xdr:to>
    <xdr:graphicFrame macro="">
      <xdr:nvGraphicFramePr>
        <xdr:cNvPr id="5" name="Chart 4">
          <a:extLst>
            <a:ext uri="{FF2B5EF4-FFF2-40B4-BE49-F238E27FC236}">
              <a16:creationId xmlns:a16="http://schemas.microsoft.com/office/drawing/2014/main" id="{5B66165F-978A-42BD-8D65-EDF226A22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Arup">
      <a:dk1>
        <a:srgbClr val="000000"/>
      </a:dk1>
      <a:lt1>
        <a:srgbClr val="FFFFFF"/>
      </a:lt1>
      <a:dk2>
        <a:srgbClr val="E61E28"/>
      </a:dk2>
      <a:lt2>
        <a:srgbClr val="FFFFFF"/>
      </a:lt2>
      <a:accent1>
        <a:srgbClr val="E61E28"/>
      </a:accent1>
      <a:accent2>
        <a:srgbClr val="7D4196"/>
      </a:accent2>
      <a:accent3>
        <a:srgbClr val="005AAA"/>
      </a:accent3>
      <a:accent4>
        <a:srgbClr val="32A4A0"/>
      </a:accent4>
      <a:accent5>
        <a:srgbClr val="C83C96"/>
      </a:accent5>
      <a:accent6>
        <a:srgbClr val="4BA046"/>
      </a:accent6>
      <a:hlink>
        <a:srgbClr val="606062"/>
      </a:hlink>
      <a:folHlink>
        <a:srgbClr val="C9C9CA"/>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692B0A4-A90A-4BBD-9E56-039AC1307E61}">
  <we:reference id="919dff7a-7253-4f9d-997f-8e0132e05c0f" version="1.1.0.1" store="EXCatalog" storeType="EXCatalog"/>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DEBB4-BFB9-4168-B8FC-BD2E25E2C933}">
  <sheetPr codeName="Sheet1">
    <tabColor theme="0"/>
  </sheetPr>
  <dimension ref="A1:A9"/>
  <sheetViews>
    <sheetView workbookViewId="0"/>
  </sheetViews>
  <sheetFormatPr defaultRowHeight="13.8" x14ac:dyDescent="0.45"/>
  <cols>
    <col min="1" max="1" width="127.33203125" customWidth="1"/>
  </cols>
  <sheetData>
    <row r="1" spans="1:1" ht="17.7" x14ac:dyDescent="0.6">
      <c r="A1" s="47" t="s">
        <v>84</v>
      </c>
    </row>
    <row r="3" spans="1:1" ht="25.8" customHeight="1" x14ac:dyDescent="0.45">
      <c r="A3" s="46" t="s">
        <v>87</v>
      </c>
    </row>
    <row r="4" spans="1:1" ht="25.2" customHeight="1" x14ac:dyDescent="0.45">
      <c r="A4" s="46" t="s">
        <v>88</v>
      </c>
    </row>
    <row r="5" spans="1:1" ht="23.7" customHeight="1" x14ac:dyDescent="0.45">
      <c r="A5" s="43" t="s">
        <v>86</v>
      </c>
    </row>
    <row r="6" spans="1:1" ht="75.3" customHeight="1" x14ac:dyDescent="0.45">
      <c r="A6" s="42" t="s">
        <v>89</v>
      </c>
    </row>
    <row r="7" spans="1:1" ht="29.4" customHeight="1" x14ac:dyDescent="0.45">
      <c r="A7" s="44" t="s">
        <v>90</v>
      </c>
    </row>
    <row r="8" spans="1:1" ht="43.8" customHeight="1" x14ac:dyDescent="0.45">
      <c r="A8" s="44" t="s">
        <v>91</v>
      </c>
    </row>
    <row r="9" spans="1:1" ht="24.3" customHeight="1" x14ac:dyDescent="0.45">
      <c r="A9" s="45"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607EA-6037-4B19-BF14-7427A6517F71}">
  <sheetPr codeName="Sheet2">
    <tabColor theme="6" tint="0.59999389629810485"/>
  </sheetPr>
  <dimension ref="B2:JP629"/>
  <sheetViews>
    <sheetView topLeftCell="K1" zoomScale="70" zoomScaleNormal="70" workbookViewId="0">
      <selection activeCell="AJ22" sqref="AJ22"/>
    </sheetView>
  </sheetViews>
  <sheetFormatPr defaultColWidth="9.6171875" defaultRowHeight="13.8" x14ac:dyDescent="0.45"/>
  <cols>
    <col min="1" max="1" width="9.6171875" style="1"/>
    <col min="2" max="2" width="39.7109375" style="1" bestFit="1" customWidth="1"/>
    <col min="3" max="3" width="12.42578125" style="1" bestFit="1" customWidth="1"/>
    <col min="4" max="4" width="26.37890625" style="1" bestFit="1" customWidth="1"/>
    <col min="5" max="5" width="8.1875" style="1" customWidth="1"/>
    <col min="6" max="6" width="12" style="1" customWidth="1"/>
    <col min="7" max="7" width="19" style="1" bestFit="1" customWidth="1"/>
    <col min="8" max="8" width="8.33203125" style="1" customWidth="1"/>
    <col min="9" max="9" width="14.234375" style="1" bestFit="1" customWidth="1"/>
    <col min="10" max="10" width="10.09375" style="1" customWidth="1"/>
    <col min="11" max="11" width="9.5234375" style="1" customWidth="1"/>
    <col min="12" max="12" width="15.5234375" style="1" bestFit="1" customWidth="1"/>
    <col min="13" max="13" width="15.1875" style="1" bestFit="1" customWidth="1"/>
    <col min="14" max="15" width="8.28515625" style="1" customWidth="1"/>
    <col min="16" max="16" width="24.7109375" style="1" bestFit="1" customWidth="1"/>
    <col min="17" max="17" width="12.42578125" style="1" bestFit="1" customWidth="1"/>
    <col min="18" max="18" width="45.6640625" style="1" bestFit="1" customWidth="1"/>
    <col min="19" max="19" width="15.046875" style="1" bestFit="1" customWidth="1"/>
    <col min="20" max="20" width="19.5703125" style="1" bestFit="1" customWidth="1"/>
    <col min="21" max="21" width="19" style="1" bestFit="1" customWidth="1"/>
    <col min="22" max="22" width="42.42578125" style="1" bestFit="1" customWidth="1"/>
    <col min="23" max="23" width="36.47265625" style="1" bestFit="1" customWidth="1"/>
    <col min="24" max="24" width="36.234375" style="1" bestFit="1" customWidth="1"/>
    <col min="25" max="25" width="35.28515625" style="1" bestFit="1" customWidth="1"/>
    <col min="26" max="26" width="35.046875" style="1" bestFit="1" customWidth="1"/>
    <col min="27" max="27" width="35.28515625" style="1" bestFit="1" customWidth="1"/>
    <col min="28" max="28" width="35.046875" style="1" bestFit="1" customWidth="1"/>
    <col min="29" max="29" width="9.6171875" style="1"/>
    <col min="30" max="30" width="26.7109375" style="1" bestFit="1" customWidth="1"/>
    <col min="31" max="31" width="12.42578125" style="1" bestFit="1" customWidth="1"/>
    <col min="32" max="34" width="11.6171875" style="1" bestFit="1" customWidth="1"/>
    <col min="35" max="35" width="9.6171875" style="1"/>
    <col min="36" max="36" width="25.42578125" style="1" customWidth="1"/>
    <col min="37" max="37" width="14.6171875" style="1" customWidth="1"/>
    <col min="38" max="38" width="14.7109375" style="1" customWidth="1"/>
    <col min="39" max="39" width="14.09375" style="1" customWidth="1"/>
    <col min="40" max="40" width="12.80859375" style="1" customWidth="1"/>
    <col min="41" max="43" width="9.6171875" style="1"/>
    <col min="44" max="44" width="16.7109375" style="1" bestFit="1" customWidth="1"/>
    <col min="45" max="45" width="12.42578125" style="1" bestFit="1" customWidth="1"/>
    <col min="46" max="57" width="9.6171875" style="1"/>
    <col min="58" max="58" width="13.5703125" style="1" bestFit="1" customWidth="1"/>
    <col min="59" max="59" width="12.42578125" style="1" bestFit="1" customWidth="1"/>
    <col min="60" max="71" width="9.6171875" style="1"/>
    <col min="72" max="72" width="13.5703125" style="1" bestFit="1" customWidth="1"/>
    <col min="73" max="73" width="12.42578125" style="1" bestFit="1" customWidth="1"/>
    <col min="74" max="85" width="9.6171875" style="1"/>
    <col min="86" max="86" width="30.6640625" style="1" bestFit="1" customWidth="1"/>
    <col min="87" max="87" width="12.42578125" style="1" bestFit="1" customWidth="1"/>
    <col min="88" max="99" width="9.6171875" style="1"/>
    <col min="100" max="100" width="9.09375" style="1" bestFit="1" customWidth="1"/>
    <col min="101" max="101" width="12.42578125" style="1" bestFit="1" customWidth="1"/>
    <col min="102" max="124" width="7.47265625" style="1" customWidth="1"/>
    <col min="125" max="125" width="9.6171875" style="1"/>
    <col min="126" max="126" width="8.046875" style="1" bestFit="1" customWidth="1"/>
    <col min="127" max="150" width="7.94921875" style="1" customWidth="1"/>
    <col min="151" max="151" width="9.6171875" style="1"/>
    <col min="152" max="152" width="33.5234375" style="1" bestFit="1" customWidth="1"/>
    <col min="153" max="153" width="7.234375" style="1" customWidth="1"/>
    <col min="154" max="155" width="9.6171875" style="1"/>
    <col min="156" max="156" width="29.94921875" style="1" bestFit="1" customWidth="1"/>
    <col min="157" max="157" width="12.42578125" style="1" bestFit="1" customWidth="1"/>
    <col min="158" max="173" width="6.94921875" style="1" customWidth="1"/>
    <col min="174" max="174" width="9.6171875" style="1"/>
    <col min="175" max="175" width="28.28515625" style="1" bestFit="1" customWidth="1"/>
    <col min="176" max="176" width="12.42578125" style="1" bestFit="1" customWidth="1"/>
    <col min="177" max="192" width="7.33203125" style="1" customWidth="1"/>
    <col min="193" max="193" width="6.37890625" style="1" bestFit="1" customWidth="1"/>
    <col min="194" max="194" width="29.94921875" style="1" bestFit="1" customWidth="1"/>
    <col min="195" max="195" width="12.42578125" style="1" bestFit="1" customWidth="1"/>
    <col min="196" max="196" width="8.046875" style="1" bestFit="1" customWidth="1"/>
    <col min="197" max="211" width="4.7109375" style="1" bestFit="1" customWidth="1"/>
    <col min="212" max="212" width="6.37890625" style="1" bestFit="1" customWidth="1"/>
    <col min="213" max="213" width="28.28515625" style="1" bestFit="1" customWidth="1"/>
    <col min="214" max="214" width="12.42578125" style="1" bestFit="1" customWidth="1"/>
    <col min="215" max="215" width="8.046875" style="1" bestFit="1" customWidth="1"/>
    <col min="216" max="230" width="4.7109375" style="1" bestFit="1" customWidth="1"/>
    <col min="231" max="231" width="9.6171875" style="1"/>
    <col min="232" max="232" width="12.42578125" style="29" bestFit="1" customWidth="1"/>
    <col min="233" max="233" width="19.09375" style="1" bestFit="1" customWidth="1"/>
    <col min="234" max="234" width="23.046875" style="1" bestFit="1" customWidth="1"/>
    <col min="235" max="235" width="15.046875" style="1" bestFit="1" customWidth="1"/>
    <col min="236" max="236" width="23.046875" style="1" bestFit="1" customWidth="1"/>
    <col min="237" max="238" width="15.046875" style="1" bestFit="1" customWidth="1"/>
    <col min="239" max="239" width="8.80859375" style="1" customWidth="1"/>
    <col min="240" max="240" width="24.7109375" style="1" bestFit="1" customWidth="1"/>
    <col min="241" max="241" width="12.42578125" style="1" bestFit="1" customWidth="1"/>
    <col min="242" max="242" width="8.046875" style="1" bestFit="1" customWidth="1"/>
    <col min="243" max="257" width="6.7109375" style="1" bestFit="1" customWidth="1"/>
    <col min="258" max="258" width="9.6171875" style="1"/>
    <col min="259" max="259" width="22.6640625" style="1" bestFit="1" customWidth="1"/>
    <col min="260" max="260" width="12.42578125" style="1" bestFit="1" customWidth="1"/>
    <col min="261" max="261" width="8.046875" style="1" bestFit="1" customWidth="1"/>
    <col min="262" max="276" width="6.7109375" style="1" bestFit="1" customWidth="1"/>
    <col min="277" max="16384" width="9.6171875" style="1"/>
  </cols>
  <sheetData>
    <row r="2" spans="2:40" ht="14.1" x14ac:dyDescent="0.45">
      <c r="R2" s="6" t="s">
        <v>79</v>
      </c>
      <c r="V2" s="6" t="s">
        <v>80</v>
      </c>
      <c r="AD2" s="6" t="s">
        <v>81</v>
      </c>
      <c r="AJ2" s="37" t="s">
        <v>81</v>
      </c>
      <c r="AK2" s="35"/>
      <c r="AL2" s="35"/>
      <c r="AM2" s="35"/>
      <c r="AN2" s="35"/>
    </row>
    <row r="3" spans="2:40" ht="14.1" x14ac:dyDescent="0.45">
      <c r="B3" s="6" t="s">
        <v>5</v>
      </c>
      <c r="K3" s="3"/>
      <c r="L3" s="3"/>
      <c r="M3" s="3"/>
      <c r="N3" s="3"/>
      <c r="O3" s="3"/>
      <c r="P3" s="3"/>
      <c r="R3" s="23" t="s">
        <v>69</v>
      </c>
      <c r="V3" s="6" t="s">
        <v>69</v>
      </c>
      <c r="AD3" s="6" t="s">
        <v>69</v>
      </c>
      <c r="AJ3" s="35"/>
      <c r="AK3" s="35"/>
      <c r="AL3" s="35"/>
      <c r="AM3" s="35"/>
      <c r="AN3" s="35"/>
    </row>
    <row r="4" spans="2:40" ht="14.1" x14ac:dyDescent="0.45">
      <c r="B4" s="4" t="s">
        <v>6</v>
      </c>
      <c r="C4" s="4" t="s">
        <v>7</v>
      </c>
      <c r="D4" s="13" t="s">
        <v>8</v>
      </c>
      <c r="F4" s="4" t="s">
        <v>9</v>
      </c>
      <c r="G4" s="4" t="s">
        <v>10</v>
      </c>
      <c r="H4" s="4" t="s">
        <v>9</v>
      </c>
      <c r="I4" s="4" t="s">
        <v>11</v>
      </c>
      <c r="K4" s="4" t="s">
        <v>12</v>
      </c>
      <c r="L4" s="4" t="s">
        <v>13</v>
      </c>
      <c r="M4" s="4" t="s">
        <v>14</v>
      </c>
      <c r="N4" s="4" t="s">
        <v>15</v>
      </c>
      <c r="O4" s="4" t="s">
        <v>16</v>
      </c>
      <c r="P4" s="4" t="s">
        <v>17</v>
      </c>
      <c r="R4" s="4" t="s">
        <v>18</v>
      </c>
      <c r="S4" s="4" t="s">
        <v>19</v>
      </c>
      <c r="T4" s="4" t="s">
        <v>20</v>
      </c>
      <c r="V4" s="4" t="s">
        <v>21</v>
      </c>
      <c r="W4" s="4" t="str">
        <f>_xlfn.CONCAT("qult_L=",$R$5,"m_",$R$3,"_C")</f>
        <v>qult_L=0m_INSERT TITLE HERE_C</v>
      </c>
      <c r="X4" s="4" t="str">
        <f>_xlfn.CONCAT("qult_L=",$R$5,"m_",$R$3,"_T")</f>
        <v>qult_L=0m_INSERT TITLE HERE_T</v>
      </c>
      <c r="Y4" s="4" t="str">
        <f>_xlfn.CONCAT("qult_L=",$R$6,"m_",$R$3,"_C")</f>
        <v>qult_L=0m_INSERT TITLE HERE_C</v>
      </c>
      <c r="Z4" s="4" t="str">
        <f>_xlfn.CONCAT("qult_L=",$R$6,"m_",$R$3,"_T")</f>
        <v>qult_L=0m_INSERT TITLE HERE_T</v>
      </c>
      <c r="AA4" s="4" t="str">
        <f>_xlfn.CONCAT("qult_L=",$R$7,"m_",$R$3,"_C")</f>
        <v>qult_L=0m_INSERT TITLE HERE_C</v>
      </c>
      <c r="AB4" s="4" t="str">
        <f>_xlfn.CONCAT("qult_L=",$R$7,"m_",$R$3,"_T")</f>
        <v>qult_L=0m_INSERT TITLE HERE_T</v>
      </c>
      <c r="AD4" s="4" t="s">
        <v>21</v>
      </c>
      <c r="AE4" s="4" t="str">
        <f>R17</f>
        <v>Reinforcement1</v>
      </c>
      <c r="AF4" s="4" t="str">
        <f>R18</f>
        <v>Reinforcement2</v>
      </c>
      <c r="AG4" s="4" t="str">
        <f>R19</f>
        <v>Reinforcement3</v>
      </c>
      <c r="AH4" s="4" t="str">
        <f>R20</f>
        <v>Reinforcement4</v>
      </c>
      <c r="AI4" s="3"/>
      <c r="AJ4" s="38" t="s">
        <v>82</v>
      </c>
      <c r="AK4" s="38" t="str">
        <f>R17</f>
        <v>Reinforcement1</v>
      </c>
      <c r="AL4" s="38" t="str">
        <f>R18</f>
        <v>Reinforcement2</v>
      </c>
      <c r="AM4" s="38" t="str">
        <f>R19</f>
        <v>Reinforcement3</v>
      </c>
      <c r="AN4" s="38" t="str">
        <f>R20</f>
        <v>Reinforcement4</v>
      </c>
    </row>
    <row r="5" spans="2:40" ht="14.1" x14ac:dyDescent="0.45">
      <c r="B5" s="1">
        <v>1</v>
      </c>
      <c r="C5" s="3" t="s">
        <v>0</v>
      </c>
      <c r="D5" s="22" t="s">
        <v>22</v>
      </c>
      <c r="G5" s="14"/>
      <c r="H5" s="35"/>
      <c r="I5" s="36"/>
      <c r="K5" s="1">
        <v>1</v>
      </c>
      <c r="L5" s="14"/>
      <c r="M5" s="14"/>
      <c r="N5" s="14"/>
      <c r="O5" s="14"/>
      <c r="P5" s="14"/>
      <c r="R5" s="14">
        <v>0</v>
      </c>
      <c r="S5" s="14">
        <v>0</v>
      </c>
      <c r="T5" s="14">
        <v>0</v>
      </c>
      <c r="V5" s="1">
        <v>1</v>
      </c>
      <c r="W5" s="1">
        <f>S$5</f>
        <v>0</v>
      </c>
      <c r="X5" s="1">
        <f>-T$5</f>
        <v>0</v>
      </c>
      <c r="Y5" s="1">
        <f t="shared" ref="Y5:Y34" si="0">S$6</f>
        <v>0</v>
      </c>
      <c r="Z5" s="1">
        <f t="shared" ref="Z5:Z34" si="1">-T$6</f>
        <v>0</v>
      </c>
      <c r="AA5" s="1">
        <f t="shared" ref="AA5:AA34" si="2">S$7</f>
        <v>0</v>
      </c>
      <c r="AB5" s="1">
        <f t="shared" ref="AB5:AB34" si="3">-T$7</f>
        <v>0</v>
      </c>
      <c r="AD5" s="1">
        <v>1</v>
      </c>
      <c r="AE5" s="1">
        <f t="shared" ref="AE5:AE34" si="4">$S$17</f>
        <v>0</v>
      </c>
      <c r="AF5" s="1">
        <f t="shared" ref="AF5:AF34" si="5">$S$18</f>
        <v>0</v>
      </c>
      <c r="AG5" s="1">
        <f t="shared" ref="AG5:AG34" si="6">$S$19</f>
        <v>0</v>
      </c>
      <c r="AH5" s="1">
        <f t="shared" ref="AH5:AH34" si="7">$S$20</f>
        <v>0</v>
      </c>
      <c r="AJ5" s="35"/>
      <c r="AK5" s="35">
        <f>$S$17</f>
        <v>0</v>
      </c>
      <c r="AL5" s="35">
        <f>$S$18</f>
        <v>0</v>
      </c>
      <c r="AM5" s="35">
        <f>S19</f>
        <v>0</v>
      </c>
      <c r="AN5" s="35">
        <f>S20</f>
        <v>0</v>
      </c>
    </row>
    <row r="6" spans="2:40" ht="14.1" x14ac:dyDescent="0.45">
      <c r="B6" s="1">
        <v>2</v>
      </c>
      <c r="C6" s="3" t="s">
        <v>1</v>
      </c>
      <c r="D6" s="22" t="s">
        <v>23</v>
      </c>
      <c r="G6" s="14"/>
      <c r="H6" s="35"/>
      <c r="I6" s="36"/>
      <c r="K6" s="1">
        <v>2</v>
      </c>
      <c r="L6" s="14"/>
      <c r="M6" s="14"/>
      <c r="N6" s="14"/>
      <c r="O6" s="14"/>
      <c r="P6" s="14"/>
      <c r="R6" s="14">
        <v>0</v>
      </c>
      <c r="S6" s="14">
        <v>0</v>
      </c>
      <c r="T6" s="14">
        <v>0</v>
      </c>
      <c r="V6" s="1">
        <v>2</v>
      </c>
      <c r="W6" s="1">
        <f t="shared" ref="W6:W24" si="8">S$5</f>
        <v>0</v>
      </c>
      <c r="X6" s="1">
        <f t="shared" ref="X6:X24" si="9">-T$5</f>
        <v>0</v>
      </c>
      <c r="Y6" s="1">
        <f t="shared" si="0"/>
        <v>0</v>
      </c>
      <c r="Z6" s="1">
        <f t="shared" si="1"/>
        <v>0</v>
      </c>
      <c r="AA6" s="1">
        <f t="shared" si="2"/>
        <v>0</v>
      </c>
      <c r="AB6" s="1">
        <f t="shared" si="3"/>
        <v>0</v>
      </c>
      <c r="AD6" s="1">
        <v>2</v>
      </c>
      <c r="AE6" s="1">
        <f t="shared" si="4"/>
        <v>0</v>
      </c>
      <c r="AF6" s="1">
        <f t="shared" si="5"/>
        <v>0</v>
      </c>
      <c r="AG6" s="1">
        <f t="shared" si="6"/>
        <v>0</v>
      </c>
      <c r="AH6" s="1">
        <f t="shared" si="7"/>
        <v>0</v>
      </c>
      <c r="AJ6" s="35"/>
      <c r="AK6" s="35">
        <f>$S$17</f>
        <v>0</v>
      </c>
      <c r="AL6" s="35">
        <f>$S$18</f>
        <v>0</v>
      </c>
      <c r="AM6" s="35">
        <f t="shared" ref="AM6:AN6" si="10">AM5</f>
        <v>0</v>
      </c>
      <c r="AN6" s="35">
        <f t="shared" si="10"/>
        <v>0</v>
      </c>
    </row>
    <row r="7" spans="2:40" ht="14.1" x14ac:dyDescent="0.45">
      <c r="B7" s="1">
        <v>3</v>
      </c>
      <c r="C7" s="3" t="s">
        <v>3</v>
      </c>
      <c r="D7" s="22" t="s">
        <v>24</v>
      </c>
      <c r="G7" s="14"/>
      <c r="H7" s="35"/>
      <c r="I7" s="36"/>
      <c r="K7" s="1">
        <v>3</v>
      </c>
      <c r="L7" s="14"/>
      <c r="M7" s="14"/>
      <c r="N7" s="14"/>
      <c r="O7" s="14"/>
      <c r="P7" s="14"/>
      <c r="R7" s="14">
        <v>0</v>
      </c>
      <c r="S7" s="14">
        <v>0</v>
      </c>
      <c r="T7" s="14">
        <v>0</v>
      </c>
      <c r="V7" s="1">
        <v>3</v>
      </c>
      <c r="W7" s="1">
        <f>S$5</f>
        <v>0</v>
      </c>
      <c r="X7" s="1">
        <f t="shared" si="9"/>
        <v>0</v>
      </c>
      <c r="Y7" s="1">
        <f t="shared" si="0"/>
        <v>0</v>
      </c>
      <c r="Z7" s="1">
        <f t="shared" si="1"/>
        <v>0</v>
      </c>
      <c r="AA7" s="1">
        <f t="shared" si="2"/>
        <v>0</v>
      </c>
      <c r="AB7" s="1">
        <f t="shared" si="3"/>
        <v>0</v>
      </c>
      <c r="AD7" s="1">
        <v>3</v>
      </c>
      <c r="AE7" s="1">
        <f t="shared" si="4"/>
        <v>0</v>
      </c>
      <c r="AF7" s="1">
        <f t="shared" si="5"/>
        <v>0</v>
      </c>
      <c r="AG7" s="1">
        <f t="shared" si="6"/>
        <v>0</v>
      </c>
      <c r="AH7" s="1">
        <f t="shared" si="7"/>
        <v>0</v>
      </c>
      <c r="AJ7" s="35"/>
      <c r="AK7" s="35"/>
      <c r="AL7" s="35"/>
      <c r="AM7" s="35"/>
      <c r="AN7" s="35"/>
    </row>
    <row r="8" spans="2:40" ht="14.1" x14ac:dyDescent="0.45">
      <c r="B8" s="1">
        <v>4</v>
      </c>
      <c r="C8" s="3" t="s">
        <v>25</v>
      </c>
      <c r="D8" s="22" t="s">
        <v>26</v>
      </c>
      <c r="G8" s="14"/>
      <c r="H8" s="35"/>
      <c r="I8" s="36"/>
      <c r="K8" s="1">
        <v>4</v>
      </c>
      <c r="L8" s="14"/>
      <c r="M8" s="14"/>
      <c r="N8" s="14"/>
      <c r="O8" s="14"/>
      <c r="P8" s="14"/>
      <c r="V8" s="1">
        <v>4</v>
      </c>
      <c r="W8" s="1">
        <f t="shared" si="8"/>
        <v>0</v>
      </c>
      <c r="X8" s="1">
        <f>-T$5</f>
        <v>0</v>
      </c>
      <c r="Y8" s="1">
        <f t="shared" si="0"/>
        <v>0</v>
      </c>
      <c r="Z8" s="1">
        <f t="shared" si="1"/>
        <v>0</v>
      </c>
      <c r="AA8" s="1">
        <f t="shared" si="2"/>
        <v>0</v>
      </c>
      <c r="AB8" s="1">
        <f t="shared" si="3"/>
        <v>0</v>
      </c>
      <c r="AD8" s="1">
        <v>4</v>
      </c>
      <c r="AE8" s="1">
        <f t="shared" si="4"/>
        <v>0</v>
      </c>
      <c r="AF8" s="1">
        <f t="shared" si="5"/>
        <v>0</v>
      </c>
      <c r="AG8" s="1">
        <f t="shared" si="6"/>
        <v>0</v>
      </c>
      <c r="AH8" s="1">
        <f t="shared" si="7"/>
        <v>0</v>
      </c>
      <c r="AJ8" s="35"/>
      <c r="AK8" s="35"/>
      <c r="AL8" s="35"/>
      <c r="AM8" s="35"/>
      <c r="AN8" s="35"/>
    </row>
    <row r="9" spans="2:40" ht="14.1" x14ac:dyDescent="0.45">
      <c r="B9" s="1">
        <v>5</v>
      </c>
      <c r="C9" s="3" t="s">
        <v>2</v>
      </c>
      <c r="D9" s="22" t="s">
        <v>27</v>
      </c>
      <c r="G9" s="14"/>
      <c r="H9" s="35"/>
      <c r="I9" s="36"/>
      <c r="K9" s="1">
        <v>5</v>
      </c>
      <c r="L9" s="14"/>
      <c r="M9" s="14"/>
      <c r="N9" s="14"/>
      <c r="O9" s="14"/>
      <c r="P9" s="14"/>
      <c r="V9" s="1">
        <v>5</v>
      </c>
      <c r="W9" s="1">
        <f t="shared" si="8"/>
        <v>0</v>
      </c>
      <c r="X9" s="1">
        <f t="shared" si="9"/>
        <v>0</v>
      </c>
      <c r="Y9" s="1">
        <f t="shared" si="0"/>
        <v>0</v>
      </c>
      <c r="Z9" s="1">
        <f t="shared" si="1"/>
        <v>0</v>
      </c>
      <c r="AA9" s="1">
        <f t="shared" si="2"/>
        <v>0</v>
      </c>
      <c r="AB9" s="1">
        <f t="shared" si="3"/>
        <v>0</v>
      </c>
      <c r="AD9" s="1">
        <v>5</v>
      </c>
      <c r="AE9" s="1">
        <f t="shared" si="4"/>
        <v>0</v>
      </c>
      <c r="AF9" s="1">
        <f t="shared" si="5"/>
        <v>0</v>
      </c>
      <c r="AG9" s="1">
        <f t="shared" si="6"/>
        <v>0</v>
      </c>
      <c r="AH9" s="1">
        <f t="shared" si="7"/>
        <v>0</v>
      </c>
      <c r="AJ9" s="36"/>
      <c r="AK9" s="35"/>
      <c r="AL9" s="35"/>
      <c r="AM9" s="35"/>
      <c r="AN9" s="35"/>
    </row>
    <row r="10" spans="2:40" ht="14.1" x14ac:dyDescent="0.45">
      <c r="B10" s="1">
        <v>6</v>
      </c>
      <c r="C10" s="3" t="s">
        <v>4</v>
      </c>
      <c r="D10" s="22" t="s">
        <v>29</v>
      </c>
      <c r="G10" s="14"/>
      <c r="H10" s="35"/>
      <c r="I10" s="36"/>
      <c r="K10" s="1">
        <v>6</v>
      </c>
      <c r="L10" s="14"/>
      <c r="M10" s="14"/>
      <c r="N10" s="14"/>
      <c r="O10" s="14"/>
      <c r="P10" s="14"/>
      <c r="V10" s="1">
        <v>6</v>
      </c>
      <c r="W10" s="1">
        <f t="shared" si="8"/>
        <v>0</v>
      </c>
      <c r="X10" s="1">
        <f t="shared" si="9"/>
        <v>0</v>
      </c>
      <c r="Y10" s="1">
        <f t="shared" si="0"/>
        <v>0</v>
      </c>
      <c r="Z10" s="1">
        <f t="shared" si="1"/>
        <v>0</v>
      </c>
      <c r="AA10" s="1">
        <f t="shared" si="2"/>
        <v>0</v>
      </c>
      <c r="AB10" s="1">
        <f t="shared" si="3"/>
        <v>0</v>
      </c>
      <c r="AD10" s="1">
        <v>6</v>
      </c>
      <c r="AE10" s="1">
        <f t="shared" si="4"/>
        <v>0</v>
      </c>
      <c r="AF10" s="1">
        <f t="shared" si="5"/>
        <v>0</v>
      </c>
      <c r="AG10" s="1">
        <f t="shared" si="6"/>
        <v>0</v>
      </c>
      <c r="AH10" s="1">
        <f t="shared" si="7"/>
        <v>0</v>
      </c>
      <c r="AJ10" s="36"/>
      <c r="AK10" s="35"/>
      <c r="AL10" s="35"/>
      <c r="AM10" s="35"/>
      <c r="AN10" s="35"/>
    </row>
    <row r="11" spans="2:40" ht="14.1" x14ac:dyDescent="0.45">
      <c r="B11" s="1">
        <v>7</v>
      </c>
      <c r="C11" s="3" t="s">
        <v>30</v>
      </c>
      <c r="D11" s="22" t="s">
        <v>31</v>
      </c>
      <c r="G11" s="14"/>
      <c r="H11" s="35"/>
      <c r="I11" s="36"/>
      <c r="K11" s="1">
        <v>7</v>
      </c>
      <c r="L11" s="14"/>
      <c r="M11" s="14"/>
      <c r="N11" s="14"/>
      <c r="O11" s="14"/>
      <c r="P11" s="14"/>
      <c r="V11" s="1">
        <v>7</v>
      </c>
      <c r="W11" s="1">
        <f t="shared" si="8"/>
        <v>0</v>
      </c>
      <c r="X11" s="1">
        <f t="shared" si="9"/>
        <v>0</v>
      </c>
      <c r="Y11" s="1">
        <f t="shared" si="0"/>
        <v>0</v>
      </c>
      <c r="Z11" s="1">
        <f t="shared" si="1"/>
        <v>0</v>
      </c>
      <c r="AA11" s="1">
        <f t="shared" si="2"/>
        <v>0</v>
      </c>
      <c r="AB11" s="1">
        <f t="shared" si="3"/>
        <v>0</v>
      </c>
      <c r="AD11" s="1">
        <v>7</v>
      </c>
      <c r="AE11" s="1">
        <f t="shared" si="4"/>
        <v>0</v>
      </c>
      <c r="AF11" s="1">
        <f t="shared" si="5"/>
        <v>0</v>
      </c>
      <c r="AG11" s="1">
        <f t="shared" si="6"/>
        <v>0</v>
      </c>
      <c r="AH11" s="1">
        <f t="shared" si="7"/>
        <v>0</v>
      </c>
      <c r="AJ11" s="18"/>
    </row>
    <row r="12" spans="2:40" ht="14.1" x14ac:dyDescent="0.45">
      <c r="B12" s="1">
        <v>8</v>
      </c>
      <c r="C12" s="3" t="s">
        <v>32</v>
      </c>
      <c r="D12" s="22" t="s">
        <v>33</v>
      </c>
      <c r="G12" s="14"/>
      <c r="H12" s="35"/>
      <c r="I12" s="36"/>
      <c r="K12" s="1">
        <v>8</v>
      </c>
      <c r="L12" s="14"/>
      <c r="M12" s="14"/>
      <c r="N12" s="14"/>
      <c r="O12" s="14"/>
      <c r="P12" s="14"/>
      <c r="R12" s="31" t="s">
        <v>28</v>
      </c>
      <c r="S12" s="17"/>
      <c r="V12" s="1">
        <v>8</v>
      </c>
      <c r="W12" s="1">
        <f t="shared" si="8"/>
        <v>0</v>
      </c>
      <c r="X12" s="1">
        <f t="shared" si="9"/>
        <v>0</v>
      </c>
      <c r="Y12" s="1">
        <f t="shared" si="0"/>
        <v>0</v>
      </c>
      <c r="Z12" s="1">
        <f t="shared" si="1"/>
        <v>0</v>
      </c>
      <c r="AA12" s="1">
        <f t="shared" si="2"/>
        <v>0</v>
      </c>
      <c r="AB12" s="1">
        <f t="shared" si="3"/>
        <v>0</v>
      </c>
      <c r="AD12" s="1">
        <v>8</v>
      </c>
      <c r="AE12" s="1">
        <f t="shared" si="4"/>
        <v>0</v>
      </c>
      <c r="AF12" s="1">
        <f t="shared" si="5"/>
        <v>0</v>
      </c>
      <c r="AG12" s="1">
        <f t="shared" si="6"/>
        <v>0</v>
      </c>
      <c r="AH12" s="1">
        <f t="shared" si="7"/>
        <v>0</v>
      </c>
      <c r="AJ12" s="18"/>
    </row>
    <row r="13" spans="2:40" ht="14.1" x14ac:dyDescent="0.45">
      <c r="B13" s="1">
        <v>9</v>
      </c>
      <c r="C13" s="3" t="s">
        <v>2</v>
      </c>
      <c r="D13" s="22" t="s">
        <v>34</v>
      </c>
      <c r="G13" s="14"/>
      <c r="H13" s="35"/>
      <c r="I13" s="36"/>
      <c r="K13" s="1">
        <v>9</v>
      </c>
      <c r="L13" s="14"/>
      <c r="M13" s="14"/>
      <c r="N13" s="14"/>
      <c r="O13" s="14"/>
      <c r="P13" s="14"/>
      <c r="V13" s="1">
        <v>9</v>
      </c>
      <c r="W13" s="1">
        <f t="shared" si="8"/>
        <v>0</v>
      </c>
      <c r="X13" s="1">
        <f t="shared" si="9"/>
        <v>0</v>
      </c>
      <c r="Y13" s="1">
        <f t="shared" si="0"/>
        <v>0</v>
      </c>
      <c r="Z13" s="1">
        <f t="shared" si="1"/>
        <v>0</v>
      </c>
      <c r="AA13" s="1">
        <f t="shared" si="2"/>
        <v>0</v>
      </c>
      <c r="AB13" s="1">
        <f t="shared" si="3"/>
        <v>0</v>
      </c>
      <c r="AD13" s="1">
        <v>9</v>
      </c>
      <c r="AE13" s="1">
        <f t="shared" si="4"/>
        <v>0</v>
      </c>
      <c r="AF13" s="1">
        <f t="shared" si="5"/>
        <v>0</v>
      </c>
      <c r="AG13" s="1">
        <f t="shared" si="6"/>
        <v>0</v>
      </c>
      <c r="AH13" s="1">
        <f t="shared" si="7"/>
        <v>0</v>
      </c>
      <c r="AJ13" s="18"/>
    </row>
    <row r="14" spans="2:40" ht="14.1" x14ac:dyDescent="0.45">
      <c r="B14" s="1">
        <v>10</v>
      </c>
      <c r="C14" s="3" t="s">
        <v>1</v>
      </c>
      <c r="D14" s="22" t="s">
        <v>35</v>
      </c>
      <c r="G14" s="14"/>
      <c r="H14" s="35"/>
      <c r="I14" s="36"/>
      <c r="K14" s="1">
        <v>10</v>
      </c>
      <c r="L14" s="14"/>
      <c r="M14" s="14"/>
      <c r="N14" s="14"/>
      <c r="O14" s="14"/>
      <c r="P14" s="14"/>
      <c r="V14" s="1">
        <v>10</v>
      </c>
      <c r="W14" s="1">
        <f t="shared" si="8"/>
        <v>0</v>
      </c>
      <c r="X14" s="1">
        <f t="shared" si="9"/>
        <v>0</v>
      </c>
      <c r="Y14" s="1">
        <f t="shared" si="0"/>
        <v>0</v>
      </c>
      <c r="Z14" s="1">
        <f t="shared" si="1"/>
        <v>0</v>
      </c>
      <c r="AA14" s="1">
        <f t="shared" si="2"/>
        <v>0</v>
      </c>
      <c r="AB14" s="1">
        <f t="shared" si="3"/>
        <v>0</v>
      </c>
      <c r="AD14" s="1">
        <v>10</v>
      </c>
      <c r="AE14" s="1">
        <f t="shared" si="4"/>
        <v>0</v>
      </c>
      <c r="AF14" s="1">
        <f t="shared" si="5"/>
        <v>0</v>
      </c>
      <c r="AG14" s="1">
        <f t="shared" si="6"/>
        <v>0</v>
      </c>
      <c r="AH14" s="1">
        <f t="shared" si="7"/>
        <v>0</v>
      </c>
      <c r="AJ14" s="18"/>
    </row>
    <row r="15" spans="2:40" ht="14.1" x14ac:dyDescent="0.45">
      <c r="B15" s="1">
        <v>11</v>
      </c>
      <c r="C15" s="3" t="s">
        <v>36</v>
      </c>
      <c r="D15" s="22" t="s">
        <v>37</v>
      </c>
      <c r="G15" s="14"/>
      <c r="H15" s="35"/>
      <c r="I15" s="36"/>
      <c r="K15" s="1">
        <v>11</v>
      </c>
      <c r="L15" s="14"/>
      <c r="M15" s="14"/>
      <c r="N15" s="14"/>
      <c r="O15" s="14"/>
      <c r="P15" s="14"/>
      <c r="R15" s="6" t="s">
        <v>70</v>
      </c>
      <c r="V15" s="1">
        <v>11</v>
      </c>
      <c r="W15" s="1">
        <f t="shared" si="8"/>
        <v>0</v>
      </c>
      <c r="X15" s="1">
        <f t="shared" si="9"/>
        <v>0</v>
      </c>
      <c r="Y15" s="1">
        <f t="shared" si="0"/>
        <v>0</v>
      </c>
      <c r="Z15" s="1">
        <f t="shared" si="1"/>
        <v>0</v>
      </c>
      <c r="AA15" s="1">
        <f t="shared" si="2"/>
        <v>0</v>
      </c>
      <c r="AB15" s="1">
        <f t="shared" si="3"/>
        <v>0</v>
      </c>
      <c r="AD15" s="1">
        <v>11</v>
      </c>
      <c r="AE15" s="1">
        <f t="shared" si="4"/>
        <v>0</v>
      </c>
      <c r="AF15" s="1">
        <f t="shared" si="5"/>
        <v>0</v>
      </c>
      <c r="AG15" s="1">
        <f t="shared" si="6"/>
        <v>0</v>
      </c>
      <c r="AH15" s="1">
        <f t="shared" si="7"/>
        <v>0</v>
      </c>
      <c r="AJ15" s="18"/>
    </row>
    <row r="16" spans="2:40" ht="14.1" x14ac:dyDescent="0.45">
      <c r="B16" s="1">
        <v>12</v>
      </c>
      <c r="C16" s="3" t="s">
        <v>4</v>
      </c>
      <c r="D16" s="22" t="s">
        <v>38</v>
      </c>
      <c r="G16" s="14"/>
      <c r="H16" s="35"/>
      <c r="I16" s="36"/>
      <c r="K16" s="1">
        <v>12</v>
      </c>
      <c r="L16" s="14"/>
      <c r="M16" s="14"/>
      <c r="N16" s="14"/>
      <c r="O16" s="14"/>
      <c r="P16" s="14"/>
      <c r="R16" s="4" t="s">
        <v>71</v>
      </c>
      <c r="S16" s="4" t="s">
        <v>77</v>
      </c>
      <c r="T16" s="4" t="s">
        <v>76</v>
      </c>
      <c r="U16" s="4" t="s">
        <v>78</v>
      </c>
      <c r="V16" s="1">
        <v>12</v>
      </c>
      <c r="W16" s="1">
        <f>S$5</f>
        <v>0</v>
      </c>
      <c r="X16" s="1">
        <f t="shared" si="9"/>
        <v>0</v>
      </c>
      <c r="Y16" s="1">
        <f t="shared" si="0"/>
        <v>0</v>
      </c>
      <c r="Z16" s="1">
        <f t="shared" si="1"/>
        <v>0</v>
      </c>
      <c r="AA16" s="1">
        <f t="shared" si="2"/>
        <v>0</v>
      </c>
      <c r="AB16" s="1">
        <f t="shared" si="3"/>
        <v>0</v>
      </c>
      <c r="AD16" s="1">
        <v>12</v>
      </c>
      <c r="AE16" s="1">
        <f t="shared" si="4"/>
        <v>0</v>
      </c>
      <c r="AF16" s="1">
        <f t="shared" si="5"/>
        <v>0</v>
      </c>
      <c r="AG16" s="1">
        <f t="shared" si="6"/>
        <v>0</v>
      </c>
      <c r="AH16" s="1">
        <f t="shared" si="7"/>
        <v>0</v>
      </c>
      <c r="AJ16" s="18"/>
    </row>
    <row r="17" spans="2:276" ht="14.1" x14ac:dyDescent="0.45">
      <c r="B17" s="1">
        <v>13</v>
      </c>
      <c r="C17" s="3" t="s">
        <v>3</v>
      </c>
      <c r="D17" s="22" t="s">
        <v>39</v>
      </c>
      <c r="H17" s="35"/>
      <c r="I17" s="36"/>
      <c r="K17" s="1">
        <v>13</v>
      </c>
      <c r="L17" s="14"/>
      <c r="M17" s="14"/>
      <c r="N17" s="14"/>
      <c r="O17" s="14"/>
      <c r="P17" s="14"/>
      <c r="R17" s="35" t="s">
        <v>72</v>
      </c>
      <c r="S17" s="35">
        <v>0</v>
      </c>
      <c r="T17" s="36">
        <v>0</v>
      </c>
      <c r="U17" s="36">
        <v>0</v>
      </c>
      <c r="V17" s="1">
        <v>13</v>
      </c>
      <c r="W17" s="1">
        <f t="shared" si="8"/>
        <v>0</v>
      </c>
      <c r="X17" s="1">
        <f t="shared" si="9"/>
        <v>0</v>
      </c>
      <c r="Y17" s="1">
        <f t="shared" si="0"/>
        <v>0</v>
      </c>
      <c r="Z17" s="1">
        <f t="shared" si="1"/>
        <v>0</v>
      </c>
      <c r="AA17" s="1">
        <f t="shared" si="2"/>
        <v>0</v>
      </c>
      <c r="AB17" s="1">
        <f t="shared" si="3"/>
        <v>0</v>
      </c>
      <c r="AD17" s="1">
        <v>13</v>
      </c>
      <c r="AE17" s="1">
        <f t="shared" si="4"/>
        <v>0</v>
      </c>
      <c r="AF17" s="1">
        <f t="shared" si="5"/>
        <v>0</v>
      </c>
      <c r="AG17" s="1">
        <f t="shared" si="6"/>
        <v>0</v>
      </c>
      <c r="AH17" s="1">
        <f t="shared" si="7"/>
        <v>0</v>
      </c>
      <c r="AJ17" s="18"/>
    </row>
    <row r="18" spans="2:276" ht="14.1" x14ac:dyDescent="0.45">
      <c r="B18" s="1">
        <v>14</v>
      </c>
      <c r="C18" s="3" t="s">
        <v>36</v>
      </c>
      <c r="D18" s="22" t="s">
        <v>40</v>
      </c>
      <c r="H18" s="35"/>
      <c r="I18" s="36"/>
      <c r="K18" s="1">
        <v>14</v>
      </c>
      <c r="L18" s="14"/>
      <c r="M18" s="14"/>
      <c r="N18" s="14"/>
      <c r="O18" s="14"/>
      <c r="P18" s="14"/>
      <c r="R18" s="35" t="s">
        <v>73</v>
      </c>
      <c r="S18" s="35">
        <v>0</v>
      </c>
      <c r="T18" s="36">
        <v>0</v>
      </c>
      <c r="U18" s="36">
        <v>0</v>
      </c>
      <c r="V18" s="1">
        <v>14</v>
      </c>
      <c r="W18" s="1">
        <f t="shared" si="8"/>
        <v>0</v>
      </c>
      <c r="X18" s="1">
        <f t="shared" si="9"/>
        <v>0</v>
      </c>
      <c r="Y18" s="1">
        <f t="shared" si="0"/>
        <v>0</v>
      </c>
      <c r="Z18" s="1">
        <f t="shared" si="1"/>
        <v>0</v>
      </c>
      <c r="AA18" s="1">
        <f t="shared" si="2"/>
        <v>0</v>
      </c>
      <c r="AB18" s="1">
        <f t="shared" si="3"/>
        <v>0</v>
      </c>
      <c r="AD18" s="1">
        <v>14</v>
      </c>
      <c r="AE18" s="1">
        <f t="shared" si="4"/>
        <v>0</v>
      </c>
      <c r="AF18" s="1">
        <f t="shared" si="5"/>
        <v>0</v>
      </c>
      <c r="AG18" s="1">
        <f t="shared" si="6"/>
        <v>0</v>
      </c>
      <c r="AH18" s="1">
        <f t="shared" si="7"/>
        <v>0</v>
      </c>
      <c r="AJ18" s="18"/>
    </row>
    <row r="19" spans="2:276" ht="14.1" x14ac:dyDescent="0.45">
      <c r="C19" s="3"/>
      <c r="D19" s="5"/>
      <c r="H19" s="35"/>
      <c r="I19" s="36"/>
      <c r="K19" s="1">
        <v>15</v>
      </c>
      <c r="L19" s="14"/>
      <c r="M19" s="14"/>
      <c r="N19" s="14"/>
      <c r="O19" s="14"/>
      <c r="P19" s="14"/>
      <c r="R19" s="35" t="s">
        <v>74</v>
      </c>
      <c r="S19" s="35">
        <v>0</v>
      </c>
      <c r="T19" s="35">
        <v>0</v>
      </c>
      <c r="U19" s="35">
        <v>0</v>
      </c>
      <c r="V19" s="1">
        <v>15</v>
      </c>
      <c r="W19" s="1">
        <f t="shared" si="8"/>
        <v>0</v>
      </c>
      <c r="X19" s="1">
        <f t="shared" si="9"/>
        <v>0</v>
      </c>
      <c r="Y19" s="1">
        <f t="shared" si="0"/>
        <v>0</v>
      </c>
      <c r="Z19" s="1">
        <f t="shared" si="1"/>
        <v>0</v>
      </c>
      <c r="AA19" s="1">
        <f t="shared" si="2"/>
        <v>0</v>
      </c>
      <c r="AB19" s="1">
        <f t="shared" si="3"/>
        <v>0</v>
      </c>
      <c r="AD19" s="1">
        <v>15</v>
      </c>
      <c r="AE19" s="1">
        <f t="shared" si="4"/>
        <v>0</v>
      </c>
      <c r="AF19" s="1">
        <f t="shared" si="5"/>
        <v>0</v>
      </c>
      <c r="AG19" s="1">
        <f t="shared" si="6"/>
        <v>0</v>
      </c>
      <c r="AH19" s="1">
        <f t="shared" si="7"/>
        <v>0</v>
      </c>
      <c r="AJ19" s="18"/>
    </row>
    <row r="20" spans="2:276" ht="14.1" x14ac:dyDescent="0.45">
      <c r="C20" s="3"/>
      <c r="D20" s="5"/>
      <c r="H20" s="35"/>
      <c r="I20" s="36"/>
      <c r="K20" s="1">
        <v>16</v>
      </c>
      <c r="L20" s="14"/>
      <c r="M20" s="14"/>
      <c r="N20" s="14"/>
      <c r="O20" s="14"/>
      <c r="P20" s="14"/>
      <c r="R20" s="35" t="s">
        <v>75</v>
      </c>
      <c r="S20" s="35">
        <v>0</v>
      </c>
      <c r="T20" s="35">
        <v>0</v>
      </c>
      <c r="U20" s="35">
        <v>0</v>
      </c>
      <c r="V20" s="1">
        <v>16</v>
      </c>
      <c r="W20" s="1">
        <f t="shared" si="8"/>
        <v>0</v>
      </c>
      <c r="X20" s="1">
        <f t="shared" si="9"/>
        <v>0</v>
      </c>
      <c r="Y20" s="1">
        <f t="shared" si="0"/>
        <v>0</v>
      </c>
      <c r="Z20" s="1">
        <f t="shared" si="1"/>
        <v>0</v>
      </c>
      <c r="AA20" s="1">
        <f t="shared" si="2"/>
        <v>0</v>
      </c>
      <c r="AB20" s="1">
        <f t="shared" si="3"/>
        <v>0</v>
      </c>
      <c r="AD20" s="1">
        <v>16</v>
      </c>
      <c r="AE20" s="1">
        <f t="shared" si="4"/>
        <v>0</v>
      </c>
      <c r="AF20" s="1">
        <f t="shared" si="5"/>
        <v>0</v>
      </c>
      <c r="AG20" s="1">
        <f t="shared" si="6"/>
        <v>0</v>
      </c>
      <c r="AH20" s="1">
        <f t="shared" si="7"/>
        <v>0</v>
      </c>
      <c r="AJ20" s="18"/>
      <c r="IH20" s="17"/>
      <c r="II20" s="17"/>
      <c r="IJ20" s="17"/>
      <c r="IK20" s="17"/>
      <c r="IL20" s="17"/>
      <c r="IM20" s="17"/>
      <c r="IN20" s="17"/>
      <c r="IO20" s="17"/>
      <c r="IP20" s="17"/>
      <c r="IQ20" s="17"/>
      <c r="IR20" s="17"/>
      <c r="IS20" s="17"/>
      <c r="IT20" s="17"/>
      <c r="IU20" s="17"/>
      <c r="IV20" s="17"/>
      <c r="IW20" s="17"/>
      <c r="JA20" s="17"/>
      <c r="JB20" s="17"/>
      <c r="JC20" s="17"/>
      <c r="JD20" s="17"/>
      <c r="JE20" s="17"/>
      <c r="JF20" s="17"/>
      <c r="JG20" s="17"/>
      <c r="JH20" s="17"/>
      <c r="JI20" s="17"/>
      <c r="JJ20" s="17"/>
      <c r="JK20" s="17"/>
      <c r="JL20" s="17"/>
      <c r="JM20" s="17"/>
      <c r="JN20" s="17"/>
      <c r="JO20" s="17"/>
      <c r="JP20" s="17"/>
    </row>
    <row r="21" spans="2:276" ht="14.1" x14ac:dyDescent="0.45">
      <c r="C21" s="3"/>
      <c r="D21" s="5"/>
      <c r="I21" s="18"/>
      <c r="K21" s="1">
        <v>17</v>
      </c>
      <c r="L21" s="14"/>
      <c r="M21" s="14"/>
      <c r="N21" s="14"/>
      <c r="O21" s="14"/>
      <c r="P21" s="14"/>
      <c r="V21" s="1">
        <v>17</v>
      </c>
      <c r="W21" s="1">
        <f t="shared" si="8"/>
        <v>0</v>
      </c>
      <c r="X21" s="1">
        <f t="shared" si="9"/>
        <v>0</v>
      </c>
      <c r="Y21" s="1">
        <f t="shared" si="0"/>
        <v>0</v>
      </c>
      <c r="Z21" s="1">
        <f t="shared" si="1"/>
        <v>0</v>
      </c>
      <c r="AA21" s="1">
        <f t="shared" si="2"/>
        <v>0</v>
      </c>
      <c r="AB21" s="1">
        <f t="shared" si="3"/>
        <v>0</v>
      </c>
      <c r="AD21" s="1">
        <v>17</v>
      </c>
      <c r="AE21" s="1">
        <f t="shared" si="4"/>
        <v>0</v>
      </c>
      <c r="AF21" s="1">
        <f t="shared" si="5"/>
        <v>0</v>
      </c>
      <c r="AG21" s="1">
        <f t="shared" si="6"/>
        <v>0</v>
      </c>
      <c r="AH21" s="1">
        <f t="shared" si="7"/>
        <v>0</v>
      </c>
      <c r="AJ21" s="18"/>
      <c r="IH21" s="17"/>
      <c r="II21" s="17"/>
      <c r="IJ21" s="17"/>
      <c r="IK21" s="17"/>
      <c r="IL21" s="17"/>
      <c r="IM21" s="17"/>
      <c r="IN21" s="17"/>
      <c r="IO21" s="17"/>
      <c r="IP21" s="17"/>
      <c r="IQ21" s="17"/>
      <c r="IR21" s="17"/>
      <c r="IS21" s="17"/>
      <c r="IT21" s="17"/>
      <c r="IU21" s="17"/>
      <c r="IV21" s="17"/>
      <c r="IW21" s="17"/>
      <c r="JA21" s="17"/>
      <c r="JB21" s="17"/>
      <c r="JC21" s="17"/>
      <c r="JD21" s="17"/>
      <c r="JE21" s="17"/>
      <c r="JF21" s="17"/>
      <c r="JG21" s="17"/>
      <c r="JH21" s="17"/>
      <c r="JI21" s="17"/>
      <c r="JJ21" s="17"/>
      <c r="JK21" s="17"/>
      <c r="JL21" s="17"/>
      <c r="JM21" s="17"/>
      <c r="JN21" s="17"/>
      <c r="JO21" s="17"/>
      <c r="JP21" s="17"/>
    </row>
    <row r="22" spans="2:276" ht="14.1" x14ac:dyDescent="0.45">
      <c r="C22" s="3"/>
      <c r="D22" s="5"/>
      <c r="K22" s="1">
        <v>18</v>
      </c>
      <c r="L22" s="14"/>
      <c r="M22" s="14"/>
      <c r="N22" s="14"/>
      <c r="O22" s="14"/>
      <c r="P22" s="14"/>
      <c r="V22" s="1">
        <v>18</v>
      </c>
      <c r="W22" s="1">
        <f t="shared" si="8"/>
        <v>0</v>
      </c>
      <c r="X22" s="1">
        <f t="shared" si="9"/>
        <v>0</v>
      </c>
      <c r="Y22" s="1">
        <f t="shared" si="0"/>
        <v>0</v>
      </c>
      <c r="Z22" s="1">
        <f t="shared" si="1"/>
        <v>0</v>
      </c>
      <c r="AA22" s="1">
        <f t="shared" si="2"/>
        <v>0</v>
      </c>
      <c r="AB22" s="1">
        <f t="shared" si="3"/>
        <v>0</v>
      </c>
      <c r="AD22" s="1">
        <v>18</v>
      </c>
      <c r="AE22" s="1">
        <f t="shared" si="4"/>
        <v>0</v>
      </c>
      <c r="AF22" s="1">
        <f t="shared" si="5"/>
        <v>0</v>
      </c>
      <c r="AG22" s="1">
        <f t="shared" si="6"/>
        <v>0</v>
      </c>
      <c r="AH22" s="1">
        <f t="shared" si="7"/>
        <v>0</v>
      </c>
      <c r="AJ22" s="18"/>
      <c r="IH22" s="17"/>
      <c r="II22" s="17"/>
      <c r="IJ22" s="17"/>
      <c r="IK22" s="17"/>
      <c r="IL22" s="17"/>
      <c r="IM22" s="17"/>
      <c r="IN22" s="17"/>
      <c r="IO22" s="17"/>
      <c r="IP22" s="17"/>
      <c r="IQ22" s="17"/>
      <c r="IR22" s="17"/>
      <c r="IS22" s="17"/>
      <c r="IT22" s="17"/>
      <c r="IU22" s="17"/>
      <c r="IV22" s="17"/>
      <c r="IW22" s="17"/>
      <c r="JA22" s="17"/>
      <c r="JB22" s="17"/>
      <c r="JC22" s="17"/>
      <c r="JD22" s="17"/>
      <c r="JE22" s="17"/>
      <c r="JF22" s="17"/>
      <c r="JG22" s="17"/>
      <c r="JH22" s="17"/>
      <c r="JI22" s="17"/>
      <c r="JJ22" s="17"/>
      <c r="JK22" s="17"/>
      <c r="JL22" s="17"/>
      <c r="JM22" s="17"/>
      <c r="JN22" s="17"/>
      <c r="JO22" s="17"/>
      <c r="JP22" s="17"/>
    </row>
    <row r="23" spans="2:276" ht="14.1" x14ac:dyDescent="0.45">
      <c r="C23" s="3"/>
      <c r="D23" s="5"/>
      <c r="K23" s="1">
        <v>19</v>
      </c>
      <c r="L23" s="14"/>
      <c r="M23" s="14"/>
      <c r="N23" s="14"/>
      <c r="O23" s="14"/>
      <c r="P23" s="14"/>
      <c r="V23" s="1">
        <v>19</v>
      </c>
      <c r="W23" s="1">
        <f t="shared" si="8"/>
        <v>0</v>
      </c>
      <c r="X23" s="1">
        <f t="shared" si="9"/>
        <v>0</v>
      </c>
      <c r="Y23" s="1">
        <f t="shared" si="0"/>
        <v>0</v>
      </c>
      <c r="Z23" s="1">
        <f t="shared" si="1"/>
        <v>0</v>
      </c>
      <c r="AA23" s="1">
        <f t="shared" si="2"/>
        <v>0</v>
      </c>
      <c r="AB23" s="1">
        <f t="shared" si="3"/>
        <v>0</v>
      </c>
      <c r="AD23" s="1">
        <v>19</v>
      </c>
      <c r="AE23" s="1">
        <f t="shared" si="4"/>
        <v>0</v>
      </c>
      <c r="AF23" s="1">
        <f t="shared" si="5"/>
        <v>0</v>
      </c>
      <c r="AG23" s="1">
        <f t="shared" si="6"/>
        <v>0</v>
      </c>
      <c r="AH23" s="1">
        <f t="shared" si="7"/>
        <v>0</v>
      </c>
      <c r="AJ23" s="18"/>
      <c r="IG23" s="4" t="s">
        <v>41</v>
      </c>
      <c r="IH23" s="18">
        <f>IH42</f>
        <v>0</v>
      </c>
      <c r="II23" s="18">
        <f t="shared" ref="II23:IW23" si="11">II42</f>
        <v>0</v>
      </c>
      <c r="IJ23" s="18">
        <f t="shared" si="11"/>
        <v>0</v>
      </c>
      <c r="IK23" s="18">
        <f t="shared" si="11"/>
        <v>0</v>
      </c>
      <c r="IL23" s="18">
        <f t="shared" si="11"/>
        <v>0</v>
      </c>
      <c r="IM23" s="18">
        <f t="shared" si="11"/>
        <v>0</v>
      </c>
      <c r="IN23" s="18">
        <f t="shared" si="11"/>
        <v>0</v>
      </c>
      <c r="IO23" s="18">
        <f t="shared" si="11"/>
        <v>0</v>
      </c>
      <c r="IP23" s="18">
        <f t="shared" si="11"/>
        <v>0</v>
      </c>
      <c r="IQ23" s="18">
        <f t="shared" si="11"/>
        <v>0</v>
      </c>
      <c r="IR23" s="18">
        <f t="shared" si="11"/>
        <v>0</v>
      </c>
      <c r="IS23" s="18">
        <f t="shared" si="11"/>
        <v>0</v>
      </c>
      <c r="IT23" s="18">
        <f t="shared" si="11"/>
        <v>0</v>
      </c>
      <c r="IU23" s="18">
        <f t="shared" si="11"/>
        <v>0</v>
      </c>
      <c r="IV23" s="18">
        <f t="shared" si="11"/>
        <v>0</v>
      </c>
      <c r="IW23" s="18">
        <f t="shared" si="11"/>
        <v>0</v>
      </c>
      <c r="IZ23" s="4" t="s">
        <v>41</v>
      </c>
      <c r="JA23" s="18">
        <f>JA42</f>
        <v>0</v>
      </c>
      <c r="JB23" s="18">
        <f t="shared" ref="JB23:JP23" si="12">JB42</f>
        <v>0</v>
      </c>
      <c r="JC23" s="18">
        <f t="shared" si="12"/>
        <v>0</v>
      </c>
      <c r="JD23" s="18">
        <f t="shared" si="12"/>
        <v>0</v>
      </c>
      <c r="JE23" s="18">
        <f t="shared" si="12"/>
        <v>0</v>
      </c>
      <c r="JF23" s="18">
        <f t="shared" si="12"/>
        <v>0</v>
      </c>
      <c r="JG23" s="18">
        <f t="shared" si="12"/>
        <v>0</v>
      </c>
      <c r="JH23" s="18">
        <f t="shared" si="12"/>
        <v>0</v>
      </c>
      <c r="JI23" s="18">
        <f t="shared" si="12"/>
        <v>0</v>
      </c>
      <c r="JJ23" s="18">
        <f t="shared" si="12"/>
        <v>0</v>
      </c>
      <c r="JK23" s="18">
        <f t="shared" si="12"/>
        <v>0</v>
      </c>
      <c r="JL23" s="18">
        <f t="shared" si="12"/>
        <v>0</v>
      </c>
      <c r="JM23" s="18">
        <f t="shared" si="12"/>
        <v>0</v>
      </c>
      <c r="JN23" s="18">
        <f t="shared" si="12"/>
        <v>0</v>
      </c>
      <c r="JO23" s="18">
        <f t="shared" si="12"/>
        <v>0</v>
      </c>
      <c r="JP23" s="18">
        <f t="shared" si="12"/>
        <v>0</v>
      </c>
    </row>
    <row r="24" spans="2:276" ht="14.1" x14ac:dyDescent="0.45">
      <c r="C24" s="3"/>
      <c r="D24" s="5"/>
      <c r="K24" s="1">
        <v>20</v>
      </c>
      <c r="L24" s="14"/>
      <c r="M24" s="14"/>
      <c r="N24" s="14"/>
      <c r="O24" s="14"/>
      <c r="P24" s="14"/>
      <c r="V24" s="1">
        <v>20</v>
      </c>
      <c r="W24" s="1">
        <f t="shared" si="8"/>
        <v>0</v>
      </c>
      <c r="X24" s="1">
        <f t="shared" si="9"/>
        <v>0</v>
      </c>
      <c r="Y24" s="1">
        <f t="shared" si="0"/>
        <v>0</v>
      </c>
      <c r="Z24" s="1">
        <f t="shared" si="1"/>
        <v>0</v>
      </c>
      <c r="AA24" s="1">
        <f t="shared" si="2"/>
        <v>0</v>
      </c>
      <c r="AB24" s="1">
        <f t="shared" si="3"/>
        <v>0</v>
      </c>
      <c r="AD24" s="1">
        <v>20</v>
      </c>
      <c r="AE24" s="1">
        <f t="shared" si="4"/>
        <v>0</v>
      </c>
      <c r="AF24" s="1">
        <f t="shared" si="5"/>
        <v>0</v>
      </c>
      <c r="AG24" s="1">
        <f t="shared" si="6"/>
        <v>0</v>
      </c>
      <c r="AH24" s="1">
        <f t="shared" si="7"/>
        <v>0</v>
      </c>
      <c r="IG24" s="7" t="s">
        <v>42</v>
      </c>
      <c r="IH24" s="17">
        <f>MAX(IH44:IH215)</f>
        <v>0</v>
      </c>
      <c r="II24" s="17">
        <f t="shared" ref="II24:IW24" si="13">MAX(II44:II215)</f>
        <v>0</v>
      </c>
      <c r="IJ24" s="17">
        <f t="shared" si="13"/>
        <v>0</v>
      </c>
      <c r="IK24" s="17">
        <f t="shared" si="13"/>
        <v>0</v>
      </c>
      <c r="IL24" s="17">
        <f t="shared" si="13"/>
        <v>0</v>
      </c>
      <c r="IM24" s="17">
        <f t="shared" si="13"/>
        <v>0</v>
      </c>
      <c r="IN24" s="17">
        <f t="shared" si="13"/>
        <v>0</v>
      </c>
      <c r="IO24" s="17">
        <f t="shared" si="13"/>
        <v>0</v>
      </c>
      <c r="IP24" s="17">
        <f t="shared" si="13"/>
        <v>0</v>
      </c>
      <c r="IQ24" s="17">
        <f t="shared" si="13"/>
        <v>0</v>
      </c>
      <c r="IR24" s="17">
        <f t="shared" si="13"/>
        <v>0</v>
      </c>
      <c r="IS24" s="17">
        <f t="shared" si="13"/>
        <v>0</v>
      </c>
      <c r="IT24" s="17">
        <f t="shared" si="13"/>
        <v>0</v>
      </c>
      <c r="IU24" s="17">
        <f t="shared" si="13"/>
        <v>0</v>
      </c>
      <c r="IV24" s="17">
        <f t="shared" si="13"/>
        <v>0</v>
      </c>
      <c r="IW24" s="17">
        <f t="shared" si="13"/>
        <v>0</v>
      </c>
      <c r="IZ24" s="7" t="s">
        <v>42</v>
      </c>
      <c r="JA24" s="17">
        <f t="shared" ref="JA24:JP24" si="14">MAX(JA44:JA215)</f>
        <v>0</v>
      </c>
      <c r="JB24" s="17">
        <f t="shared" si="14"/>
        <v>0</v>
      </c>
      <c r="JC24" s="17">
        <f t="shared" si="14"/>
        <v>0</v>
      </c>
      <c r="JD24" s="17">
        <f t="shared" si="14"/>
        <v>0</v>
      </c>
      <c r="JE24" s="17">
        <f t="shared" si="14"/>
        <v>0</v>
      </c>
      <c r="JF24" s="17">
        <f t="shared" si="14"/>
        <v>0</v>
      </c>
      <c r="JG24" s="17">
        <f t="shared" si="14"/>
        <v>0</v>
      </c>
      <c r="JH24" s="17">
        <f t="shared" si="14"/>
        <v>0</v>
      </c>
      <c r="JI24" s="17">
        <f t="shared" si="14"/>
        <v>0</v>
      </c>
      <c r="JJ24" s="17">
        <f t="shared" si="14"/>
        <v>0</v>
      </c>
      <c r="JK24" s="17">
        <f t="shared" si="14"/>
        <v>0</v>
      </c>
      <c r="JL24" s="17">
        <f t="shared" si="14"/>
        <v>0</v>
      </c>
      <c r="JM24" s="17">
        <f t="shared" si="14"/>
        <v>0</v>
      </c>
      <c r="JN24" s="17">
        <f t="shared" si="14"/>
        <v>0</v>
      </c>
      <c r="JO24" s="17">
        <f t="shared" si="14"/>
        <v>0</v>
      </c>
      <c r="JP24" s="17">
        <f t="shared" si="14"/>
        <v>0</v>
      </c>
    </row>
    <row r="25" spans="2:276" ht="14.1" x14ac:dyDescent="0.45">
      <c r="C25" s="3"/>
      <c r="D25" s="5"/>
      <c r="K25" s="1">
        <v>21</v>
      </c>
      <c r="L25" s="14"/>
      <c r="M25" s="14"/>
      <c r="N25" s="14"/>
      <c r="O25" s="14"/>
      <c r="P25" s="14"/>
      <c r="V25" s="1">
        <v>21</v>
      </c>
      <c r="W25" s="1">
        <f t="shared" ref="W25:W27" si="15">S$5</f>
        <v>0</v>
      </c>
      <c r="X25" s="1">
        <f t="shared" ref="X25:X27" si="16">-T$5</f>
        <v>0</v>
      </c>
      <c r="Y25" s="1">
        <f t="shared" si="0"/>
        <v>0</v>
      </c>
      <c r="Z25" s="1">
        <f t="shared" si="1"/>
        <v>0</v>
      </c>
      <c r="AA25" s="1">
        <f t="shared" si="2"/>
        <v>0</v>
      </c>
      <c r="AB25" s="1">
        <f t="shared" si="3"/>
        <v>0</v>
      </c>
      <c r="AD25" s="1">
        <v>21</v>
      </c>
      <c r="AE25" s="1">
        <f t="shared" si="4"/>
        <v>0</v>
      </c>
      <c r="AF25" s="1">
        <f t="shared" si="5"/>
        <v>0</v>
      </c>
      <c r="AG25" s="1">
        <f t="shared" si="6"/>
        <v>0</v>
      </c>
      <c r="AH25" s="1">
        <f t="shared" si="7"/>
        <v>0</v>
      </c>
      <c r="IG25" s="7" t="s">
        <v>43</v>
      </c>
      <c r="IH25" s="17">
        <f>MIN(IH44:IH161)</f>
        <v>0</v>
      </c>
      <c r="II25" s="17">
        <f t="shared" ref="II25:IW25" si="17">MIN(II45:II216)</f>
        <v>0</v>
      </c>
      <c r="IJ25" s="17">
        <f t="shared" si="17"/>
        <v>0</v>
      </c>
      <c r="IK25" s="17">
        <f t="shared" si="17"/>
        <v>0</v>
      </c>
      <c r="IL25" s="17">
        <f t="shared" si="17"/>
        <v>0</v>
      </c>
      <c r="IM25" s="17">
        <f t="shared" si="17"/>
        <v>0</v>
      </c>
      <c r="IN25" s="17">
        <f t="shared" si="17"/>
        <v>0</v>
      </c>
      <c r="IO25" s="17">
        <f t="shared" si="17"/>
        <v>0</v>
      </c>
      <c r="IP25" s="17">
        <f t="shared" si="17"/>
        <v>0</v>
      </c>
      <c r="IQ25" s="17">
        <f t="shared" si="17"/>
        <v>0</v>
      </c>
      <c r="IR25" s="17">
        <f t="shared" si="17"/>
        <v>0</v>
      </c>
      <c r="IS25" s="17">
        <f t="shared" si="17"/>
        <v>0</v>
      </c>
      <c r="IT25" s="17">
        <f t="shared" si="17"/>
        <v>0</v>
      </c>
      <c r="IU25" s="17">
        <f t="shared" si="17"/>
        <v>0</v>
      </c>
      <c r="IV25" s="17">
        <f t="shared" si="17"/>
        <v>0</v>
      </c>
      <c r="IW25" s="17">
        <f t="shared" si="17"/>
        <v>0</v>
      </c>
      <c r="IZ25" s="7" t="s">
        <v>43</v>
      </c>
      <c r="JA25" s="17">
        <f t="shared" ref="JA25:JP25" si="18">MIN(JA45:JA216)</f>
        <v>0</v>
      </c>
      <c r="JB25" s="17">
        <f t="shared" si="18"/>
        <v>0</v>
      </c>
      <c r="JC25" s="17">
        <f t="shared" si="18"/>
        <v>0</v>
      </c>
      <c r="JD25" s="17">
        <f t="shared" si="18"/>
        <v>0</v>
      </c>
      <c r="JE25" s="17">
        <f t="shared" si="18"/>
        <v>0</v>
      </c>
      <c r="JF25" s="17">
        <f t="shared" si="18"/>
        <v>0</v>
      </c>
      <c r="JG25" s="17">
        <f t="shared" si="18"/>
        <v>0</v>
      </c>
      <c r="JH25" s="17">
        <f t="shared" si="18"/>
        <v>0</v>
      </c>
      <c r="JI25" s="17">
        <f t="shared" si="18"/>
        <v>0</v>
      </c>
      <c r="JJ25" s="17">
        <f t="shared" si="18"/>
        <v>0</v>
      </c>
      <c r="JK25" s="17">
        <f t="shared" si="18"/>
        <v>0</v>
      </c>
      <c r="JL25" s="17">
        <f t="shared" si="18"/>
        <v>0</v>
      </c>
      <c r="JM25" s="17">
        <f t="shared" si="18"/>
        <v>0</v>
      </c>
      <c r="JN25" s="17">
        <f t="shared" si="18"/>
        <v>0</v>
      </c>
      <c r="JO25" s="17">
        <f t="shared" si="18"/>
        <v>0</v>
      </c>
      <c r="JP25" s="17">
        <f t="shared" si="18"/>
        <v>0</v>
      </c>
    </row>
    <row r="26" spans="2:276" ht="14.1" x14ac:dyDescent="0.45">
      <c r="C26" s="3"/>
      <c r="D26" s="5"/>
      <c r="K26" s="1">
        <v>22</v>
      </c>
      <c r="L26" s="14"/>
      <c r="M26" s="14"/>
      <c r="N26" s="14"/>
      <c r="O26" s="14"/>
      <c r="P26" s="14"/>
      <c r="V26" s="1">
        <v>22</v>
      </c>
      <c r="W26" s="1">
        <f t="shared" si="15"/>
        <v>0</v>
      </c>
      <c r="X26" s="1">
        <f t="shared" si="16"/>
        <v>0</v>
      </c>
      <c r="Y26" s="1">
        <f t="shared" si="0"/>
        <v>0</v>
      </c>
      <c r="Z26" s="1">
        <f t="shared" si="1"/>
        <v>0</v>
      </c>
      <c r="AA26" s="1">
        <f t="shared" si="2"/>
        <v>0</v>
      </c>
      <c r="AB26" s="1">
        <f t="shared" si="3"/>
        <v>0</v>
      </c>
      <c r="AD26" s="1">
        <v>22</v>
      </c>
      <c r="AE26" s="1">
        <f t="shared" si="4"/>
        <v>0</v>
      </c>
      <c r="AF26" s="1">
        <f t="shared" si="5"/>
        <v>0</v>
      </c>
      <c r="AG26" s="1">
        <f t="shared" si="6"/>
        <v>0</v>
      </c>
      <c r="AH26" s="1">
        <f t="shared" si="7"/>
        <v>0</v>
      </c>
      <c r="IG26" s="7" t="s">
        <v>44</v>
      </c>
      <c r="IH26" s="17" t="e">
        <f t="shared" ref="IH26:IW26" si="19">AVERAGE(IH44:IH216)</f>
        <v>#DIV/0!</v>
      </c>
      <c r="II26" s="17" t="e">
        <f t="shared" si="19"/>
        <v>#DIV/0!</v>
      </c>
      <c r="IJ26" s="17" t="e">
        <f t="shared" si="19"/>
        <v>#DIV/0!</v>
      </c>
      <c r="IK26" s="17" t="e">
        <f t="shared" si="19"/>
        <v>#DIV/0!</v>
      </c>
      <c r="IL26" s="17" t="e">
        <f t="shared" si="19"/>
        <v>#DIV/0!</v>
      </c>
      <c r="IM26" s="17" t="e">
        <f t="shared" si="19"/>
        <v>#DIV/0!</v>
      </c>
      <c r="IN26" s="17" t="e">
        <f t="shared" si="19"/>
        <v>#DIV/0!</v>
      </c>
      <c r="IO26" s="17" t="e">
        <f t="shared" si="19"/>
        <v>#DIV/0!</v>
      </c>
      <c r="IP26" s="17" t="e">
        <f t="shared" si="19"/>
        <v>#DIV/0!</v>
      </c>
      <c r="IQ26" s="17" t="e">
        <f t="shared" si="19"/>
        <v>#DIV/0!</v>
      </c>
      <c r="IR26" s="17" t="e">
        <f t="shared" si="19"/>
        <v>#DIV/0!</v>
      </c>
      <c r="IS26" s="17" t="e">
        <f t="shared" si="19"/>
        <v>#DIV/0!</v>
      </c>
      <c r="IT26" s="17" t="e">
        <f t="shared" si="19"/>
        <v>#DIV/0!</v>
      </c>
      <c r="IU26" s="17" t="e">
        <f t="shared" si="19"/>
        <v>#DIV/0!</v>
      </c>
      <c r="IV26" s="17" t="e">
        <f t="shared" si="19"/>
        <v>#DIV/0!</v>
      </c>
      <c r="IW26" s="17" t="e">
        <f t="shared" si="19"/>
        <v>#DIV/0!</v>
      </c>
      <c r="IZ26" s="7" t="s">
        <v>44</v>
      </c>
      <c r="JA26" s="17" t="e">
        <f t="shared" ref="JA26:JP26" si="20">AVERAGE(JA44:JA216)</f>
        <v>#DIV/0!</v>
      </c>
      <c r="JB26" s="17" t="e">
        <f t="shared" si="20"/>
        <v>#DIV/0!</v>
      </c>
      <c r="JC26" s="17" t="e">
        <f t="shared" si="20"/>
        <v>#DIV/0!</v>
      </c>
      <c r="JD26" s="17" t="e">
        <f t="shared" si="20"/>
        <v>#DIV/0!</v>
      </c>
      <c r="JE26" s="17" t="e">
        <f t="shared" si="20"/>
        <v>#DIV/0!</v>
      </c>
      <c r="JF26" s="17" t="e">
        <f t="shared" si="20"/>
        <v>#DIV/0!</v>
      </c>
      <c r="JG26" s="17" t="e">
        <f t="shared" si="20"/>
        <v>#DIV/0!</v>
      </c>
      <c r="JH26" s="17" t="e">
        <f t="shared" si="20"/>
        <v>#DIV/0!</v>
      </c>
      <c r="JI26" s="17" t="e">
        <f t="shared" si="20"/>
        <v>#DIV/0!</v>
      </c>
      <c r="JJ26" s="17" t="e">
        <f t="shared" si="20"/>
        <v>#DIV/0!</v>
      </c>
      <c r="JK26" s="17" t="e">
        <f t="shared" si="20"/>
        <v>#DIV/0!</v>
      </c>
      <c r="JL26" s="17" t="e">
        <f t="shared" si="20"/>
        <v>#DIV/0!</v>
      </c>
      <c r="JM26" s="17" t="e">
        <f t="shared" si="20"/>
        <v>#DIV/0!</v>
      </c>
      <c r="JN26" s="17" t="e">
        <f t="shared" si="20"/>
        <v>#DIV/0!</v>
      </c>
      <c r="JO26" s="17" t="e">
        <f t="shared" si="20"/>
        <v>#DIV/0!</v>
      </c>
      <c r="JP26" s="17" t="e">
        <f t="shared" si="20"/>
        <v>#DIV/0!</v>
      </c>
    </row>
    <row r="27" spans="2:276" ht="14.1" x14ac:dyDescent="0.45">
      <c r="C27" s="3"/>
      <c r="D27" s="5"/>
      <c r="K27" s="1">
        <v>23</v>
      </c>
      <c r="L27" s="14"/>
      <c r="M27" s="14"/>
      <c r="N27" s="14"/>
      <c r="O27" s="14"/>
      <c r="P27" s="14"/>
      <c r="V27" s="1">
        <v>23</v>
      </c>
      <c r="W27" s="1">
        <f t="shared" si="15"/>
        <v>0</v>
      </c>
      <c r="X27" s="1">
        <f t="shared" si="16"/>
        <v>0</v>
      </c>
      <c r="Y27" s="1">
        <f t="shared" si="0"/>
        <v>0</v>
      </c>
      <c r="Z27" s="1">
        <f t="shared" si="1"/>
        <v>0</v>
      </c>
      <c r="AA27" s="1">
        <f t="shared" si="2"/>
        <v>0</v>
      </c>
      <c r="AB27" s="1">
        <f t="shared" si="3"/>
        <v>0</v>
      </c>
      <c r="AD27" s="1">
        <v>23</v>
      </c>
      <c r="AE27" s="1">
        <f t="shared" si="4"/>
        <v>0</v>
      </c>
      <c r="AF27" s="1">
        <f t="shared" si="5"/>
        <v>0</v>
      </c>
      <c r="AG27" s="1">
        <f t="shared" si="6"/>
        <v>0</v>
      </c>
      <c r="AH27" s="1">
        <f t="shared" si="7"/>
        <v>0</v>
      </c>
      <c r="IG27" s="7"/>
      <c r="IH27" s="17"/>
      <c r="II27" s="17"/>
      <c r="IJ27" s="17"/>
      <c r="IK27" s="17"/>
      <c r="IL27" s="17"/>
      <c r="IM27" s="17"/>
      <c r="IN27" s="17"/>
      <c r="IO27" s="17"/>
      <c r="IP27" s="17"/>
      <c r="IQ27" s="17"/>
      <c r="IR27" s="17"/>
      <c r="IS27" s="17"/>
      <c r="IT27" s="17"/>
      <c r="IU27" s="17"/>
      <c r="IV27" s="17"/>
      <c r="IW27" s="17"/>
      <c r="IZ27" s="7"/>
      <c r="JA27" s="17"/>
      <c r="JB27" s="17"/>
      <c r="JC27" s="17"/>
      <c r="JD27" s="17"/>
      <c r="JE27" s="17"/>
      <c r="JF27" s="17"/>
      <c r="JG27" s="17"/>
      <c r="JH27" s="17"/>
      <c r="JI27" s="17"/>
      <c r="JJ27" s="17"/>
      <c r="JK27" s="17"/>
      <c r="JL27" s="17"/>
      <c r="JM27" s="17"/>
      <c r="JN27" s="17"/>
      <c r="JO27" s="17"/>
      <c r="JP27" s="17"/>
    </row>
    <row r="28" spans="2:276" ht="14.1" x14ac:dyDescent="0.45">
      <c r="C28" s="3"/>
      <c r="D28" s="5"/>
      <c r="K28" s="1">
        <v>24</v>
      </c>
      <c r="L28" s="14"/>
      <c r="M28" s="14"/>
      <c r="N28" s="14"/>
      <c r="O28" s="14"/>
      <c r="P28" s="14"/>
      <c r="V28" s="1">
        <v>24</v>
      </c>
      <c r="W28" s="1">
        <f t="shared" ref="W28:W33" si="21">S$5</f>
        <v>0</v>
      </c>
      <c r="X28" s="1">
        <f t="shared" ref="X28:X33" si="22">-T$5</f>
        <v>0</v>
      </c>
      <c r="Y28" s="1">
        <f t="shared" si="0"/>
        <v>0</v>
      </c>
      <c r="Z28" s="1">
        <f t="shared" si="1"/>
        <v>0</v>
      </c>
      <c r="AA28" s="1">
        <f t="shared" si="2"/>
        <v>0</v>
      </c>
      <c r="AB28" s="1">
        <f t="shared" si="3"/>
        <v>0</v>
      </c>
      <c r="AD28" s="1">
        <v>24</v>
      </c>
      <c r="AE28" s="1">
        <f t="shared" si="4"/>
        <v>0</v>
      </c>
      <c r="AF28" s="1">
        <f t="shared" si="5"/>
        <v>0</v>
      </c>
      <c r="AG28" s="1">
        <f t="shared" si="6"/>
        <v>0</v>
      </c>
      <c r="AH28" s="1">
        <f t="shared" si="7"/>
        <v>0</v>
      </c>
      <c r="IG28" s="7"/>
      <c r="IH28" s="17"/>
      <c r="II28" s="17"/>
      <c r="IJ28" s="17"/>
      <c r="IK28" s="17"/>
      <c r="IL28" s="17"/>
      <c r="IM28" s="17"/>
      <c r="IN28" s="17"/>
      <c r="IO28" s="17"/>
      <c r="IP28" s="17"/>
      <c r="IQ28" s="17"/>
      <c r="IR28" s="17"/>
      <c r="IS28" s="17"/>
      <c r="IT28" s="17"/>
      <c r="IU28" s="17"/>
      <c r="IV28" s="17"/>
      <c r="IW28" s="17"/>
      <c r="IZ28" s="7"/>
      <c r="JA28" s="17"/>
      <c r="JB28" s="17"/>
      <c r="JC28" s="17"/>
      <c r="JD28" s="17"/>
      <c r="JE28" s="17"/>
      <c r="JF28" s="17"/>
      <c r="JG28" s="17"/>
      <c r="JH28" s="17"/>
      <c r="JI28" s="17"/>
      <c r="JJ28" s="17"/>
      <c r="JK28" s="17"/>
      <c r="JL28" s="17"/>
      <c r="JM28" s="17"/>
      <c r="JN28" s="17"/>
      <c r="JO28" s="17"/>
      <c r="JP28" s="17"/>
    </row>
    <row r="29" spans="2:276" ht="14.1" x14ac:dyDescent="0.45">
      <c r="C29" s="3"/>
      <c r="D29" s="5"/>
      <c r="K29" s="1">
        <v>25</v>
      </c>
      <c r="L29" s="14"/>
      <c r="M29" s="14"/>
      <c r="N29" s="14"/>
      <c r="O29" s="14"/>
      <c r="P29" s="14"/>
      <c r="V29" s="1">
        <v>25</v>
      </c>
      <c r="W29" s="1">
        <f t="shared" si="21"/>
        <v>0</v>
      </c>
      <c r="X29" s="1">
        <f t="shared" si="22"/>
        <v>0</v>
      </c>
      <c r="Y29" s="1">
        <f t="shared" si="0"/>
        <v>0</v>
      </c>
      <c r="Z29" s="1">
        <f t="shared" si="1"/>
        <v>0</v>
      </c>
      <c r="AA29" s="1">
        <f t="shared" si="2"/>
        <v>0</v>
      </c>
      <c r="AB29" s="1">
        <f t="shared" si="3"/>
        <v>0</v>
      </c>
      <c r="AD29" s="1">
        <v>25</v>
      </c>
      <c r="AE29" s="1">
        <f t="shared" si="4"/>
        <v>0</v>
      </c>
      <c r="AF29" s="1">
        <f t="shared" si="5"/>
        <v>0</v>
      </c>
      <c r="AG29" s="1">
        <f t="shared" si="6"/>
        <v>0</v>
      </c>
      <c r="AH29" s="1">
        <f t="shared" si="7"/>
        <v>0</v>
      </c>
      <c r="IG29" s="7"/>
      <c r="IH29" s="17"/>
      <c r="II29" s="17"/>
      <c r="IJ29" s="17"/>
      <c r="IK29" s="17"/>
      <c r="IL29" s="17"/>
      <c r="IM29" s="17"/>
      <c r="IN29" s="17"/>
      <c r="IO29" s="17"/>
      <c r="IP29" s="17"/>
      <c r="IQ29" s="17"/>
      <c r="IR29" s="17"/>
      <c r="IS29" s="17"/>
      <c r="IT29" s="17"/>
      <c r="IU29" s="17"/>
      <c r="IV29" s="17"/>
      <c r="IW29" s="17"/>
      <c r="IZ29" s="7"/>
      <c r="JA29" s="17"/>
      <c r="JB29" s="17"/>
      <c r="JC29" s="17"/>
      <c r="JD29" s="17"/>
      <c r="JE29" s="17"/>
      <c r="JF29" s="17"/>
      <c r="JG29" s="17"/>
      <c r="JH29" s="17"/>
      <c r="JI29" s="17"/>
      <c r="JJ29" s="17"/>
      <c r="JK29" s="17"/>
      <c r="JL29" s="17"/>
      <c r="JM29" s="17"/>
      <c r="JN29" s="17"/>
      <c r="JO29" s="17"/>
      <c r="JP29" s="17"/>
    </row>
    <row r="30" spans="2:276" ht="14.1" x14ac:dyDescent="0.45">
      <c r="C30" s="3"/>
      <c r="D30" s="5"/>
      <c r="K30" s="1">
        <v>26</v>
      </c>
      <c r="L30" s="14"/>
      <c r="M30" s="14"/>
      <c r="N30" s="14"/>
      <c r="O30" s="14"/>
      <c r="P30" s="14"/>
      <c r="V30" s="1">
        <v>26</v>
      </c>
      <c r="W30" s="1">
        <f t="shared" si="21"/>
        <v>0</v>
      </c>
      <c r="X30" s="1">
        <f t="shared" si="22"/>
        <v>0</v>
      </c>
      <c r="Y30" s="1">
        <f t="shared" si="0"/>
        <v>0</v>
      </c>
      <c r="Z30" s="1">
        <f t="shared" si="1"/>
        <v>0</v>
      </c>
      <c r="AA30" s="1">
        <f t="shared" si="2"/>
        <v>0</v>
      </c>
      <c r="AB30" s="1">
        <f t="shared" si="3"/>
        <v>0</v>
      </c>
      <c r="AD30" s="1">
        <v>26</v>
      </c>
      <c r="AE30" s="1">
        <f t="shared" si="4"/>
        <v>0</v>
      </c>
      <c r="AF30" s="1">
        <f t="shared" si="5"/>
        <v>0</v>
      </c>
      <c r="AG30" s="1">
        <f t="shared" si="6"/>
        <v>0</v>
      </c>
      <c r="AH30" s="1">
        <f t="shared" si="7"/>
        <v>0</v>
      </c>
      <c r="IG30" s="7"/>
      <c r="IH30" s="17"/>
      <c r="II30" s="17"/>
      <c r="IJ30" s="17"/>
      <c r="IK30" s="17"/>
      <c r="IL30" s="17"/>
      <c r="IM30" s="17"/>
      <c r="IN30" s="17"/>
      <c r="IO30" s="17"/>
      <c r="IP30" s="17"/>
      <c r="IQ30" s="17"/>
      <c r="IR30" s="17"/>
      <c r="IS30" s="17"/>
      <c r="IT30" s="17"/>
      <c r="IU30" s="17"/>
      <c r="IV30" s="17"/>
      <c r="IW30" s="17"/>
      <c r="IZ30" s="7"/>
      <c r="JA30" s="17"/>
      <c r="JB30" s="17"/>
      <c r="JC30" s="17"/>
      <c r="JD30" s="17"/>
      <c r="JE30" s="17"/>
      <c r="JF30" s="17"/>
      <c r="JG30" s="17"/>
      <c r="JH30" s="17"/>
      <c r="JI30" s="17"/>
      <c r="JJ30" s="17"/>
      <c r="JK30" s="17"/>
      <c r="JL30" s="17"/>
      <c r="JM30" s="17"/>
      <c r="JN30" s="17"/>
      <c r="JO30" s="17"/>
      <c r="JP30" s="17"/>
    </row>
    <row r="31" spans="2:276" ht="14.1" x14ac:dyDescent="0.45">
      <c r="C31" s="3"/>
      <c r="D31" s="5"/>
      <c r="K31" s="1">
        <v>27</v>
      </c>
      <c r="L31" s="14"/>
      <c r="M31" s="14"/>
      <c r="N31" s="14"/>
      <c r="O31" s="14"/>
      <c r="P31" s="14"/>
      <c r="V31" s="1">
        <v>27</v>
      </c>
      <c r="W31" s="1">
        <f t="shared" si="21"/>
        <v>0</v>
      </c>
      <c r="X31" s="1">
        <f t="shared" si="22"/>
        <v>0</v>
      </c>
      <c r="Y31" s="1">
        <f t="shared" si="0"/>
        <v>0</v>
      </c>
      <c r="Z31" s="1">
        <f t="shared" si="1"/>
        <v>0</v>
      </c>
      <c r="AA31" s="1">
        <f t="shared" si="2"/>
        <v>0</v>
      </c>
      <c r="AB31" s="1">
        <f t="shared" si="3"/>
        <v>0</v>
      </c>
      <c r="AD31" s="1">
        <v>27</v>
      </c>
      <c r="AE31" s="1">
        <f t="shared" si="4"/>
        <v>0</v>
      </c>
      <c r="AF31" s="1">
        <f t="shared" si="5"/>
        <v>0</v>
      </c>
      <c r="AG31" s="1">
        <f t="shared" si="6"/>
        <v>0</v>
      </c>
      <c r="AH31" s="1">
        <f t="shared" si="7"/>
        <v>0</v>
      </c>
      <c r="IG31" s="7"/>
      <c r="IH31" s="17"/>
      <c r="II31" s="17"/>
      <c r="IJ31" s="17"/>
      <c r="IK31" s="17"/>
      <c r="IL31" s="17"/>
      <c r="IM31" s="17"/>
      <c r="IN31" s="17"/>
      <c r="IO31" s="17"/>
      <c r="IP31" s="17"/>
      <c r="IQ31" s="17"/>
      <c r="IR31" s="17"/>
      <c r="IS31" s="17"/>
      <c r="IT31" s="17"/>
      <c r="IU31" s="17"/>
      <c r="IV31" s="17"/>
      <c r="IW31" s="17"/>
      <c r="IZ31" s="7"/>
      <c r="JA31" s="17"/>
      <c r="JB31" s="17"/>
      <c r="JC31" s="17"/>
      <c r="JD31" s="17"/>
      <c r="JE31" s="17"/>
      <c r="JF31" s="17"/>
      <c r="JG31" s="17"/>
      <c r="JH31" s="17"/>
      <c r="JI31" s="17"/>
      <c r="JJ31" s="17"/>
      <c r="JK31" s="17"/>
      <c r="JL31" s="17"/>
      <c r="JM31" s="17"/>
      <c r="JN31" s="17"/>
      <c r="JO31" s="17"/>
      <c r="JP31" s="17"/>
    </row>
    <row r="32" spans="2:276" ht="14.1" x14ac:dyDescent="0.45">
      <c r="C32" s="3"/>
      <c r="D32" s="5"/>
      <c r="K32" s="1">
        <v>28</v>
      </c>
      <c r="L32" s="14"/>
      <c r="M32" s="14"/>
      <c r="N32" s="14"/>
      <c r="O32" s="14"/>
      <c r="P32" s="14"/>
      <c r="V32" s="1">
        <v>28</v>
      </c>
      <c r="W32" s="1">
        <f t="shared" si="21"/>
        <v>0</v>
      </c>
      <c r="X32" s="1">
        <f t="shared" si="22"/>
        <v>0</v>
      </c>
      <c r="Y32" s="1">
        <f t="shared" si="0"/>
        <v>0</v>
      </c>
      <c r="Z32" s="1">
        <f t="shared" si="1"/>
        <v>0</v>
      </c>
      <c r="AA32" s="1">
        <f t="shared" si="2"/>
        <v>0</v>
      </c>
      <c r="AB32" s="1">
        <f t="shared" si="3"/>
        <v>0</v>
      </c>
      <c r="AD32" s="1">
        <v>28</v>
      </c>
      <c r="AE32" s="1">
        <f t="shared" si="4"/>
        <v>0</v>
      </c>
      <c r="AF32" s="1">
        <f t="shared" si="5"/>
        <v>0</v>
      </c>
      <c r="AG32" s="1">
        <f t="shared" si="6"/>
        <v>0</v>
      </c>
      <c r="AH32" s="1">
        <f t="shared" si="7"/>
        <v>0</v>
      </c>
      <c r="IG32" s="7"/>
      <c r="IH32" s="17"/>
      <c r="II32" s="17"/>
      <c r="IJ32" s="17"/>
      <c r="IK32" s="17"/>
      <c r="IL32" s="17"/>
      <c r="IM32" s="17"/>
      <c r="IN32" s="17"/>
      <c r="IO32" s="17"/>
      <c r="IP32" s="17"/>
      <c r="IQ32" s="17"/>
      <c r="IR32" s="17"/>
      <c r="IS32" s="17"/>
      <c r="IT32" s="17"/>
      <c r="IU32" s="17"/>
      <c r="IV32" s="17"/>
      <c r="IW32" s="17"/>
      <c r="IZ32" s="7"/>
      <c r="JA32" s="17"/>
      <c r="JB32" s="17"/>
      <c r="JC32" s="17"/>
      <c r="JD32" s="17"/>
      <c r="JE32" s="17"/>
      <c r="JF32" s="17"/>
      <c r="JG32" s="17"/>
      <c r="JH32" s="17"/>
      <c r="JI32" s="17"/>
      <c r="JJ32" s="17"/>
      <c r="JK32" s="17"/>
      <c r="JL32" s="17"/>
      <c r="JM32" s="17"/>
      <c r="JN32" s="17"/>
      <c r="JO32" s="17"/>
      <c r="JP32" s="17"/>
    </row>
    <row r="33" spans="2:276" ht="14.1" x14ac:dyDescent="0.45">
      <c r="C33" s="3"/>
      <c r="D33" s="5"/>
      <c r="K33" s="1">
        <v>29</v>
      </c>
      <c r="L33" s="14"/>
      <c r="M33" s="14"/>
      <c r="N33" s="14"/>
      <c r="O33" s="14"/>
      <c r="P33" s="14"/>
      <c r="V33" s="1">
        <v>29</v>
      </c>
      <c r="W33" s="1">
        <f t="shared" si="21"/>
        <v>0</v>
      </c>
      <c r="X33" s="1">
        <f t="shared" si="22"/>
        <v>0</v>
      </c>
      <c r="Y33" s="1">
        <f t="shared" si="0"/>
        <v>0</v>
      </c>
      <c r="Z33" s="1">
        <f t="shared" si="1"/>
        <v>0</v>
      </c>
      <c r="AA33" s="1">
        <f t="shared" si="2"/>
        <v>0</v>
      </c>
      <c r="AB33" s="1">
        <f t="shared" si="3"/>
        <v>0</v>
      </c>
      <c r="AD33" s="1">
        <v>29</v>
      </c>
      <c r="AE33" s="1">
        <f t="shared" si="4"/>
        <v>0</v>
      </c>
      <c r="AF33" s="1">
        <f t="shared" si="5"/>
        <v>0</v>
      </c>
      <c r="AG33" s="1">
        <f t="shared" si="6"/>
        <v>0</v>
      </c>
      <c r="AH33" s="1">
        <f t="shared" si="7"/>
        <v>0</v>
      </c>
      <c r="IG33" s="7"/>
      <c r="IH33" s="17"/>
      <c r="II33" s="17"/>
      <c r="IJ33" s="17"/>
      <c r="IK33" s="17"/>
      <c r="IL33" s="17"/>
      <c r="IM33" s="17"/>
      <c r="IN33" s="17"/>
      <c r="IO33" s="17"/>
      <c r="IP33" s="17"/>
      <c r="IQ33" s="17"/>
      <c r="IR33" s="17"/>
      <c r="IS33" s="17"/>
      <c r="IT33" s="17"/>
      <c r="IU33" s="17"/>
      <c r="IV33" s="17"/>
      <c r="IW33" s="17"/>
      <c r="IZ33" s="7"/>
      <c r="JA33" s="17"/>
      <c r="JB33" s="17"/>
      <c r="JC33" s="17"/>
      <c r="JD33" s="17"/>
      <c r="JE33" s="17"/>
      <c r="JF33" s="17"/>
      <c r="JG33" s="17"/>
      <c r="JH33" s="17"/>
      <c r="JI33" s="17"/>
      <c r="JJ33" s="17"/>
      <c r="JK33" s="17"/>
      <c r="JL33" s="17"/>
      <c r="JM33" s="17"/>
      <c r="JN33" s="17"/>
      <c r="JO33" s="17"/>
      <c r="JP33" s="17"/>
    </row>
    <row r="34" spans="2:276" ht="14.1" x14ac:dyDescent="0.45">
      <c r="C34" s="3"/>
      <c r="D34" s="5"/>
      <c r="K34" s="1">
        <v>30</v>
      </c>
      <c r="L34" s="14"/>
      <c r="M34" s="14"/>
      <c r="N34" s="14"/>
      <c r="O34" s="14"/>
      <c r="P34" s="14"/>
      <c r="V34" s="1">
        <v>30</v>
      </c>
      <c r="W34" s="1">
        <f t="shared" ref="W34" si="23">S$5</f>
        <v>0</v>
      </c>
      <c r="X34" s="1">
        <f t="shared" ref="X34" si="24">-T$5</f>
        <v>0</v>
      </c>
      <c r="Y34" s="1">
        <f t="shared" si="0"/>
        <v>0</v>
      </c>
      <c r="Z34" s="1">
        <f t="shared" si="1"/>
        <v>0</v>
      </c>
      <c r="AA34" s="1">
        <f t="shared" si="2"/>
        <v>0</v>
      </c>
      <c r="AB34" s="1">
        <f t="shared" si="3"/>
        <v>0</v>
      </c>
      <c r="AD34" s="1">
        <v>30</v>
      </c>
      <c r="AE34" s="1">
        <f t="shared" si="4"/>
        <v>0</v>
      </c>
      <c r="AF34" s="1">
        <f t="shared" si="5"/>
        <v>0</v>
      </c>
      <c r="AG34" s="1">
        <f t="shared" si="6"/>
        <v>0</v>
      </c>
      <c r="AH34" s="1">
        <f t="shared" si="7"/>
        <v>0</v>
      </c>
      <c r="IG34" s="7"/>
      <c r="IH34" s="17"/>
      <c r="II34" s="17"/>
      <c r="IJ34" s="17"/>
      <c r="IK34" s="17"/>
      <c r="IL34" s="17"/>
      <c r="IM34" s="17"/>
      <c r="IN34" s="17"/>
      <c r="IO34" s="17"/>
      <c r="IP34" s="17"/>
      <c r="IQ34" s="17"/>
      <c r="IR34" s="17"/>
      <c r="IS34" s="17"/>
      <c r="IT34" s="17"/>
      <c r="IU34" s="17"/>
      <c r="IV34" s="17"/>
      <c r="IW34" s="17"/>
      <c r="IZ34" s="7"/>
      <c r="JA34" s="17"/>
      <c r="JB34" s="17"/>
      <c r="JC34" s="17"/>
      <c r="JD34" s="17"/>
      <c r="JE34" s="17"/>
      <c r="JF34" s="17"/>
      <c r="JG34" s="17"/>
      <c r="JH34" s="17"/>
      <c r="JI34" s="17"/>
      <c r="JJ34" s="17"/>
      <c r="JK34" s="17"/>
      <c r="JL34" s="17"/>
      <c r="JM34" s="17"/>
      <c r="JN34" s="17"/>
      <c r="JO34" s="17"/>
      <c r="JP34" s="17"/>
    </row>
    <row r="35" spans="2:276" ht="14.1" x14ac:dyDescent="0.45">
      <c r="C35" s="3"/>
      <c r="D35" s="5"/>
      <c r="IG35" s="7"/>
      <c r="IH35" s="17"/>
      <c r="II35" s="17"/>
      <c r="IJ35" s="17"/>
      <c r="IK35" s="17"/>
      <c r="IL35" s="17"/>
      <c r="IM35" s="17"/>
      <c r="IN35" s="17"/>
      <c r="IO35" s="17"/>
      <c r="IP35" s="17"/>
      <c r="IQ35" s="17"/>
      <c r="IR35" s="17"/>
      <c r="IS35" s="17"/>
      <c r="IT35" s="17"/>
      <c r="IU35" s="17"/>
      <c r="IV35" s="17"/>
      <c r="IW35" s="17"/>
      <c r="IZ35" s="7"/>
      <c r="JA35" s="17"/>
      <c r="JB35" s="17"/>
      <c r="JC35" s="17"/>
      <c r="JD35" s="17"/>
      <c r="JE35" s="17"/>
      <c r="JF35" s="17"/>
      <c r="JG35" s="17"/>
      <c r="JH35" s="17"/>
      <c r="JI35" s="17"/>
      <c r="JJ35" s="17"/>
      <c r="JK35" s="17"/>
      <c r="JL35" s="17"/>
      <c r="JM35" s="17"/>
      <c r="JN35" s="17"/>
      <c r="JO35" s="17"/>
      <c r="JP35" s="17"/>
    </row>
    <row r="37" spans="2:276" ht="14.1" x14ac:dyDescent="0.45">
      <c r="B37" s="10" t="s">
        <v>0</v>
      </c>
      <c r="C37" s="11"/>
      <c r="D37" s="11"/>
      <c r="E37" s="12"/>
      <c r="F37" s="12"/>
      <c r="G37" s="12"/>
      <c r="H37" s="12"/>
      <c r="I37" s="12"/>
      <c r="J37" s="12"/>
      <c r="K37" s="12"/>
      <c r="L37" s="12"/>
      <c r="M37" s="12"/>
      <c r="N37" s="12"/>
      <c r="P37" s="10" t="s">
        <v>1</v>
      </c>
      <c r="Q37" s="11"/>
      <c r="R37" s="11"/>
      <c r="S37" s="12"/>
      <c r="T37" s="12"/>
      <c r="U37" s="12"/>
      <c r="V37" s="12"/>
      <c r="W37" s="12"/>
      <c r="X37" s="12"/>
      <c r="Y37" s="12"/>
      <c r="Z37" s="12"/>
      <c r="AA37" s="12"/>
      <c r="AB37" s="12"/>
      <c r="AD37" s="10" t="s">
        <v>3</v>
      </c>
      <c r="AE37" s="11"/>
      <c r="AF37" s="11"/>
      <c r="AG37" s="12"/>
      <c r="AH37" s="12"/>
      <c r="AI37" s="12"/>
      <c r="AJ37" s="12"/>
      <c r="AK37" s="12"/>
      <c r="AL37" s="12"/>
      <c r="AM37" s="12"/>
      <c r="AN37" s="12"/>
      <c r="AO37" s="12"/>
      <c r="AP37" s="12"/>
      <c r="AR37" s="10" t="s">
        <v>25</v>
      </c>
      <c r="AS37" s="11"/>
      <c r="AT37" s="11"/>
      <c r="AU37" s="12"/>
      <c r="AV37" s="12"/>
      <c r="AW37" s="12"/>
      <c r="AX37" s="12"/>
      <c r="AY37" s="12"/>
      <c r="AZ37" s="12"/>
      <c r="BA37" s="12"/>
      <c r="BB37" s="12"/>
      <c r="BC37" s="12"/>
      <c r="BD37" s="12"/>
      <c r="BF37" s="10" t="s">
        <v>2</v>
      </c>
      <c r="BG37" s="11"/>
      <c r="BH37" s="11"/>
      <c r="BI37" s="12"/>
      <c r="BJ37" s="12"/>
      <c r="BK37" s="12"/>
      <c r="BL37" s="12"/>
      <c r="BM37" s="12"/>
      <c r="BN37" s="12"/>
      <c r="BO37" s="12"/>
      <c r="BP37" s="12"/>
      <c r="BQ37" s="12"/>
      <c r="BR37" s="12"/>
      <c r="BT37" s="10" t="s">
        <v>4</v>
      </c>
      <c r="BU37" s="11"/>
      <c r="BV37" s="11"/>
      <c r="BW37" s="12"/>
      <c r="BX37" s="12"/>
      <c r="BY37" s="12"/>
      <c r="BZ37" s="12"/>
      <c r="CA37" s="12"/>
      <c r="CB37" s="12"/>
      <c r="CC37" s="12"/>
      <c r="CD37" s="12"/>
      <c r="CE37" s="12"/>
      <c r="CF37" s="12"/>
      <c r="CH37" s="10" t="s">
        <v>30</v>
      </c>
      <c r="CI37" s="11"/>
      <c r="CJ37" s="11"/>
      <c r="CK37" s="12"/>
      <c r="CL37" s="12"/>
      <c r="CM37" s="12"/>
      <c r="CN37" s="12"/>
      <c r="CO37" s="12"/>
      <c r="CP37" s="12"/>
      <c r="CQ37" s="12"/>
      <c r="CR37" s="12"/>
      <c r="CS37" s="12"/>
      <c r="CT37" s="12"/>
      <c r="CV37" s="10" t="s">
        <v>32</v>
      </c>
      <c r="CW37" s="11"/>
      <c r="CX37" s="11"/>
      <c r="CY37" s="12"/>
      <c r="CZ37" s="12"/>
      <c r="DA37" s="12"/>
      <c r="DB37" s="12"/>
      <c r="DC37" s="12"/>
      <c r="DD37" s="12"/>
      <c r="DE37" s="12"/>
      <c r="DF37" s="12"/>
      <c r="DG37" s="12"/>
      <c r="DH37" s="12"/>
      <c r="DI37" s="12"/>
      <c r="DJ37" s="12"/>
      <c r="DK37" s="12"/>
      <c r="DL37" s="12"/>
      <c r="DM37" s="12"/>
      <c r="DN37" s="12"/>
      <c r="DO37" s="12"/>
      <c r="DP37" s="12"/>
      <c r="DQ37" s="12"/>
      <c r="DR37" s="12"/>
      <c r="DS37" s="12"/>
      <c r="DT37" s="12"/>
      <c r="DV37" s="10" t="s">
        <v>45</v>
      </c>
      <c r="DW37" s="11"/>
      <c r="DX37" s="11"/>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Z37" s="39" t="s">
        <v>34</v>
      </c>
      <c r="FA37" s="39"/>
      <c r="FB37" s="40"/>
      <c r="FC37" s="40"/>
      <c r="FD37" s="41"/>
      <c r="FE37" s="41"/>
      <c r="FF37" s="41"/>
      <c r="FG37" s="41"/>
      <c r="FH37" s="41"/>
      <c r="FI37" s="41"/>
      <c r="FJ37" s="41"/>
      <c r="FK37" s="41"/>
      <c r="FL37" s="41"/>
      <c r="FM37" s="41"/>
      <c r="FN37" s="41"/>
      <c r="FO37" s="41"/>
      <c r="FP37" s="41"/>
      <c r="FQ37" s="41"/>
      <c r="FS37" s="39" t="s">
        <v>35</v>
      </c>
      <c r="FT37" s="40"/>
      <c r="FU37" s="40"/>
      <c r="FV37" s="41"/>
      <c r="FW37" s="41"/>
      <c r="FX37" s="41"/>
      <c r="FY37" s="41"/>
      <c r="FZ37" s="41"/>
      <c r="GA37" s="41"/>
      <c r="GB37" s="41"/>
      <c r="GC37" s="41"/>
      <c r="GD37" s="41"/>
      <c r="GE37" s="41"/>
      <c r="GF37" s="41"/>
      <c r="GG37" s="41"/>
      <c r="GH37" s="41"/>
      <c r="GI37" s="41"/>
      <c r="GJ37" s="41"/>
      <c r="GL37" s="39" t="s">
        <v>38</v>
      </c>
      <c r="GM37" s="40"/>
      <c r="GN37" s="40"/>
      <c r="GO37" s="41"/>
      <c r="GP37" s="41"/>
      <c r="GQ37" s="41"/>
      <c r="GR37" s="41"/>
      <c r="GS37" s="41"/>
      <c r="GT37" s="41"/>
      <c r="GU37" s="41"/>
      <c r="GV37" s="41"/>
      <c r="GW37" s="41"/>
      <c r="GX37" s="41"/>
      <c r="GY37" s="41"/>
      <c r="GZ37" s="41"/>
      <c r="HA37" s="41"/>
      <c r="HB37" s="41"/>
      <c r="HC37" s="41"/>
      <c r="HE37" s="39" t="s">
        <v>39</v>
      </c>
      <c r="HF37" s="40"/>
      <c r="HG37" s="40"/>
      <c r="HH37" s="41"/>
      <c r="HI37" s="41"/>
      <c r="HJ37" s="41"/>
      <c r="HK37" s="41"/>
      <c r="HL37" s="41"/>
      <c r="HM37" s="41"/>
      <c r="HN37" s="41"/>
      <c r="HO37" s="41"/>
      <c r="HP37" s="41"/>
      <c r="HQ37" s="41"/>
      <c r="HR37" s="41"/>
      <c r="HS37" s="41"/>
      <c r="HT37" s="41"/>
      <c r="HU37" s="41"/>
      <c r="HV37" s="41"/>
      <c r="HX37" s="48" t="s">
        <v>62</v>
      </c>
      <c r="HY37" s="48"/>
      <c r="HZ37" s="48"/>
      <c r="IA37" s="48"/>
      <c r="IB37" s="48"/>
      <c r="IC37" s="48"/>
      <c r="ID37" s="48"/>
      <c r="IF37" s="39" t="s">
        <v>46</v>
      </c>
      <c r="IG37" s="40"/>
      <c r="IH37" s="40"/>
      <c r="II37" s="41"/>
      <c r="IJ37" s="41"/>
      <c r="IK37" s="41"/>
      <c r="IL37" s="41"/>
      <c r="IM37" s="41"/>
      <c r="IN37" s="41"/>
      <c r="IO37" s="41"/>
      <c r="IP37" s="41"/>
      <c r="IQ37" s="41"/>
      <c r="IR37" s="41"/>
      <c r="IS37" s="41"/>
      <c r="IT37" s="41"/>
      <c r="IU37" s="41"/>
      <c r="IV37" s="41"/>
      <c r="IW37" s="41"/>
      <c r="IY37" s="39" t="s">
        <v>47</v>
      </c>
      <c r="IZ37" s="40"/>
      <c r="JA37" s="40"/>
      <c r="JB37" s="41"/>
      <c r="JC37" s="41"/>
      <c r="JD37" s="41"/>
      <c r="JE37" s="41"/>
      <c r="JF37" s="41"/>
      <c r="JG37" s="41"/>
      <c r="JH37" s="41"/>
      <c r="JI37" s="41"/>
      <c r="JJ37" s="41"/>
      <c r="JK37" s="41"/>
      <c r="JL37" s="41"/>
      <c r="JM37" s="41"/>
      <c r="JN37" s="41"/>
      <c r="JO37" s="41"/>
      <c r="JP37" s="41"/>
    </row>
    <row r="38" spans="2:276" ht="14.1" x14ac:dyDescent="0.45">
      <c r="B38" s="6" t="str">
        <f>INDEX($C$5:$D$10,MATCH(B37,$C$5:$C$10,0),2)</f>
        <v>Axial load</v>
      </c>
      <c r="C38" s="24">
        <f t="shared" ref="C38:L38" si="25">MAX(C44:C57)</f>
        <v>0</v>
      </c>
      <c r="D38" s="24">
        <f t="shared" si="25"/>
        <v>0</v>
      </c>
      <c r="E38" s="24">
        <f t="shared" si="25"/>
        <v>0</v>
      </c>
      <c r="F38" s="24">
        <f t="shared" si="25"/>
        <v>0</v>
      </c>
      <c r="G38" s="24">
        <f t="shared" si="25"/>
        <v>0</v>
      </c>
      <c r="H38" s="24">
        <f t="shared" si="25"/>
        <v>0</v>
      </c>
      <c r="I38" s="24">
        <f t="shared" si="25"/>
        <v>0</v>
      </c>
      <c r="J38" s="24">
        <f t="shared" si="25"/>
        <v>0</v>
      </c>
      <c r="K38" s="24">
        <f t="shared" si="25"/>
        <v>0</v>
      </c>
      <c r="L38" s="24">
        <f t="shared" si="25"/>
        <v>0</v>
      </c>
      <c r="M38" s="24"/>
      <c r="N38" s="24"/>
      <c r="P38" s="6" t="str">
        <f>INDEX($C$5:$D$10,MATCH(P37,$C$5:$C$10,0),2)</f>
        <v>Shear load in x direction</v>
      </c>
      <c r="AD38" s="6" t="str">
        <f>INDEX($C$5:$D$10,MATCH(AD37,$C$5:$C$10,0),2)</f>
        <v>Shear load in y</v>
      </c>
      <c r="AR38" s="6" t="str">
        <f>INDEX($C$5:$D$10,MATCH(AR37,$C$5:$C$10,0),2)</f>
        <v>Total shear load</v>
      </c>
      <c r="BF38" s="6" t="str">
        <f>INDEX($C$5:$D$10,MATCH(BF37,$C$5:$C$10,0),2)</f>
        <v>Mxtoz</v>
      </c>
      <c r="BT38" s="6" t="str">
        <f>INDEX($C$5:$D$10,MATCH(BT37,$C$5:$C$10,0),2)</f>
        <v>Mytoz</v>
      </c>
      <c r="CH38" s="6" t="str">
        <f>INDEX($C$5:$D$12,MATCH(CH37,$C$5:$C$12,0),2)</f>
        <v>Resultant moment for MN plots</v>
      </c>
      <c r="CV38" s="6" t="str">
        <f>INDEX($C$5:$D$12,MATCH(CV37,$C$5:$C$12,0),2)</f>
        <v>MN Plan</v>
      </c>
      <c r="DV38" s="6" t="s">
        <v>45</v>
      </c>
      <c r="EZ38" s="6"/>
      <c r="FA38" s="6"/>
      <c r="FS38" s="6"/>
      <c r="GL38" s="6"/>
      <c r="HE38" s="6"/>
      <c r="HY38" s="6"/>
      <c r="IF38" s="6"/>
      <c r="IY38" s="6"/>
    </row>
    <row r="39" spans="2:276" x14ac:dyDescent="0.45">
      <c r="B39" s="5" t="s">
        <v>48</v>
      </c>
      <c r="C39" s="8">
        <f>MAX(C44:N62)</f>
        <v>0</v>
      </c>
      <c r="P39" s="5" t="s">
        <v>48</v>
      </c>
      <c r="Q39" s="8">
        <f>MAX(Q44:AB62)</f>
        <v>0</v>
      </c>
      <c r="AD39" s="5" t="s">
        <v>48</v>
      </c>
      <c r="AE39" s="8">
        <f>MAX(AE44:AP62)</f>
        <v>0</v>
      </c>
      <c r="AR39" s="5" t="s">
        <v>48</v>
      </c>
      <c r="AS39" s="8">
        <f>MAX(AS44:BD62)</f>
        <v>0</v>
      </c>
      <c r="BF39" s="5" t="s">
        <v>49</v>
      </c>
      <c r="BG39" s="8">
        <f>MAX(BG44:BR62)</f>
        <v>0</v>
      </c>
      <c r="BT39" s="5" t="s">
        <v>49</v>
      </c>
      <c r="BU39" s="8">
        <f>MAX(BU44:CF62)</f>
        <v>0</v>
      </c>
      <c r="CH39" s="5" t="s">
        <v>49</v>
      </c>
      <c r="CI39" s="8">
        <f>MAX(CI44:CT62)</f>
        <v>0</v>
      </c>
      <c r="CV39" s="5"/>
      <c r="DV39" s="5"/>
      <c r="EZ39" s="5" t="s">
        <v>48</v>
      </c>
      <c r="FA39" s="5"/>
      <c r="FB39" s="8">
        <f>MAX(FC44:FQ315)</f>
        <v>0</v>
      </c>
      <c r="FS39" s="5" t="s">
        <v>48</v>
      </c>
      <c r="FT39" s="8">
        <f>MAX(FU44:GI315)</f>
        <v>0</v>
      </c>
      <c r="GL39" s="5" t="s">
        <v>48</v>
      </c>
      <c r="GM39" s="26">
        <f>MAX(GN44:HB315)</f>
        <v>0</v>
      </c>
      <c r="HE39" s="5" t="s">
        <v>48</v>
      </c>
      <c r="HF39" s="26">
        <f>MAX(HG44:HU315)</f>
        <v>0</v>
      </c>
      <c r="HX39" s="32" t="s">
        <v>48</v>
      </c>
      <c r="HY39" s="26">
        <f t="shared" ref="HY39:ID39" si="26">MAX(HY44:HY315)</f>
        <v>0</v>
      </c>
      <c r="HZ39" s="26">
        <f t="shared" si="26"/>
        <v>0</v>
      </c>
      <c r="IA39" s="26">
        <f t="shared" si="26"/>
        <v>0</v>
      </c>
      <c r="IB39" s="26">
        <f t="shared" si="26"/>
        <v>0</v>
      </c>
      <c r="IC39" s="26">
        <f t="shared" si="26"/>
        <v>0</v>
      </c>
      <c r="ID39" s="26">
        <f t="shared" si="26"/>
        <v>0</v>
      </c>
      <c r="IF39" s="5" t="s">
        <v>48</v>
      </c>
      <c r="IG39" s="8">
        <f>MAX(IH44:IV315)</f>
        <v>0</v>
      </c>
      <c r="IY39" s="5" t="s">
        <v>48</v>
      </c>
      <c r="IZ39" s="8">
        <f>MAX(JA44:JO315)</f>
        <v>0</v>
      </c>
    </row>
    <row r="40" spans="2:276" ht="14.1" x14ac:dyDescent="0.45">
      <c r="B40" s="5" t="s">
        <v>50</v>
      </c>
      <c r="C40" s="8">
        <f>MIN(C44:N62)</f>
        <v>0</v>
      </c>
      <c r="P40" s="5" t="s">
        <v>50</v>
      </c>
      <c r="Q40" s="8">
        <f>MIN(Q44:AB62)</f>
        <v>0</v>
      </c>
      <c r="AD40" s="5" t="s">
        <v>50</v>
      </c>
      <c r="AE40" s="8">
        <f>MIN(AE44:AP62)</f>
        <v>0</v>
      </c>
      <c r="AR40" s="5" t="s">
        <v>50</v>
      </c>
      <c r="AS40" s="8">
        <f>MIN(AS44:BD62)</f>
        <v>0</v>
      </c>
      <c r="BF40" s="5" t="s">
        <v>51</v>
      </c>
      <c r="BG40" s="8">
        <f>MIN(BG44:BR62)</f>
        <v>0</v>
      </c>
      <c r="BT40" s="5" t="s">
        <v>51</v>
      </c>
      <c r="BU40" s="8">
        <f>MIN(BU44:CF62)</f>
        <v>0</v>
      </c>
      <c r="CH40" s="5" t="s">
        <v>51</v>
      </c>
      <c r="CI40" s="8">
        <f>MIN(CI44:CT62)</f>
        <v>0</v>
      </c>
      <c r="CV40" s="5"/>
      <c r="CW40" s="4" t="s">
        <v>52</v>
      </c>
      <c r="CX40" s="7"/>
      <c r="CY40" s="7"/>
      <c r="CZ40" s="7"/>
      <c r="DA40" s="7"/>
      <c r="DB40" s="7"/>
      <c r="DC40" s="7"/>
      <c r="DD40" s="7"/>
      <c r="DE40" s="7"/>
      <c r="DF40" s="7"/>
      <c r="DG40" s="7"/>
      <c r="DH40" s="7"/>
      <c r="DI40" s="7"/>
      <c r="DJ40" s="7"/>
      <c r="DK40" s="7"/>
      <c r="DL40" s="7"/>
      <c r="DM40" s="7"/>
      <c r="DN40" s="7"/>
      <c r="DO40" s="7"/>
      <c r="DP40" s="7"/>
      <c r="DQ40" s="7"/>
      <c r="DR40" s="7"/>
      <c r="DS40" s="7"/>
      <c r="DT40" s="7"/>
      <c r="DV40" s="5"/>
      <c r="DW40" s="4" t="s">
        <v>52</v>
      </c>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Z40" s="5" t="s">
        <v>50</v>
      </c>
      <c r="FA40" s="5"/>
      <c r="FB40" s="8">
        <f>MIN(FC44:FQ315)</f>
        <v>0</v>
      </c>
      <c r="FS40" s="5" t="s">
        <v>50</v>
      </c>
      <c r="FT40" s="8">
        <f>MIN(FU44:GI315)</f>
        <v>0</v>
      </c>
      <c r="GL40" s="5" t="s">
        <v>50</v>
      </c>
      <c r="GM40" s="26">
        <f>MIN(GN44:HB315)</f>
        <v>0</v>
      </c>
      <c r="HE40" s="5" t="s">
        <v>50</v>
      </c>
      <c r="HF40" s="26">
        <f>MIN(HG44:HU315)</f>
        <v>0</v>
      </c>
      <c r="HX40" s="32" t="s">
        <v>50</v>
      </c>
      <c r="HY40" s="26">
        <f t="shared" ref="HY40:ID40" si="27">MIN(HY44:HY315)</f>
        <v>0</v>
      </c>
      <c r="HZ40" s="26">
        <f t="shared" si="27"/>
        <v>0</v>
      </c>
      <c r="IA40" s="26">
        <f t="shared" si="27"/>
        <v>0</v>
      </c>
      <c r="IB40" s="26">
        <f t="shared" si="27"/>
        <v>0</v>
      </c>
      <c r="IC40" s="26">
        <f t="shared" si="27"/>
        <v>0</v>
      </c>
      <c r="ID40" s="26">
        <f t="shared" si="27"/>
        <v>0</v>
      </c>
      <c r="IF40" s="5" t="s">
        <v>50</v>
      </c>
      <c r="IG40" s="8">
        <f>MIN(IH44:IV315)</f>
        <v>0</v>
      </c>
      <c r="IY40" s="5" t="s">
        <v>50</v>
      </c>
      <c r="IZ40" s="8">
        <f>MIN(JA44:JO315)</f>
        <v>0</v>
      </c>
    </row>
    <row r="41" spans="2:276" ht="14.1" x14ac:dyDescent="0.45">
      <c r="C41" s="4" t="s">
        <v>52</v>
      </c>
      <c r="D41" s="7"/>
      <c r="E41" s="7"/>
      <c r="F41" s="7"/>
      <c r="G41" s="7"/>
      <c r="H41" s="7"/>
      <c r="I41" s="7"/>
      <c r="J41" s="7"/>
      <c r="K41" s="7"/>
      <c r="L41" s="7"/>
      <c r="M41" s="7"/>
      <c r="N41" s="7"/>
      <c r="Q41" s="4" t="s">
        <v>52</v>
      </c>
      <c r="R41" s="7"/>
      <c r="S41" s="7"/>
      <c r="T41" s="7"/>
      <c r="U41" s="7"/>
      <c r="V41" s="7"/>
      <c r="W41" s="7"/>
      <c r="X41" s="7"/>
      <c r="Y41" s="7"/>
      <c r="Z41" s="7"/>
      <c r="AA41" s="7"/>
      <c r="AB41" s="7"/>
      <c r="AE41" s="4" t="s">
        <v>52</v>
      </c>
      <c r="AF41" s="7"/>
      <c r="AG41" s="7"/>
      <c r="AH41" s="7"/>
      <c r="AI41" s="7"/>
      <c r="AJ41" s="7"/>
      <c r="AK41" s="7"/>
      <c r="AL41" s="7"/>
      <c r="AM41" s="7"/>
      <c r="AN41" s="7"/>
      <c r="AO41" s="7"/>
      <c r="AP41" s="7"/>
      <c r="AS41" s="4" t="s">
        <v>52</v>
      </c>
      <c r="AT41" s="7"/>
      <c r="AU41" s="7"/>
      <c r="AV41" s="7"/>
      <c r="AW41" s="7"/>
      <c r="AX41" s="7"/>
      <c r="AY41" s="7"/>
      <c r="AZ41" s="7"/>
      <c r="BA41" s="7"/>
      <c r="BB41" s="7"/>
      <c r="BC41" s="7"/>
      <c r="BD41" s="7"/>
      <c r="BG41" s="4" t="s">
        <v>52</v>
      </c>
      <c r="BH41" s="7"/>
      <c r="BI41" s="7"/>
      <c r="BJ41" s="7"/>
      <c r="BK41" s="7"/>
      <c r="BL41" s="7"/>
      <c r="BM41" s="7"/>
      <c r="BN41" s="7"/>
      <c r="BO41" s="7"/>
      <c r="BP41" s="7"/>
      <c r="BQ41" s="7"/>
      <c r="BR41" s="7"/>
      <c r="BU41" s="4" t="s">
        <v>52</v>
      </c>
      <c r="BV41" s="7"/>
      <c r="BW41" s="7"/>
      <c r="BX41" s="7"/>
      <c r="BY41" s="7"/>
      <c r="BZ41" s="7"/>
      <c r="CA41" s="7"/>
      <c r="CB41" s="7"/>
      <c r="CC41" s="7"/>
      <c r="CD41" s="7"/>
      <c r="CE41" s="7"/>
      <c r="CF41" s="7"/>
      <c r="CI41" s="4" t="s">
        <v>52</v>
      </c>
      <c r="CJ41" s="7"/>
      <c r="CK41" s="7"/>
      <c r="CL41" s="7"/>
      <c r="CM41" s="7"/>
      <c r="CN41" s="7"/>
      <c r="CO41" s="7"/>
      <c r="CP41" s="7"/>
      <c r="CQ41" s="7"/>
      <c r="CR41" s="7"/>
      <c r="CS41" s="7"/>
      <c r="CT41" s="7"/>
      <c r="CW41" s="7"/>
      <c r="CX41" s="7"/>
      <c r="CY41" s="7"/>
      <c r="CZ41" s="7"/>
      <c r="DA41" s="7"/>
      <c r="DB41" s="7"/>
      <c r="DC41" s="7"/>
      <c r="DD41" s="7"/>
      <c r="DE41" s="7"/>
      <c r="DF41" s="7"/>
      <c r="DG41" s="7"/>
      <c r="DH41" s="7"/>
      <c r="DI41" s="7"/>
      <c r="DJ41" s="7"/>
      <c r="DK41" s="7"/>
      <c r="DL41" s="7"/>
      <c r="DM41" s="7"/>
      <c r="DN41" s="7"/>
      <c r="DO41" s="7"/>
      <c r="DP41" s="7"/>
      <c r="DQ41" s="7"/>
      <c r="DR41" s="7"/>
      <c r="DS41" s="7"/>
      <c r="DT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FB41" s="4" t="s">
        <v>41</v>
      </c>
      <c r="FC41" s="7"/>
      <c r="FD41" s="7"/>
      <c r="FE41" s="7"/>
      <c r="FF41" s="7"/>
      <c r="FG41" s="7"/>
      <c r="FH41" s="7"/>
      <c r="FI41" s="7"/>
      <c r="FJ41" s="7"/>
      <c r="FK41" s="7"/>
      <c r="FL41" s="7"/>
      <c r="FM41" s="7"/>
      <c r="FN41" s="7"/>
      <c r="FO41" s="7"/>
      <c r="FP41" s="7"/>
      <c r="FQ41" s="7"/>
      <c r="FU41" s="4" t="s">
        <v>41</v>
      </c>
      <c r="FV41" s="7"/>
      <c r="FW41" s="7"/>
      <c r="FX41" s="7"/>
      <c r="FY41" s="7"/>
      <c r="FZ41" s="7"/>
      <c r="GA41" s="7"/>
      <c r="GB41" s="7"/>
      <c r="GC41" s="7"/>
      <c r="GD41" s="7"/>
      <c r="GE41" s="7"/>
      <c r="GF41" s="7"/>
      <c r="GG41" s="7"/>
      <c r="GH41" s="7"/>
      <c r="GI41" s="7"/>
      <c r="GJ41" s="7"/>
      <c r="GN41" s="4" t="s">
        <v>41</v>
      </c>
      <c r="GO41" s="7"/>
      <c r="GP41" s="7"/>
      <c r="GQ41" s="7"/>
      <c r="GR41" s="7"/>
      <c r="GS41" s="7"/>
      <c r="GT41" s="7"/>
      <c r="GU41" s="7"/>
      <c r="GV41" s="7"/>
      <c r="GW41" s="7"/>
      <c r="GX41" s="7"/>
      <c r="GY41" s="7"/>
      <c r="GZ41" s="7"/>
      <c r="HA41" s="7"/>
      <c r="HB41" s="7"/>
      <c r="HC41" s="7"/>
      <c r="HG41" s="4" t="s">
        <v>41</v>
      </c>
      <c r="HH41" s="7"/>
      <c r="HI41" s="7"/>
      <c r="HJ41" s="7"/>
      <c r="HK41" s="7"/>
      <c r="HL41" s="7"/>
      <c r="HM41" s="7"/>
      <c r="HN41" s="7"/>
      <c r="HO41" s="7"/>
      <c r="HP41" s="7"/>
      <c r="HQ41" s="7"/>
      <c r="HR41" s="7"/>
      <c r="HS41" s="7"/>
      <c r="HT41" s="7"/>
      <c r="HU41" s="7"/>
      <c r="HV41" s="7"/>
      <c r="IH41" s="4" t="s">
        <v>41</v>
      </c>
      <c r="II41" s="7"/>
      <c r="IJ41" s="7"/>
      <c r="IK41" s="7"/>
      <c r="IL41" s="7"/>
      <c r="IM41" s="7"/>
      <c r="IN41" s="7"/>
      <c r="IO41" s="7"/>
      <c r="IP41" s="7"/>
      <c r="IQ41" s="7"/>
      <c r="IR41" s="7"/>
      <c r="IS41" s="7"/>
      <c r="IT41" s="7"/>
      <c r="IU41" s="7"/>
      <c r="IV41" s="7"/>
      <c r="IW41" s="7"/>
      <c r="JA41" s="4" t="s">
        <v>41</v>
      </c>
      <c r="JB41" s="7"/>
      <c r="JC41" s="7"/>
      <c r="JD41" s="7"/>
      <c r="JE41" s="7"/>
      <c r="JF41" s="7"/>
      <c r="JG41" s="7"/>
      <c r="JH41" s="7"/>
      <c r="JI41" s="7"/>
      <c r="JJ41" s="7"/>
      <c r="JK41" s="7"/>
      <c r="JL41" s="7"/>
      <c r="JM41" s="7"/>
      <c r="JN41" s="7"/>
      <c r="JO41" s="7"/>
      <c r="JP41" s="7"/>
    </row>
    <row r="42" spans="2:276" ht="14.1" x14ac:dyDescent="0.45">
      <c r="C42" s="7"/>
      <c r="D42" s="7"/>
      <c r="E42" s="7"/>
      <c r="F42" s="7"/>
      <c r="G42" s="7"/>
      <c r="H42" s="7"/>
      <c r="I42" s="7"/>
      <c r="J42" s="7"/>
      <c r="K42" s="7"/>
      <c r="L42" s="7"/>
      <c r="M42" s="7"/>
      <c r="N42" s="7"/>
      <c r="Q42" s="7"/>
      <c r="R42" s="7"/>
      <c r="S42" s="7"/>
      <c r="T42" s="7"/>
      <c r="U42" s="7"/>
      <c r="V42" s="7"/>
      <c r="W42" s="7"/>
      <c r="X42" s="7"/>
      <c r="Y42" s="7"/>
      <c r="Z42" s="7"/>
      <c r="AA42" s="7"/>
      <c r="AB42" s="7"/>
      <c r="AE42" s="7"/>
      <c r="AF42" s="7"/>
      <c r="AG42" s="7"/>
      <c r="AH42" s="7"/>
      <c r="AI42" s="7"/>
      <c r="AJ42" s="7"/>
      <c r="AK42" s="7"/>
      <c r="AL42" s="7"/>
      <c r="AM42" s="7"/>
      <c r="AN42" s="7"/>
      <c r="AO42" s="7"/>
      <c r="AP42" s="7"/>
      <c r="AS42" s="7"/>
      <c r="AT42" s="7"/>
      <c r="AU42" s="7"/>
      <c r="AV42" s="7"/>
      <c r="AW42" s="7"/>
      <c r="AX42" s="7"/>
      <c r="AY42" s="7"/>
      <c r="AZ42" s="7"/>
      <c r="BA42" s="7"/>
      <c r="BB42" s="7"/>
      <c r="BC42" s="7"/>
      <c r="BD42" s="7"/>
      <c r="BG42" s="7"/>
      <c r="BH42" s="7"/>
      <c r="BI42" s="7"/>
      <c r="BJ42" s="7"/>
      <c r="BK42" s="7"/>
      <c r="BL42" s="7"/>
      <c r="BM42" s="7"/>
      <c r="BN42" s="7"/>
      <c r="BO42" s="7"/>
      <c r="BP42" s="7"/>
      <c r="BQ42" s="7"/>
      <c r="BR42" s="7"/>
      <c r="BU42" s="7"/>
      <c r="BV42" s="7"/>
      <c r="BW42" s="7"/>
      <c r="BX42" s="7"/>
      <c r="BY42" s="7"/>
      <c r="BZ42" s="7"/>
      <c r="CA42" s="7"/>
      <c r="CB42" s="7"/>
      <c r="CC42" s="7"/>
      <c r="CD42" s="7"/>
      <c r="CE42" s="7"/>
      <c r="CF42" s="7"/>
      <c r="CI42" s="7"/>
      <c r="CJ42" s="7"/>
      <c r="CK42" s="7"/>
      <c r="CL42" s="7"/>
      <c r="CM42" s="7"/>
      <c r="CN42" s="7"/>
      <c r="CO42" s="7"/>
      <c r="CP42" s="7"/>
      <c r="CQ42" s="7"/>
      <c r="CR42" s="7"/>
      <c r="CS42" s="7"/>
      <c r="CT42" s="7"/>
      <c r="CW42" s="4" t="s">
        <v>30</v>
      </c>
      <c r="CX42" s="4" t="s">
        <v>0</v>
      </c>
      <c r="CY42" s="4" t="s">
        <v>30</v>
      </c>
      <c r="CZ42" s="4" t="s">
        <v>0</v>
      </c>
      <c r="DA42" s="4" t="s">
        <v>30</v>
      </c>
      <c r="DB42" s="4" t="s">
        <v>0</v>
      </c>
      <c r="DC42" s="4" t="s">
        <v>30</v>
      </c>
      <c r="DD42" s="4" t="s">
        <v>0</v>
      </c>
      <c r="DE42" s="4" t="s">
        <v>30</v>
      </c>
      <c r="DF42" s="4" t="s">
        <v>0</v>
      </c>
      <c r="DG42" s="4" t="s">
        <v>30</v>
      </c>
      <c r="DH42" s="4" t="s">
        <v>0</v>
      </c>
      <c r="DI42" s="4" t="s">
        <v>30</v>
      </c>
      <c r="DJ42" s="4" t="s">
        <v>0</v>
      </c>
      <c r="DK42" s="4" t="s">
        <v>30</v>
      </c>
      <c r="DL42" s="4" t="s">
        <v>0</v>
      </c>
      <c r="DM42" s="4" t="s">
        <v>30</v>
      </c>
      <c r="DN42" s="4" t="s">
        <v>0</v>
      </c>
      <c r="DO42" s="4" t="s">
        <v>30</v>
      </c>
      <c r="DP42" s="4" t="s">
        <v>0</v>
      </c>
      <c r="DQ42" s="4" t="s">
        <v>30</v>
      </c>
      <c r="DR42" s="4" t="s">
        <v>0</v>
      </c>
      <c r="DS42" s="4" t="s">
        <v>30</v>
      </c>
      <c r="DT42" s="4" t="s">
        <v>0</v>
      </c>
      <c r="DU42" s="3"/>
      <c r="DW42" s="4" t="s">
        <v>25</v>
      </c>
      <c r="DX42" s="4" t="s">
        <v>0</v>
      </c>
      <c r="DY42" s="4" t="s">
        <v>25</v>
      </c>
      <c r="DZ42" s="4" t="s">
        <v>0</v>
      </c>
      <c r="EA42" s="4" t="s">
        <v>25</v>
      </c>
      <c r="EB42" s="4" t="s">
        <v>0</v>
      </c>
      <c r="EC42" s="4" t="s">
        <v>25</v>
      </c>
      <c r="ED42" s="4" t="s">
        <v>0</v>
      </c>
      <c r="EE42" s="4" t="s">
        <v>25</v>
      </c>
      <c r="EF42" s="4" t="s">
        <v>0</v>
      </c>
      <c r="EG42" s="4" t="s">
        <v>25</v>
      </c>
      <c r="EH42" s="4" t="s">
        <v>0</v>
      </c>
      <c r="EI42" s="4" t="s">
        <v>25</v>
      </c>
      <c r="EJ42" s="4" t="s">
        <v>0</v>
      </c>
      <c r="EK42" s="4" t="s">
        <v>25</v>
      </c>
      <c r="EL42" s="4" t="s">
        <v>0</v>
      </c>
      <c r="EM42" s="4" t="s">
        <v>25</v>
      </c>
      <c r="EN42" s="4" t="s">
        <v>0</v>
      </c>
      <c r="EO42" s="4" t="s">
        <v>25</v>
      </c>
      <c r="EP42" s="4" t="s">
        <v>0</v>
      </c>
      <c r="EQ42" s="4" t="s">
        <v>25</v>
      </c>
      <c r="ER42" s="4" t="s">
        <v>0</v>
      </c>
      <c r="ES42" s="4" t="s">
        <v>25</v>
      </c>
      <c r="ET42" s="4" t="s">
        <v>0</v>
      </c>
      <c r="EU42" s="4"/>
      <c r="EV42" s="4" t="s">
        <v>53</v>
      </c>
      <c r="EW42" s="4"/>
      <c r="EX42" s="4"/>
      <c r="FB42" s="19" t="e">
        <f>INDEX($H$5:$I$27,MATCH(FB$43,$H$5:$H$27,0),2)</f>
        <v>#N/A</v>
      </c>
      <c r="FC42" s="19" t="e">
        <f t="shared" ref="FC42:FQ42" si="28">INDEX($H$5:$I$27,MATCH(FC$43,$H$5:$H$27,0),2)</f>
        <v>#N/A</v>
      </c>
      <c r="FD42" s="19" t="e">
        <f t="shared" si="28"/>
        <v>#N/A</v>
      </c>
      <c r="FE42" s="19" t="e">
        <f t="shared" si="28"/>
        <v>#N/A</v>
      </c>
      <c r="FF42" s="19" t="e">
        <f t="shared" si="28"/>
        <v>#N/A</v>
      </c>
      <c r="FG42" s="19" t="e">
        <f t="shared" si="28"/>
        <v>#N/A</v>
      </c>
      <c r="FH42" s="19" t="e">
        <f t="shared" si="28"/>
        <v>#N/A</v>
      </c>
      <c r="FI42" s="19" t="e">
        <f t="shared" si="28"/>
        <v>#N/A</v>
      </c>
      <c r="FJ42" s="19" t="e">
        <f t="shared" si="28"/>
        <v>#N/A</v>
      </c>
      <c r="FK42" s="19" t="e">
        <f t="shared" si="28"/>
        <v>#N/A</v>
      </c>
      <c r="FL42" s="19" t="e">
        <f t="shared" si="28"/>
        <v>#N/A</v>
      </c>
      <c r="FM42" s="19" t="e">
        <f t="shared" si="28"/>
        <v>#N/A</v>
      </c>
      <c r="FN42" s="19" t="e">
        <f t="shared" si="28"/>
        <v>#N/A</v>
      </c>
      <c r="FO42" s="19" t="e">
        <f t="shared" si="28"/>
        <v>#N/A</v>
      </c>
      <c r="FP42" s="19" t="e">
        <f t="shared" si="28"/>
        <v>#N/A</v>
      </c>
      <c r="FQ42" s="19" t="e">
        <f t="shared" si="28"/>
        <v>#N/A</v>
      </c>
      <c r="FU42" s="20"/>
      <c r="FV42" s="20"/>
      <c r="FW42" s="20"/>
      <c r="FX42" s="20"/>
      <c r="FY42" s="20"/>
      <c r="FZ42" s="20"/>
      <c r="GA42" s="20"/>
      <c r="GB42" s="20"/>
      <c r="GC42" s="20"/>
      <c r="GD42" s="20"/>
      <c r="GE42" s="20"/>
      <c r="GF42" s="20"/>
      <c r="GG42" s="20"/>
      <c r="GH42" s="20"/>
      <c r="GI42" s="20"/>
      <c r="GJ42" s="20"/>
      <c r="GN42" s="20"/>
      <c r="GO42" s="20"/>
      <c r="GP42" s="20"/>
      <c r="GQ42" s="20"/>
      <c r="GR42" s="20"/>
      <c r="GS42" s="20"/>
      <c r="GT42" s="20"/>
      <c r="GU42" s="20"/>
      <c r="GV42" s="20"/>
      <c r="GW42" s="20"/>
      <c r="GX42" s="20"/>
      <c r="GY42" s="20"/>
      <c r="GZ42" s="20"/>
      <c r="HA42" s="20"/>
      <c r="HB42" s="20"/>
      <c r="HC42" s="20"/>
      <c r="HG42" s="20"/>
      <c r="HH42" s="20"/>
      <c r="HI42" s="20"/>
      <c r="HJ42" s="20"/>
      <c r="HK42" s="20"/>
      <c r="HL42" s="20"/>
      <c r="HM42" s="20"/>
      <c r="HN42" s="20"/>
      <c r="HO42" s="20"/>
      <c r="HP42" s="20"/>
      <c r="HQ42" s="20"/>
      <c r="HR42" s="20"/>
      <c r="HS42" s="20"/>
      <c r="HT42" s="20"/>
      <c r="HU42" s="20"/>
      <c r="HV42" s="20"/>
      <c r="HX42" s="33" t="s">
        <v>52</v>
      </c>
      <c r="HY42" s="4" t="s">
        <v>63</v>
      </c>
      <c r="HZ42" s="4" t="s">
        <v>68</v>
      </c>
      <c r="IA42" s="4" t="s">
        <v>64</v>
      </c>
      <c r="IB42" s="4" t="s">
        <v>65</v>
      </c>
      <c r="IC42" s="4" t="s">
        <v>66</v>
      </c>
      <c r="ID42" s="4" t="s">
        <v>67</v>
      </c>
      <c r="IH42" s="25"/>
      <c r="II42" s="25"/>
      <c r="IJ42" s="25"/>
      <c r="IK42" s="25"/>
      <c r="IL42" s="25"/>
      <c r="IM42" s="25"/>
      <c r="IN42" s="25"/>
      <c r="IO42" s="25"/>
      <c r="IP42" s="25"/>
      <c r="IQ42" s="25"/>
      <c r="IR42" s="25"/>
      <c r="IS42" s="25"/>
      <c r="IT42" s="25"/>
      <c r="IU42" s="25"/>
      <c r="IV42" s="25"/>
      <c r="IW42" s="25"/>
      <c r="IX42" s="16"/>
      <c r="JA42" s="25"/>
      <c r="JB42" s="25"/>
      <c r="JC42" s="25"/>
      <c r="JD42" s="25"/>
      <c r="JE42" s="25"/>
      <c r="JF42" s="25"/>
      <c r="JG42" s="25"/>
      <c r="JH42" s="25"/>
      <c r="JI42" s="25"/>
      <c r="JJ42" s="25"/>
      <c r="JK42" s="25"/>
      <c r="JL42" s="25"/>
      <c r="JM42" s="25"/>
      <c r="JN42" s="25"/>
      <c r="JO42" s="25"/>
      <c r="JP42" s="25"/>
    </row>
    <row r="43" spans="2:276" ht="14.1" x14ac:dyDescent="0.45">
      <c r="B43" s="3" t="s">
        <v>54</v>
      </c>
      <c r="C43" s="4"/>
      <c r="D43" s="4"/>
      <c r="E43" s="4"/>
      <c r="F43" s="4"/>
      <c r="G43" s="4"/>
      <c r="H43" s="4"/>
      <c r="I43" s="4"/>
      <c r="J43" s="4"/>
      <c r="K43" s="4"/>
      <c r="L43" s="4"/>
      <c r="M43" s="4"/>
      <c r="N43" s="4"/>
      <c r="P43" s="3" t="s">
        <v>54</v>
      </c>
      <c r="Q43" s="4"/>
      <c r="R43" s="4"/>
      <c r="S43" s="4"/>
      <c r="T43" s="4"/>
      <c r="U43" s="4"/>
      <c r="V43" s="4"/>
      <c r="W43" s="4"/>
      <c r="X43" s="4"/>
      <c r="Y43" s="4"/>
      <c r="Z43" s="4"/>
      <c r="AA43" s="4"/>
      <c r="AB43" s="4"/>
      <c r="AD43" s="3" t="s">
        <v>54</v>
      </c>
      <c r="AE43" s="4"/>
      <c r="AF43" s="4"/>
      <c r="AG43" s="4"/>
      <c r="AH43" s="4"/>
      <c r="AI43" s="4"/>
      <c r="AJ43" s="4"/>
      <c r="AK43" s="4"/>
      <c r="AL43" s="4"/>
      <c r="AM43" s="4"/>
      <c r="AN43" s="4"/>
      <c r="AO43" s="4"/>
      <c r="AP43" s="4"/>
      <c r="AR43" s="3" t="s">
        <v>54</v>
      </c>
      <c r="AS43" s="4"/>
      <c r="AT43" s="4"/>
      <c r="AU43" s="4"/>
      <c r="AV43" s="4"/>
      <c r="AW43" s="4"/>
      <c r="AX43" s="4"/>
      <c r="AY43" s="4"/>
      <c r="AZ43" s="4"/>
      <c r="BA43" s="4"/>
      <c r="BB43" s="4"/>
      <c r="BC43" s="4"/>
      <c r="BD43" s="4"/>
      <c r="BF43" s="3" t="s">
        <v>54</v>
      </c>
      <c r="BG43" s="4"/>
      <c r="BH43" s="4"/>
      <c r="BI43" s="4"/>
      <c r="BJ43" s="4"/>
      <c r="BK43" s="4"/>
      <c r="BL43" s="4"/>
      <c r="BM43" s="4"/>
      <c r="BN43" s="4"/>
      <c r="BO43" s="4"/>
      <c r="BP43" s="4"/>
      <c r="BQ43" s="4"/>
      <c r="BR43" s="4"/>
      <c r="BT43" s="3" t="s">
        <v>54</v>
      </c>
      <c r="BU43" s="4"/>
      <c r="BV43" s="4"/>
      <c r="BW43" s="4"/>
      <c r="BX43" s="4"/>
      <c r="BY43" s="4"/>
      <c r="BZ43" s="4"/>
      <c r="CA43" s="4"/>
      <c r="CB43" s="4"/>
      <c r="CC43" s="4"/>
      <c r="CD43" s="4"/>
      <c r="CE43" s="4"/>
      <c r="CF43" s="4"/>
      <c r="CH43" s="3" t="s">
        <v>54</v>
      </c>
      <c r="CI43" s="4"/>
      <c r="CJ43" s="4"/>
      <c r="CK43" s="4"/>
      <c r="CL43" s="4"/>
      <c r="CM43" s="4"/>
      <c r="CN43" s="4"/>
      <c r="CO43" s="4"/>
      <c r="CP43" s="4"/>
      <c r="CQ43" s="4"/>
      <c r="CR43" s="4"/>
      <c r="CS43" s="4"/>
      <c r="CT43" s="4"/>
      <c r="CV43" s="3" t="s">
        <v>54</v>
      </c>
      <c r="CW43" s="4"/>
      <c r="CX43" s="4"/>
      <c r="CY43" s="4"/>
      <c r="CZ43" s="4"/>
      <c r="DA43" s="4"/>
      <c r="DB43" s="4"/>
      <c r="DC43" s="4"/>
      <c r="DD43" s="4"/>
      <c r="DE43" s="4"/>
      <c r="DF43" s="4"/>
      <c r="DG43" s="4"/>
      <c r="DH43" s="4"/>
      <c r="DI43" s="4"/>
      <c r="DJ43" s="4"/>
      <c r="DK43" s="4"/>
      <c r="DL43" s="4"/>
      <c r="DM43" s="4"/>
      <c r="DN43" s="4"/>
      <c r="DO43" s="4"/>
      <c r="DP43" s="4"/>
      <c r="DQ43" s="4"/>
      <c r="DR43" s="4"/>
      <c r="DS43" s="4"/>
      <c r="DT43" s="4"/>
      <c r="DU43" s="3"/>
      <c r="DV43" s="3" t="s">
        <v>54</v>
      </c>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t="s">
        <v>25</v>
      </c>
      <c r="EW43" s="4" t="s">
        <v>0</v>
      </c>
      <c r="EX43" s="4"/>
      <c r="EZ43" s="3" t="s">
        <v>54</v>
      </c>
      <c r="FA43" s="4" t="s">
        <v>52</v>
      </c>
      <c r="FB43" s="19">
        <v>1</v>
      </c>
      <c r="FC43" s="19">
        <v>2</v>
      </c>
      <c r="FD43" s="19">
        <v>3</v>
      </c>
      <c r="FE43" s="19">
        <v>4</v>
      </c>
      <c r="FF43" s="19">
        <v>5</v>
      </c>
      <c r="FG43" s="19">
        <v>6</v>
      </c>
      <c r="FH43" s="19">
        <v>7</v>
      </c>
      <c r="FI43" s="19">
        <v>8</v>
      </c>
      <c r="FJ43" s="19">
        <v>9</v>
      </c>
      <c r="FK43" s="19">
        <v>10</v>
      </c>
      <c r="FL43" s="19">
        <v>11</v>
      </c>
      <c r="FM43" s="19">
        <v>12</v>
      </c>
      <c r="FN43" s="19">
        <v>13</v>
      </c>
      <c r="FO43" s="19">
        <v>14</v>
      </c>
      <c r="FP43" s="19">
        <v>15</v>
      </c>
      <c r="FQ43" s="19">
        <v>16</v>
      </c>
      <c r="FS43" s="3" t="s">
        <v>54</v>
      </c>
      <c r="FT43" s="4" t="s">
        <v>52</v>
      </c>
      <c r="FU43" s="19">
        <f t="shared" ref="FU43:GJ43" si="29">FB43</f>
        <v>1</v>
      </c>
      <c r="FV43" s="19">
        <f t="shared" si="29"/>
        <v>2</v>
      </c>
      <c r="FW43" s="19">
        <f t="shared" si="29"/>
        <v>3</v>
      </c>
      <c r="FX43" s="19">
        <f t="shared" si="29"/>
        <v>4</v>
      </c>
      <c r="FY43" s="19">
        <f t="shared" si="29"/>
        <v>5</v>
      </c>
      <c r="FZ43" s="19">
        <f t="shared" si="29"/>
        <v>6</v>
      </c>
      <c r="GA43" s="19">
        <f t="shared" si="29"/>
        <v>7</v>
      </c>
      <c r="GB43" s="19">
        <f t="shared" si="29"/>
        <v>8</v>
      </c>
      <c r="GC43" s="19">
        <f t="shared" si="29"/>
        <v>9</v>
      </c>
      <c r="GD43" s="19">
        <f t="shared" si="29"/>
        <v>10</v>
      </c>
      <c r="GE43" s="19">
        <f t="shared" si="29"/>
        <v>11</v>
      </c>
      <c r="GF43" s="19">
        <f t="shared" si="29"/>
        <v>12</v>
      </c>
      <c r="GG43" s="19">
        <f t="shared" si="29"/>
        <v>13</v>
      </c>
      <c r="GH43" s="19">
        <f t="shared" si="29"/>
        <v>14</v>
      </c>
      <c r="GI43" s="19">
        <f t="shared" si="29"/>
        <v>15</v>
      </c>
      <c r="GJ43" s="19">
        <f t="shared" si="29"/>
        <v>16</v>
      </c>
      <c r="GK43" s="16"/>
      <c r="GL43" s="3" t="s">
        <v>54</v>
      </c>
      <c r="GM43" s="4" t="s">
        <v>52</v>
      </c>
      <c r="GN43" s="19" t="e">
        <f>#REF!</f>
        <v>#REF!</v>
      </c>
      <c r="GO43" s="19" t="e">
        <f>#REF!</f>
        <v>#REF!</v>
      </c>
      <c r="GP43" s="19" t="e">
        <f>#REF!</f>
        <v>#REF!</v>
      </c>
      <c r="GQ43" s="19" t="e">
        <f>#REF!</f>
        <v>#REF!</v>
      </c>
      <c r="GR43" s="19" t="e">
        <f>#REF!</f>
        <v>#REF!</v>
      </c>
      <c r="GS43" s="19" t="e">
        <f>#REF!</f>
        <v>#REF!</v>
      </c>
      <c r="GT43" s="19" t="e">
        <f>#REF!</f>
        <v>#REF!</v>
      </c>
      <c r="GU43" s="19" t="e">
        <f>#REF!</f>
        <v>#REF!</v>
      </c>
      <c r="GV43" s="19" t="e">
        <f>#REF!</f>
        <v>#REF!</v>
      </c>
      <c r="GW43" s="19" t="e">
        <f>#REF!</f>
        <v>#REF!</v>
      </c>
      <c r="GX43" s="19" t="e">
        <f>#REF!</f>
        <v>#REF!</v>
      </c>
      <c r="GY43" s="19" t="e">
        <f>#REF!</f>
        <v>#REF!</v>
      </c>
      <c r="GZ43" s="19" t="e">
        <f>#REF!</f>
        <v>#REF!</v>
      </c>
      <c r="HA43" s="19" t="e">
        <f>#REF!</f>
        <v>#REF!</v>
      </c>
      <c r="HB43" s="19" t="e">
        <f>#REF!</f>
        <v>#REF!</v>
      </c>
      <c r="HC43" s="19" t="e">
        <f>#REF!</f>
        <v>#REF!</v>
      </c>
      <c r="HD43" s="16"/>
      <c r="HE43" s="3" t="s">
        <v>54</v>
      </c>
      <c r="HF43" s="4" t="s">
        <v>52</v>
      </c>
      <c r="HG43" s="19" t="e">
        <f t="shared" ref="HG43:HV43" si="30">GN43</f>
        <v>#REF!</v>
      </c>
      <c r="HH43" s="19" t="e">
        <f t="shared" si="30"/>
        <v>#REF!</v>
      </c>
      <c r="HI43" s="19" t="e">
        <f t="shared" si="30"/>
        <v>#REF!</v>
      </c>
      <c r="HJ43" s="19" t="e">
        <f t="shared" si="30"/>
        <v>#REF!</v>
      </c>
      <c r="HK43" s="19" t="e">
        <f t="shared" si="30"/>
        <v>#REF!</v>
      </c>
      <c r="HL43" s="19" t="e">
        <f t="shared" si="30"/>
        <v>#REF!</v>
      </c>
      <c r="HM43" s="19" t="e">
        <f t="shared" si="30"/>
        <v>#REF!</v>
      </c>
      <c r="HN43" s="19" t="e">
        <f t="shared" si="30"/>
        <v>#REF!</v>
      </c>
      <c r="HO43" s="19" t="e">
        <f t="shared" si="30"/>
        <v>#REF!</v>
      </c>
      <c r="HP43" s="19" t="e">
        <f t="shared" si="30"/>
        <v>#REF!</v>
      </c>
      <c r="HQ43" s="19" t="e">
        <f t="shared" si="30"/>
        <v>#REF!</v>
      </c>
      <c r="HR43" s="19" t="e">
        <f t="shared" si="30"/>
        <v>#REF!</v>
      </c>
      <c r="HS43" s="19" t="e">
        <f t="shared" si="30"/>
        <v>#REF!</v>
      </c>
      <c r="HT43" s="19" t="e">
        <f t="shared" si="30"/>
        <v>#REF!</v>
      </c>
      <c r="HU43" s="19" t="e">
        <f t="shared" si="30"/>
        <v>#REF!</v>
      </c>
      <c r="HV43" s="19" t="e">
        <f t="shared" si="30"/>
        <v>#REF!</v>
      </c>
      <c r="HX43" s="33"/>
      <c r="HY43" s="4"/>
      <c r="HZ43" s="4"/>
      <c r="IA43" s="4"/>
      <c r="IB43" s="4"/>
      <c r="IC43" s="4"/>
      <c r="ID43" s="4"/>
      <c r="IE43" s="16"/>
      <c r="IF43" s="3" t="s">
        <v>54</v>
      </c>
      <c r="IG43" s="4" t="s">
        <v>52</v>
      </c>
      <c r="IH43" s="19"/>
      <c r="II43" s="19"/>
      <c r="IJ43" s="19"/>
      <c r="IK43" s="19"/>
      <c r="IL43" s="19"/>
      <c r="IM43" s="19"/>
      <c r="IN43" s="19"/>
      <c r="IO43" s="19"/>
      <c r="IP43" s="19"/>
      <c r="IQ43" s="19"/>
      <c r="IR43" s="19"/>
      <c r="IS43" s="19"/>
      <c r="IT43" s="19"/>
      <c r="IU43" s="19"/>
      <c r="IV43" s="19"/>
      <c r="IW43" s="19"/>
      <c r="IX43" s="18"/>
      <c r="IY43" s="3" t="s">
        <v>54</v>
      </c>
      <c r="IZ43" s="4" t="s">
        <v>52</v>
      </c>
      <c r="JA43" s="19"/>
      <c r="JB43" s="19"/>
      <c r="JC43" s="19"/>
      <c r="JD43" s="19"/>
      <c r="JE43" s="19"/>
      <c r="JF43" s="19"/>
      <c r="JG43" s="19"/>
      <c r="JH43" s="19"/>
      <c r="JI43" s="19"/>
      <c r="JJ43" s="19"/>
      <c r="JK43" s="19"/>
      <c r="JL43" s="19"/>
      <c r="JM43" s="19"/>
      <c r="JN43" s="19"/>
      <c r="JO43" s="19"/>
      <c r="JP43" s="19"/>
    </row>
    <row r="44" spans="2:276" ht="14.1" x14ac:dyDescent="0.45">
      <c r="B44" s="3"/>
      <c r="C44" s="2"/>
      <c r="D44" s="2"/>
      <c r="E44" s="2"/>
      <c r="F44" s="2"/>
      <c r="G44" s="2"/>
      <c r="H44" s="2"/>
      <c r="I44" s="2"/>
      <c r="J44" s="2"/>
      <c r="K44" s="2"/>
      <c r="L44" s="2"/>
      <c r="M44" s="2"/>
      <c r="N44" s="2"/>
      <c r="P44" s="3"/>
      <c r="Q44" s="2"/>
      <c r="R44" s="2"/>
      <c r="S44" s="2"/>
      <c r="T44" s="2"/>
      <c r="U44" s="2"/>
      <c r="V44" s="2"/>
      <c r="W44" s="2"/>
      <c r="X44" s="2"/>
      <c r="Y44" s="2"/>
      <c r="Z44" s="2"/>
      <c r="AA44" s="2"/>
      <c r="AB44" s="2"/>
      <c r="AD44" s="3"/>
      <c r="AE44" s="2"/>
      <c r="AF44" s="2"/>
      <c r="AG44" s="2"/>
      <c r="AH44" s="2"/>
      <c r="AI44" s="2"/>
      <c r="AJ44" s="2"/>
      <c r="AK44" s="2"/>
      <c r="AL44" s="2"/>
      <c r="AM44" s="2"/>
      <c r="AN44" s="2"/>
      <c r="AO44" s="2"/>
      <c r="AP44" s="2"/>
      <c r="AR44" s="3"/>
      <c r="AS44" s="2"/>
      <c r="AT44" s="2"/>
      <c r="AU44" s="2"/>
      <c r="AV44" s="2"/>
      <c r="AW44" s="2"/>
      <c r="AX44" s="2"/>
      <c r="AY44" s="2"/>
      <c r="AZ44" s="2"/>
      <c r="BA44" s="2"/>
      <c r="BB44" s="2"/>
      <c r="BC44" s="2"/>
      <c r="BD44" s="2"/>
      <c r="BF44" s="3"/>
      <c r="BG44" s="2"/>
      <c r="BH44" s="2"/>
      <c r="BI44" s="2"/>
      <c r="BJ44" s="2"/>
      <c r="BK44" s="2"/>
      <c r="BL44" s="2"/>
      <c r="BM44" s="2"/>
      <c r="BN44" s="2"/>
      <c r="BO44" s="2"/>
      <c r="BP44" s="2"/>
      <c r="BQ44" s="2"/>
      <c r="BR44" s="2"/>
      <c r="BT44" s="3"/>
      <c r="BU44" s="2"/>
      <c r="BV44" s="2"/>
      <c r="BW44" s="2"/>
      <c r="BX44" s="2"/>
      <c r="BY44" s="2"/>
      <c r="BZ44" s="2"/>
      <c r="CA44" s="2"/>
      <c r="CB44" s="2"/>
      <c r="CC44" s="2"/>
      <c r="CD44" s="2"/>
      <c r="CE44" s="2"/>
      <c r="CF44" s="2"/>
      <c r="CH44" s="3"/>
      <c r="CI44" s="2"/>
      <c r="CJ44" s="2"/>
      <c r="CK44" s="2"/>
      <c r="CL44" s="2"/>
      <c r="CM44" s="2"/>
      <c r="CN44" s="2"/>
      <c r="CO44" s="2"/>
      <c r="CP44" s="2"/>
      <c r="CQ44" s="2"/>
      <c r="CR44" s="2"/>
      <c r="CS44" s="2"/>
      <c r="CT44" s="2"/>
      <c r="CV44" s="28"/>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3"/>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Z44" s="3"/>
      <c r="FA44" s="3"/>
      <c r="FB44" s="17"/>
      <c r="FC44" s="17"/>
      <c r="FD44" s="17"/>
      <c r="FE44" s="17"/>
      <c r="FF44" s="17"/>
      <c r="FG44" s="17"/>
      <c r="FH44" s="17"/>
      <c r="FI44" s="17"/>
      <c r="FJ44" s="17"/>
      <c r="FK44" s="17"/>
      <c r="FL44" s="17"/>
      <c r="FM44" s="17"/>
      <c r="FN44" s="17"/>
      <c r="FO44" s="17"/>
      <c r="FP44" s="17"/>
      <c r="FQ44" s="18"/>
      <c r="FS44" s="3"/>
      <c r="FT44" s="3"/>
      <c r="FU44" s="17"/>
      <c r="FV44" s="17"/>
      <c r="FW44" s="17"/>
      <c r="FX44" s="17"/>
      <c r="FY44" s="17"/>
      <c r="FZ44" s="17"/>
      <c r="GA44" s="17"/>
      <c r="GB44" s="17"/>
      <c r="GC44" s="17"/>
      <c r="GD44" s="17"/>
      <c r="GE44" s="17"/>
      <c r="GF44" s="17"/>
      <c r="GG44" s="17"/>
      <c r="GH44" s="17"/>
      <c r="GI44" s="17"/>
      <c r="GJ44" s="17"/>
      <c r="GK44" s="16"/>
      <c r="GL44" s="3"/>
      <c r="GM44" s="3"/>
      <c r="GN44" s="17"/>
      <c r="GO44" s="17"/>
      <c r="GP44" s="17"/>
      <c r="GQ44" s="17"/>
      <c r="GR44" s="17"/>
      <c r="GS44" s="17"/>
      <c r="GT44" s="17"/>
      <c r="GU44" s="17"/>
      <c r="GV44" s="17"/>
      <c r="GW44" s="17"/>
      <c r="GX44" s="17"/>
      <c r="GY44" s="17"/>
      <c r="GZ44" s="17"/>
      <c r="HA44" s="17"/>
      <c r="HB44" s="17"/>
      <c r="HC44" s="17"/>
      <c r="HD44" s="16"/>
      <c r="HE44" s="3"/>
      <c r="HF44" s="3"/>
      <c r="HG44" s="17"/>
      <c r="HH44" s="17"/>
      <c r="HI44" s="17"/>
      <c r="HJ44" s="17"/>
      <c r="HK44" s="17"/>
      <c r="HL44" s="17"/>
      <c r="HM44" s="17"/>
      <c r="HN44" s="17"/>
      <c r="HO44" s="17"/>
      <c r="HP44" s="17"/>
      <c r="HQ44" s="17"/>
      <c r="HR44" s="17"/>
      <c r="HS44" s="17"/>
      <c r="HT44" s="17"/>
      <c r="HU44" s="17"/>
      <c r="HV44" s="17"/>
      <c r="HX44" s="28"/>
      <c r="HY44" s="29"/>
      <c r="HZ44" s="29"/>
      <c r="IA44" s="34"/>
      <c r="IB44" s="34"/>
      <c r="IC44" s="34"/>
      <c r="ID44" s="34"/>
      <c r="IE44" s="16"/>
      <c r="IF44" s="3"/>
      <c r="IG44" s="3"/>
      <c r="IH44" s="17"/>
      <c r="II44" s="17"/>
      <c r="IJ44" s="17"/>
      <c r="IK44" s="17"/>
      <c r="IL44" s="17"/>
      <c r="IM44" s="17"/>
      <c r="IN44" s="17"/>
      <c r="IO44" s="17"/>
      <c r="IP44" s="17"/>
      <c r="IQ44" s="17"/>
      <c r="IR44" s="17"/>
      <c r="IS44" s="17"/>
      <c r="IT44" s="17"/>
      <c r="IU44" s="17"/>
      <c r="IV44" s="17"/>
      <c r="IW44" s="17"/>
      <c r="IX44" s="17"/>
      <c r="IY44" s="3"/>
      <c r="IZ44" s="3"/>
      <c r="JA44" s="17"/>
      <c r="JB44" s="17"/>
      <c r="JC44" s="17"/>
      <c r="JD44" s="17"/>
      <c r="JE44" s="17"/>
      <c r="JF44" s="17"/>
      <c r="JG44" s="17"/>
      <c r="JH44" s="17"/>
      <c r="JI44" s="17"/>
      <c r="JJ44" s="17"/>
      <c r="JK44" s="17"/>
      <c r="JL44" s="17"/>
      <c r="JM44" s="17"/>
      <c r="JN44" s="17"/>
      <c r="JO44" s="17"/>
      <c r="JP44" s="17"/>
    </row>
    <row r="45" spans="2:276" ht="14.1" x14ac:dyDescent="0.45">
      <c r="B45" s="3"/>
      <c r="C45" s="2"/>
      <c r="D45" s="2"/>
      <c r="E45" s="2"/>
      <c r="F45" s="2"/>
      <c r="G45" s="2"/>
      <c r="H45" s="2"/>
      <c r="I45" s="2"/>
      <c r="J45" s="2"/>
      <c r="K45" s="2"/>
      <c r="L45" s="2"/>
      <c r="M45" s="2"/>
      <c r="N45" s="2"/>
      <c r="P45" s="3"/>
      <c r="Q45" s="2"/>
      <c r="R45" s="2"/>
      <c r="S45" s="2"/>
      <c r="T45" s="2"/>
      <c r="U45" s="2"/>
      <c r="V45" s="2"/>
      <c r="W45" s="2"/>
      <c r="X45" s="2"/>
      <c r="Y45" s="2"/>
      <c r="Z45" s="2"/>
      <c r="AA45" s="2"/>
      <c r="AB45" s="2"/>
      <c r="AD45" s="3"/>
      <c r="AE45" s="2"/>
      <c r="AF45" s="2"/>
      <c r="AG45" s="2"/>
      <c r="AH45" s="2"/>
      <c r="AI45" s="2"/>
      <c r="AJ45" s="2"/>
      <c r="AK45" s="2"/>
      <c r="AL45" s="2"/>
      <c r="AM45" s="2"/>
      <c r="AN45" s="2"/>
      <c r="AO45" s="2"/>
      <c r="AP45" s="2"/>
      <c r="AR45" s="3"/>
      <c r="AS45" s="2"/>
      <c r="AT45" s="2"/>
      <c r="AU45" s="2"/>
      <c r="AV45" s="2"/>
      <c r="AW45" s="2"/>
      <c r="AX45" s="2"/>
      <c r="AY45" s="2"/>
      <c r="AZ45" s="2"/>
      <c r="BA45" s="2"/>
      <c r="BB45" s="2"/>
      <c r="BC45" s="2"/>
      <c r="BD45" s="2"/>
      <c r="BF45" s="3"/>
      <c r="BG45" s="2"/>
      <c r="BH45" s="2"/>
      <c r="BI45" s="2"/>
      <c r="BJ45" s="2"/>
      <c r="BK45" s="2"/>
      <c r="BL45" s="2"/>
      <c r="BM45" s="2"/>
      <c r="BN45" s="2"/>
      <c r="BO45" s="2"/>
      <c r="BP45" s="2"/>
      <c r="BQ45" s="2"/>
      <c r="BR45" s="2"/>
      <c r="BT45" s="3"/>
      <c r="BU45" s="2"/>
      <c r="BV45" s="2"/>
      <c r="BW45" s="2"/>
      <c r="BX45" s="2"/>
      <c r="BY45" s="2"/>
      <c r="BZ45" s="2"/>
      <c r="CA45" s="2"/>
      <c r="CB45" s="2"/>
      <c r="CC45" s="2"/>
      <c r="CD45" s="2"/>
      <c r="CE45" s="2"/>
      <c r="CF45" s="2"/>
      <c r="CH45" s="3"/>
      <c r="CI45" s="2"/>
      <c r="CJ45" s="2"/>
      <c r="CK45" s="2"/>
      <c r="CL45" s="2"/>
      <c r="CM45" s="2"/>
      <c r="CN45" s="2"/>
      <c r="CO45" s="2"/>
      <c r="CP45" s="2"/>
      <c r="CQ45" s="2"/>
      <c r="CR45" s="2"/>
      <c r="CS45" s="2"/>
      <c r="CT45" s="2"/>
      <c r="CV45" s="28"/>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3"/>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Z45" s="3"/>
      <c r="FA45" s="3"/>
      <c r="FB45" s="18"/>
      <c r="FC45" s="18"/>
      <c r="FD45" s="18"/>
      <c r="FE45" s="18"/>
      <c r="FF45" s="18"/>
      <c r="FG45" s="18"/>
      <c r="FH45" s="18"/>
      <c r="FI45" s="18"/>
      <c r="FJ45" s="18"/>
      <c r="FK45" s="18"/>
      <c r="FL45" s="18"/>
      <c r="FM45" s="18"/>
      <c r="FN45" s="18"/>
      <c r="FO45" s="18"/>
      <c r="FP45" s="18"/>
      <c r="FQ45" s="18"/>
      <c r="FS45" s="3"/>
      <c r="FT45" s="3"/>
      <c r="FU45" s="17"/>
      <c r="FV45" s="17"/>
      <c r="FW45" s="17"/>
      <c r="FX45" s="17"/>
      <c r="FY45" s="17"/>
      <c r="FZ45" s="17"/>
      <c r="GA45" s="17"/>
      <c r="GB45" s="17"/>
      <c r="GC45" s="17"/>
      <c r="GD45" s="17"/>
      <c r="GE45" s="17"/>
      <c r="GF45" s="17"/>
      <c r="GG45" s="17"/>
      <c r="GH45" s="17"/>
      <c r="GI45" s="17"/>
      <c r="GJ45" s="17"/>
      <c r="GK45" s="16"/>
      <c r="GL45" s="3"/>
      <c r="GM45" s="3"/>
      <c r="GN45" s="17"/>
      <c r="GO45" s="17"/>
      <c r="GP45" s="17"/>
      <c r="GQ45" s="17"/>
      <c r="GR45" s="17"/>
      <c r="GS45" s="17"/>
      <c r="GT45" s="17"/>
      <c r="GU45" s="17"/>
      <c r="GV45" s="17"/>
      <c r="GW45" s="17"/>
      <c r="GX45" s="17"/>
      <c r="GY45" s="17"/>
      <c r="GZ45" s="17"/>
      <c r="HA45" s="17"/>
      <c r="HB45" s="17"/>
      <c r="HC45" s="17"/>
      <c r="HD45" s="16"/>
      <c r="HE45" s="3"/>
      <c r="HF45" s="3"/>
      <c r="HG45" s="17"/>
      <c r="HH45" s="17"/>
      <c r="HI45" s="17"/>
      <c r="HJ45" s="17"/>
      <c r="HK45" s="17"/>
      <c r="HL45" s="17"/>
      <c r="HM45" s="17"/>
      <c r="HN45" s="17"/>
      <c r="HO45" s="17"/>
      <c r="HP45" s="17"/>
      <c r="HQ45" s="17"/>
      <c r="HR45" s="17"/>
      <c r="HS45" s="17"/>
      <c r="HT45" s="17"/>
      <c r="HU45" s="17"/>
      <c r="HV45" s="17"/>
      <c r="HX45" s="28"/>
      <c r="HY45" s="29"/>
      <c r="HZ45" s="29"/>
      <c r="IA45" s="34"/>
      <c r="IB45" s="34"/>
      <c r="IC45" s="34"/>
      <c r="ID45" s="34"/>
      <c r="IE45" s="16"/>
      <c r="IF45" s="3"/>
      <c r="IG45" s="3"/>
      <c r="IH45" s="17"/>
      <c r="II45" s="17"/>
      <c r="IJ45" s="17"/>
      <c r="IK45" s="17"/>
      <c r="IL45" s="17"/>
      <c r="IM45" s="17"/>
      <c r="IN45" s="17"/>
      <c r="IO45" s="17"/>
      <c r="IP45" s="17"/>
      <c r="IQ45" s="17"/>
      <c r="IR45" s="17"/>
      <c r="IS45" s="17"/>
      <c r="IT45" s="17"/>
      <c r="IU45" s="17"/>
      <c r="IV45" s="17"/>
      <c r="IW45" s="17"/>
      <c r="IX45" s="17"/>
      <c r="IY45" s="3"/>
      <c r="IZ45" s="3"/>
      <c r="JA45" s="17"/>
      <c r="JB45" s="17"/>
      <c r="JC45" s="17"/>
      <c r="JD45" s="17"/>
      <c r="JE45" s="17"/>
      <c r="JF45" s="17"/>
      <c r="JG45" s="17"/>
      <c r="JH45" s="17"/>
      <c r="JI45" s="17"/>
      <c r="JJ45" s="17"/>
      <c r="JK45" s="17"/>
      <c r="JL45" s="17"/>
      <c r="JM45" s="17"/>
      <c r="JN45" s="17"/>
      <c r="JO45" s="17"/>
      <c r="JP45" s="17"/>
    </row>
    <row r="46" spans="2:276" ht="14.1" x14ac:dyDescent="0.45">
      <c r="B46" s="3"/>
      <c r="C46" s="2"/>
      <c r="D46" s="2"/>
      <c r="E46" s="2"/>
      <c r="F46" s="2"/>
      <c r="G46" s="2"/>
      <c r="H46" s="2"/>
      <c r="I46" s="2"/>
      <c r="J46" s="2"/>
      <c r="K46" s="2"/>
      <c r="L46" s="2"/>
      <c r="M46" s="2"/>
      <c r="N46" s="2"/>
      <c r="P46" s="3"/>
      <c r="Q46" s="2"/>
      <c r="R46" s="2"/>
      <c r="S46" s="2"/>
      <c r="T46" s="2"/>
      <c r="U46" s="2"/>
      <c r="V46" s="2"/>
      <c r="W46" s="2"/>
      <c r="X46" s="2"/>
      <c r="Y46" s="2"/>
      <c r="Z46" s="2"/>
      <c r="AA46" s="2"/>
      <c r="AB46" s="2"/>
      <c r="AD46" s="3"/>
      <c r="AE46" s="2"/>
      <c r="AF46" s="2"/>
      <c r="AG46" s="2"/>
      <c r="AH46" s="2"/>
      <c r="AI46" s="2"/>
      <c r="AJ46" s="2"/>
      <c r="AK46" s="2"/>
      <c r="AL46" s="2"/>
      <c r="AM46" s="2"/>
      <c r="AN46" s="2"/>
      <c r="AO46" s="2"/>
      <c r="AP46" s="2"/>
      <c r="AR46" s="3"/>
      <c r="AS46" s="2"/>
      <c r="AT46" s="2"/>
      <c r="AU46" s="2"/>
      <c r="AV46" s="2"/>
      <c r="AW46" s="2"/>
      <c r="AX46" s="2"/>
      <c r="AY46" s="2"/>
      <c r="AZ46" s="2"/>
      <c r="BA46" s="2"/>
      <c r="BB46" s="2"/>
      <c r="BC46" s="2"/>
      <c r="BD46" s="2"/>
      <c r="BF46" s="3"/>
      <c r="BG46" s="2"/>
      <c r="BH46" s="2"/>
      <c r="BI46" s="2"/>
      <c r="BJ46" s="2"/>
      <c r="BK46" s="2"/>
      <c r="BL46" s="2"/>
      <c r="BM46" s="2"/>
      <c r="BN46" s="2"/>
      <c r="BO46" s="2"/>
      <c r="BP46" s="2"/>
      <c r="BQ46" s="2"/>
      <c r="BR46" s="2"/>
      <c r="BT46" s="3"/>
      <c r="BU46" s="2"/>
      <c r="BV46" s="2"/>
      <c r="BW46" s="2"/>
      <c r="BX46" s="2"/>
      <c r="BY46" s="2"/>
      <c r="BZ46" s="2"/>
      <c r="CA46" s="2"/>
      <c r="CB46" s="2"/>
      <c r="CC46" s="2"/>
      <c r="CD46" s="2"/>
      <c r="CE46" s="2"/>
      <c r="CF46" s="2"/>
      <c r="CH46" s="3"/>
      <c r="CI46" s="2"/>
      <c r="CJ46" s="2"/>
      <c r="CK46" s="2"/>
      <c r="CL46" s="2"/>
      <c r="CM46" s="2"/>
      <c r="CN46" s="2"/>
      <c r="CO46" s="2"/>
      <c r="CP46" s="2"/>
      <c r="CQ46" s="2"/>
      <c r="CR46" s="2"/>
      <c r="CS46" s="2"/>
      <c r="CT46" s="2"/>
      <c r="CV46" s="28"/>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3"/>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Z46" s="3"/>
      <c r="FA46" s="3"/>
      <c r="FB46" s="17"/>
      <c r="FC46" s="17"/>
      <c r="FD46" s="17"/>
      <c r="FE46" s="17"/>
      <c r="FF46" s="17"/>
      <c r="FG46" s="17"/>
      <c r="FH46" s="17"/>
      <c r="FI46" s="17"/>
      <c r="FJ46" s="17"/>
      <c r="FK46" s="17"/>
      <c r="FL46" s="17"/>
      <c r="FM46" s="17"/>
      <c r="FN46" s="17"/>
      <c r="FO46" s="17"/>
      <c r="FP46" s="17"/>
      <c r="FQ46" s="17"/>
      <c r="FS46" s="3"/>
      <c r="FT46" s="3"/>
      <c r="FU46" s="17"/>
      <c r="FV46" s="17"/>
      <c r="FW46" s="17"/>
      <c r="FX46" s="17"/>
      <c r="FY46" s="17"/>
      <c r="FZ46" s="17"/>
      <c r="GA46" s="17"/>
      <c r="GB46" s="17"/>
      <c r="GC46" s="17"/>
      <c r="GD46" s="17"/>
      <c r="GE46" s="17"/>
      <c r="GF46" s="17"/>
      <c r="GG46" s="17"/>
      <c r="GH46" s="17"/>
      <c r="GI46" s="17"/>
      <c r="GJ46" s="17"/>
      <c r="GK46" s="16"/>
      <c r="GL46" s="3"/>
      <c r="GM46" s="3"/>
      <c r="GN46" s="17"/>
      <c r="GO46" s="17"/>
      <c r="GP46" s="17"/>
      <c r="GQ46" s="17"/>
      <c r="GR46" s="17"/>
      <c r="GS46" s="17"/>
      <c r="GT46" s="17"/>
      <c r="GU46" s="17"/>
      <c r="GV46" s="17"/>
      <c r="GW46" s="17"/>
      <c r="GX46" s="17"/>
      <c r="GY46" s="17"/>
      <c r="GZ46" s="17"/>
      <c r="HA46" s="17"/>
      <c r="HB46" s="17"/>
      <c r="HC46" s="17"/>
      <c r="HD46" s="16"/>
      <c r="HE46" s="3"/>
      <c r="HF46" s="3"/>
      <c r="HG46" s="17"/>
      <c r="HH46" s="17"/>
      <c r="HI46" s="17"/>
      <c r="HJ46" s="17"/>
      <c r="HK46" s="17"/>
      <c r="HL46" s="17"/>
      <c r="HM46" s="17"/>
      <c r="HN46" s="17"/>
      <c r="HO46" s="17"/>
      <c r="HP46" s="17"/>
      <c r="HQ46" s="17"/>
      <c r="HR46" s="17"/>
      <c r="HS46" s="17"/>
      <c r="HT46" s="17"/>
      <c r="HU46" s="17"/>
      <c r="HV46" s="17"/>
      <c r="HX46" s="28"/>
      <c r="HY46" s="29"/>
      <c r="HZ46" s="29"/>
      <c r="IA46" s="34"/>
      <c r="IB46" s="34"/>
      <c r="IC46" s="34"/>
      <c r="ID46" s="34"/>
      <c r="IE46" s="16"/>
      <c r="IF46" s="3"/>
      <c r="IG46" s="3"/>
      <c r="IH46" s="17"/>
      <c r="II46" s="17"/>
      <c r="IJ46" s="17"/>
      <c r="IK46" s="17"/>
      <c r="IL46" s="17"/>
      <c r="IM46" s="17"/>
      <c r="IN46" s="17"/>
      <c r="IO46" s="17"/>
      <c r="IP46" s="17"/>
      <c r="IQ46" s="17"/>
      <c r="IR46" s="17"/>
      <c r="IS46" s="17"/>
      <c r="IT46" s="17"/>
      <c r="IU46" s="17"/>
      <c r="IV46" s="17"/>
      <c r="IW46" s="17"/>
      <c r="IX46" s="17"/>
      <c r="IY46" s="3"/>
      <c r="IZ46" s="3"/>
      <c r="JA46" s="17"/>
      <c r="JB46" s="17"/>
      <c r="JC46" s="17"/>
      <c r="JD46" s="17"/>
      <c r="JE46" s="17"/>
      <c r="JF46" s="17"/>
      <c r="JG46" s="17"/>
      <c r="JH46" s="17"/>
      <c r="JI46" s="17"/>
      <c r="JJ46" s="17"/>
      <c r="JK46" s="17"/>
      <c r="JL46" s="17"/>
      <c r="JM46" s="17"/>
      <c r="JN46" s="17"/>
      <c r="JO46" s="17"/>
      <c r="JP46" s="17"/>
    </row>
    <row r="47" spans="2:276" ht="14.1" x14ac:dyDescent="0.45">
      <c r="B47" s="3"/>
      <c r="C47" s="2"/>
      <c r="D47" s="2"/>
      <c r="E47" s="2"/>
      <c r="F47" s="2"/>
      <c r="G47" s="2"/>
      <c r="H47" s="2"/>
      <c r="I47" s="2"/>
      <c r="J47" s="2"/>
      <c r="K47" s="2"/>
      <c r="L47" s="2"/>
      <c r="M47" s="2"/>
      <c r="N47" s="2"/>
      <c r="P47" s="3"/>
      <c r="Q47" s="2"/>
      <c r="R47" s="2"/>
      <c r="S47" s="2"/>
      <c r="T47" s="2"/>
      <c r="U47" s="2"/>
      <c r="V47" s="2"/>
      <c r="W47" s="2"/>
      <c r="X47" s="2"/>
      <c r="Y47" s="2"/>
      <c r="Z47" s="2"/>
      <c r="AA47" s="2"/>
      <c r="AB47" s="2"/>
      <c r="AD47" s="3"/>
      <c r="AE47" s="2"/>
      <c r="AF47" s="2"/>
      <c r="AG47" s="2"/>
      <c r="AH47" s="2"/>
      <c r="AI47" s="2"/>
      <c r="AJ47" s="2"/>
      <c r="AK47" s="2"/>
      <c r="AL47" s="2"/>
      <c r="AM47" s="2"/>
      <c r="AN47" s="2"/>
      <c r="AO47" s="2"/>
      <c r="AP47" s="2"/>
      <c r="AR47" s="3"/>
      <c r="AS47" s="2"/>
      <c r="AT47" s="2"/>
      <c r="AU47" s="2"/>
      <c r="AV47" s="2"/>
      <c r="AW47" s="2"/>
      <c r="AX47" s="2"/>
      <c r="AY47" s="2"/>
      <c r="AZ47" s="2"/>
      <c r="BA47" s="2"/>
      <c r="BB47" s="2"/>
      <c r="BC47" s="2"/>
      <c r="BD47" s="2"/>
      <c r="BF47" s="3"/>
      <c r="BG47" s="2"/>
      <c r="BH47" s="2"/>
      <c r="BI47" s="2"/>
      <c r="BJ47" s="2"/>
      <c r="BK47" s="2"/>
      <c r="BL47" s="2"/>
      <c r="BM47" s="2"/>
      <c r="BN47" s="2"/>
      <c r="BO47" s="2"/>
      <c r="BP47" s="2"/>
      <c r="BQ47" s="2"/>
      <c r="BR47" s="2"/>
      <c r="BT47" s="3"/>
      <c r="BU47" s="2"/>
      <c r="BV47" s="2"/>
      <c r="BW47" s="2"/>
      <c r="BX47" s="2"/>
      <c r="BY47" s="2"/>
      <c r="BZ47" s="2"/>
      <c r="CA47" s="2"/>
      <c r="CB47" s="2"/>
      <c r="CC47" s="2"/>
      <c r="CD47" s="2"/>
      <c r="CE47" s="2"/>
      <c r="CF47" s="2"/>
      <c r="CH47" s="3"/>
      <c r="CI47" s="2"/>
      <c r="CJ47" s="2"/>
      <c r="CK47" s="2"/>
      <c r="CL47" s="2"/>
      <c r="CM47" s="2"/>
      <c r="CN47" s="2"/>
      <c r="CO47" s="2"/>
      <c r="CP47" s="2"/>
      <c r="CQ47" s="2"/>
      <c r="CR47" s="2"/>
      <c r="CS47" s="2"/>
      <c r="CT47" s="2"/>
      <c r="CV47" s="28"/>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3"/>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Z47" s="3"/>
      <c r="FA47" s="3"/>
      <c r="FB47" s="17"/>
      <c r="FC47" s="17"/>
      <c r="FD47" s="17"/>
      <c r="FE47" s="17"/>
      <c r="FF47" s="17"/>
      <c r="FG47" s="17"/>
      <c r="FH47" s="17"/>
      <c r="FI47" s="17"/>
      <c r="FJ47" s="17"/>
      <c r="FK47" s="17"/>
      <c r="FL47" s="17"/>
      <c r="FM47" s="17"/>
      <c r="FN47" s="17"/>
      <c r="FO47" s="17"/>
      <c r="FP47" s="17"/>
      <c r="FQ47" s="17"/>
      <c r="FS47" s="3"/>
      <c r="FT47" s="3"/>
      <c r="FU47" s="17"/>
      <c r="FV47" s="17"/>
      <c r="FW47" s="17"/>
      <c r="FX47" s="17"/>
      <c r="FY47" s="17"/>
      <c r="FZ47" s="17"/>
      <c r="GA47" s="17"/>
      <c r="GB47" s="17"/>
      <c r="GC47" s="17"/>
      <c r="GD47" s="17"/>
      <c r="GE47" s="17"/>
      <c r="GF47" s="17"/>
      <c r="GG47" s="17"/>
      <c r="GH47" s="17"/>
      <c r="GI47" s="17"/>
      <c r="GJ47" s="17"/>
      <c r="GK47" s="16"/>
      <c r="GL47" s="3"/>
      <c r="GM47" s="3"/>
      <c r="GN47" s="17"/>
      <c r="GO47" s="17"/>
      <c r="GP47" s="17"/>
      <c r="GQ47" s="17"/>
      <c r="GR47" s="17"/>
      <c r="GS47" s="17"/>
      <c r="GT47" s="17"/>
      <c r="GU47" s="17"/>
      <c r="GV47" s="17"/>
      <c r="GW47" s="17"/>
      <c r="GX47" s="17"/>
      <c r="GY47" s="17"/>
      <c r="GZ47" s="17"/>
      <c r="HA47" s="17"/>
      <c r="HB47" s="17"/>
      <c r="HC47" s="17"/>
      <c r="HD47" s="16"/>
      <c r="HE47" s="3"/>
      <c r="HF47" s="3"/>
      <c r="HG47" s="17"/>
      <c r="HH47" s="17"/>
      <c r="HI47" s="17"/>
      <c r="HJ47" s="17"/>
      <c r="HK47" s="17"/>
      <c r="HL47" s="17"/>
      <c r="HM47" s="17"/>
      <c r="HN47" s="17"/>
      <c r="HO47" s="17"/>
      <c r="HP47" s="17"/>
      <c r="HQ47" s="17"/>
      <c r="HR47" s="17"/>
      <c r="HS47" s="17"/>
      <c r="HT47" s="17"/>
      <c r="HU47" s="17"/>
      <c r="HV47" s="17"/>
      <c r="HX47" s="28"/>
      <c r="HY47" s="29"/>
      <c r="HZ47" s="29"/>
      <c r="IA47" s="34"/>
      <c r="IB47" s="34"/>
      <c r="IC47" s="34"/>
      <c r="ID47" s="34"/>
      <c r="IE47" s="16"/>
      <c r="IF47" s="3"/>
      <c r="IG47" s="3"/>
      <c r="IH47" s="17"/>
      <c r="II47" s="17"/>
      <c r="IJ47" s="17"/>
      <c r="IK47" s="17"/>
      <c r="IL47" s="17"/>
      <c r="IM47" s="17"/>
      <c r="IN47" s="17"/>
      <c r="IO47" s="17"/>
      <c r="IP47" s="17"/>
      <c r="IQ47" s="17"/>
      <c r="IR47" s="17"/>
      <c r="IS47" s="17"/>
      <c r="IT47" s="17"/>
      <c r="IU47" s="17"/>
      <c r="IV47" s="17"/>
      <c r="IW47" s="17"/>
      <c r="IX47" s="17"/>
      <c r="IY47" s="3"/>
      <c r="IZ47" s="3"/>
      <c r="JA47" s="17"/>
      <c r="JB47" s="17"/>
      <c r="JC47" s="17"/>
      <c r="JD47" s="17"/>
      <c r="JE47" s="17"/>
      <c r="JF47" s="17"/>
      <c r="JG47" s="17"/>
      <c r="JH47" s="17"/>
      <c r="JI47" s="17"/>
      <c r="JJ47" s="17"/>
      <c r="JK47" s="17"/>
      <c r="JL47" s="17"/>
      <c r="JM47" s="17"/>
      <c r="JN47" s="17"/>
      <c r="JO47" s="17"/>
      <c r="JP47" s="17"/>
    </row>
    <row r="48" spans="2:276" ht="14.1" x14ac:dyDescent="0.45">
      <c r="B48" s="3"/>
      <c r="C48" s="2"/>
      <c r="D48" s="2"/>
      <c r="E48" s="2"/>
      <c r="F48" s="2"/>
      <c r="G48" s="2"/>
      <c r="H48" s="2"/>
      <c r="I48" s="2"/>
      <c r="J48" s="2"/>
      <c r="K48" s="2"/>
      <c r="L48" s="2"/>
      <c r="M48" s="2"/>
      <c r="N48" s="2"/>
      <c r="P48" s="3"/>
      <c r="Q48" s="2"/>
      <c r="R48" s="2"/>
      <c r="S48" s="2"/>
      <c r="T48" s="2"/>
      <c r="U48" s="2"/>
      <c r="V48" s="2"/>
      <c r="W48" s="2"/>
      <c r="X48" s="2"/>
      <c r="Y48" s="2"/>
      <c r="Z48" s="2"/>
      <c r="AA48" s="2"/>
      <c r="AB48" s="2"/>
      <c r="AD48" s="3"/>
      <c r="AE48" s="2"/>
      <c r="AF48" s="2"/>
      <c r="AG48" s="2"/>
      <c r="AH48" s="2"/>
      <c r="AI48" s="2"/>
      <c r="AJ48" s="2"/>
      <c r="AK48" s="2"/>
      <c r="AL48" s="2"/>
      <c r="AM48" s="2"/>
      <c r="AN48" s="2"/>
      <c r="AO48" s="2"/>
      <c r="AP48" s="2"/>
      <c r="AR48" s="3"/>
      <c r="AS48" s="2"/>
      <c r="AT48" s="2"/>
      <c r="AU48" s="2"/>
      <c r="AV48" s="2"/>
      <c r="AW48" s="2"/>
      <c r="AX48" s="2"/>
      <c r="AY48" s="2"/>
      <c r="AZ48" s="2"/>
      <c r="BA48" s="2"/>
      <c r="BB48" s="2"/>
      <c r="BC48" s="2"/>
      <c r="BD48" s="2"/>
      <c r="BF48" s="3"/>
      <c r="BG48" s="2"/>
      <c r="BH48" s="2"/>
      <c r="BI48" s="2"/>
      <c r="BJ48" s="2"/>
      <c r="BK48" s="2"/>
      <c r="BL48" s="2"/>
      <c r="BM48" s="2"/>
      <c r="BN48" s="2"/>
      <c r="BO48" s="2"/>
      <c r="BP48" s="2"/>
      <c r="BQ48" s="2"/>
      <c r="BR48" s="2"/>
      <c r="BT48" s="3"/>
      <c r="BU48" s="2"/>
      <c r="BV48" s="2"/>
      <c r="BW48" s="2"/>
      <c r="BX48" s="2"/>
      <c r="BY48" s="2"/>
      <c r="BZ48" s="2"/>
      <c r="CA48" s="2"/>
      <c r="CB48" s="2"/>
      <c r="CC48" s="2"/>
      <c r="CD48" s="2"/>
      <c r="CE48" s="2"/>
      <c r="CF48" s="2"/>
      <c r="CH48" s="3"/>
      <c r="CI48" s="2"/>
      <c r="CJ48" s="2"/>
      <c r="CK48" s="2"/>
      <c r="CL48" s="2"/>
      <c r="CM48" s="2"/>
      <c r="CN48" s="2"/>
      <c r="CO48" s="2"/>
      <c r="CP48" s="2"/>
      <c r="CQ48" s="2"/>
      <c r="CR48" s="2"/>
      <c r="CS48" s="2"/>
      <c r="CT48" s="2"/>
      <c r="CV48" s="28"/>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3"/>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Z48" s="3"/>
      <c r="FA48" s="3"/>
      <c r="FB48" s="17"/>
      <c r="FC48" s="17"/>
      <c r="FD48" s="17"/>
      <c r="FE48" s="17"/>
      <c r="FF48" s="17"/>
      <c r="FG48" s="17"/>
      <c r="FH48" s="17"/>
      <c r="FI48" s="17"/>
      <c r="FJ48" s="17"/>
      <c r="FK48" s="17"/>
      <c r="FL48" s="17"/>
      <c r="FM48" s="17"/>
      <c r="FN48" s="17"/>
      <c r="FO48" s="17"/>
      <c r="FP48" s="17"/>
      <c r="FQ48" s="17"/>
      <c r="FS48" s="3"/>
      <c r="FT48" s="3"/>
      <c r="FU48" s="17"/>
      <c r="FV48" s="17"/>
      <c r="FW48" s="17"/>
      <c r="FX48" s="17"/>
      <c r="FY48" s="17"/>
      <c r="FZ48" s="17"/>
      <c r="GA48" s="17"/>
      <c r="GB48" s="17"/>
      <c r="GC48" s="17"/>
      <c r="GD48" s="17"/>
      <c r="GE48" s="17"/>
      <c r="GF48" s="17"/>
      <c r="GG48" s="17"/>
      <c r="GH48" s="17"/>
      <c r="GI48" s="17"/>
      <c r="GJ48" s="17"/>
      <c r="GK48" s="16"/>
      <c r="GL48" s="3"/>
      <c r="GM48" s="3"/>
      <c r="GN48" s="17"/>
      <c r="GO48" s="17"/>
      <c r="GP48" s="17"/>
      <c r="GQ48" s="17"/>
      <c r="GR48" s="17"/>
      <c r="GS48" s="17"/>
      <c r="GT48" s="17"/>
      <c r="GU48" s="17"/>
      <c r="GV48" s="17"/>
      <c r="GW48" s="17"/>
      <c r="GX48" s="17"/>
      <c r="GY48" s="17"/>
      <c r="GZ48" s="17"/>
      <c r="HA48" s="17"/>
      <c r="HB48" s="17"/>
      <c r="HC48" s="17"/>
      <c r="HD48" s="16"/>
      <c r="HE48" s="3"/>
      <c r="HF48" s="3"/>
      <c r="HG48" s="17"/>
      <c r="HH48" s="17"/>
      <c r="HI48" s="17"/>
      <c r="HJ48" s="17"/>
      <c r="HK48" s="17"/>
      <c r="HL48" s="17"/>
      <c r="HM48" s="17"/>
      <c r="HN48" s="17"/>
      <c r="HO48" s="17"/>
      <c r="HP48" s="17"/>
      <c r="HQ48" s="17"/>
      <c r="HR48" s="17"/>
      <c r="HS48" s="17"/>
      <c r="HT48" s="17"/>
      <c r="HU48" s="17"/>
      <c r="HV48" s="17"/>
      <c r="HX48" s="28"/>
      <c r="HY48" s="29"/>
      <c r="HZ48" s="29"/>
      <c r="IA48" s="34"/>
      <c r="IB48" s="34"/>
      <c r="IC48" s="34"/>
      <c r="ID48" s="34"/>
      <c r="IE48" s="16"/>
      <c r="IF48" s="3"/>
      <c r="IG48" s="3"/>
      <c r="IH48" s="17"/>
      <c r="II48" s="17"/>
      <c r="IJ48" s="17"/>
      <c r="IK48" s="17"/>
      <c r="IL48" s="17"/>
      <c r="IM48" s="17"/>
      <c r="IN48" s="17"/>
      <c r="IO48" s="17"/>
      <c r="IP48" s="17"/>
      <c r="IQ48" s="17"/>
      <c r="IR48" s="17"/>
      <c r="IS48" s="17"/>
      <c r="IT48" s="17"/>
      <c r="IU48" s="17"/>
      <c r="IV48" s="17"/>
      <c r="IW48" s="17"/>
      <c r="IX48" s="17"/>
      <c r="IY48" s="3"/>
      <c r="IZ48" s="3"/>
      <c r="JA48" s="17"/>
      <c r="JB48" s="17"/>
      <c r="JC48" s="17"/>
      <c r="JD48" s="17"/>
      <c r="JE48" s="17"/>
      <c r="JF48" s="17"/>
      <c r="JG48" s="17"/>
      <c r="JH48" s="17"/>
      <c r="JI48" s="17"/>
      <c r="JJ48" s="17"/>
      <c r="JK48" s="17"/>
      <c r="JL48" s="17"/>
      <c r="JM48" s="17"/>
      <c r="JN48" s="17"/>
      <c r="JO48" s="17"/>
      <c r="JP48" s="17"/>
    </row>
    <row r="49" spans="2:276" ht="14.1" x14ac:dyDescent="0.45">
      <c r="B49" s="3"/>
      <c r="C49" s="2"/>
      <c r="D49" s="2"/>
      <c r="E49" s="2"/>
      <c r="F49" s="2"/>
      <c r="G49" s="2"/>
      <c r="H49" s="2"/>
      <c r="I49" s="2"/>
      <c r="J49" s="2"/>
      <c r="K49" s="2"/>
      <c r="L49" s="2"/>
      <c r="M49" s="2"/>
      <c r="N49" s="2"/>
      <c r="P49" s="3"/>
      <c r="Q49" s="2"/>
      <c r="R49" s="2"/>
      <c r="S49" s="2"/>
      <c r="T49" s="2"/>
      <c r="U49" s="2"/>
      <c r="V49" s="2"/>
      <c r="W49" s="2"/>
      <c r="X49" s="2"/>
      <c r="Y49" s="2"/>
      <c r="Z49" s="2"/>
      <c r="AA49" s="2"/>
      <c r="AB49" s="2"/>
      <c r="AD49" s="3"/>
      <c r="AE49" s="2"/>
      <c r="AF49" s="2"/>
      <c r="AG49" s="2"/>
      <c r="AH49" s="2"/>
      <c r="AI49" s="2"/>
      <c r="AJ49" s="2"/>
      <c r="AK49" s="2"/>
      <c r="AL49" s="2"/>
      <c r="AM49" s="2"/>
      <c r="AN49" s="2"/>
      <c r="AO49" s="2"/>
      <c r="AP49" s="2"/>
      <c r="AR49" s="3"/>
      <c r="AS49" s="2"/>
      <c r="AT49" s="2"/>
      <c r="AU49" s="2"/>
      <c r="AV49" s="2"/>
      <c r="AW49" s="2"/>
      <c r="AX49" s="2"/>
      <c r="AY49" s="2"/>
      <c r="AZ49" s="2"/>
      <c r="BA49" s="2"/>
      <c r="BB49" s="2"/>
      <c r="BC49" s="2"/>
      <c r="BD49" s="2"/>
      <c r="BF49" s="3"/>
      <c r="BG49" s="2"/>
      <c r="BH49" s="2"/>
      <c r="BI49" s="2"/>
      <c r="BJ49" s="2"/>
      <c r="BK49" s="2"/>
      <c r="BL49" s="2"/>
      <c r="BM49" s="2"/>
      <c r="BN49" s="2"/>
      <c r="BO49" s="2"/>
      <c r="BP49" s="2"/>
      <c r="BQ49" s="2"/>
      <c r="BR49" s="2"/>
      <c r="BT49" s="3"/>
      <c r="BU49" s="2"/>
      <c r="BV49" s="2"/>
      <c r="BW49" s="2"/>
      <c r="BX49" s="2"/>
      <c r="BY49" s="2"/>
      <c r="BZ49" s="2"/>
      <c r="CA49" s="2"/>
      <c r="CB49" s="2"/>
      <c r="CC49" s="2"/>
      <c r="CD49" s="2"/>
      <c r="CE49" s="2"/>
      <c r="CF49" s="2"/>
      <c r="CH49" s="3"/>
      <c r="CI49" s="2"/>
      <c r="CJ49" s="2"/>
      <c r="CK49" s="2"/>
      <c r="CL49" s="2"/>
      <c r="CM49" s="2"/>
      <c r="CN49" s="2"/>
      <c r="CO49" s="2"/>
      <c r="CP49" s="2"/>
      <c r="CQ49" s="2"/>
      <c r="CR49" s="2"/>
      <c r="CS49" s="2"/>
      <c r="CT49" s="2"/>
      <c r="CV49" s="28"/>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3"/>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Z49" s="3"/>
      <c r="FA49" s="3"/>
      <c r="FB49" s="17"/>
      <c r="FC49" s="17"/>
      <c r="FD49" s="17"/>
      <c r="FE49" s="17"/>
      <c r="FF49" s="17"/>
      <c r="FG49" s="17"/>
      <c r="FH49" s="17"/>
      <c r="FI49" s="17"/>
      <c r="FJ49" s="17"/>
      <c r="FK49" s="17"/>
      <c r="FL49" s="17"/>
      <c r="FM49" s="17"/>
      <c r="FN49" s="17"/>
      <c r="FO49" s="17"/>
      <c r="FP49" s="17"/>
      <c r="FQ49" s="17"/>
      <c r="FS49" s="3"/>
      <c r="FT49" s="3"/>
      <c r="FU49" s="17"/>
      <c r="FV49" s="17"/>
      <c r="FW49" s="17"/>
      <c r="FX49" s="17"/>
      <c r="FY49" s="17"/>
      <c r="FZ49" s="17"/>
      <c r="GA49" s="17"/>
      <c r="GB49" s="17"/>
      <c r="GC49" s="17"/>
      <c r="GD49" s="17"/>
      <c r="GE49" s="17"/>
      <c r="GF49" s="17"/>
      <c r="GG49" s="17"/>
      <c r="GH49" s="17"/>
      <c r="GI49" s="17"/>
      <c r="GJ49" s="17"/>
      <c r="GK49" s="16"/>
      <c r="GL49" s="3"/>
      <c r="GM49" s="3"/>
      <c r="GN49" s="17"/>
      <c r="GO49" s="17"/>
      <c r="GP49" s="17"/>
      <c r="GQ49" s="17"/>
      <c r="GR49" s="17"/>
      <c r="GS49" s="17"/>
      <c r="GT49" s="17"/>
      <c r="GU49" s="17"/>
      <c r="GV49" s="17"/>
      <c r="GW49" s="17"/>
      <c r="GX49" s="17"/>
      <c r="GY49" s="17"/>
      <c r="GZ49" s="17"/>
      <c r="HA49" s="17"/>
      <c r="HB49" s="17"/>
      <c r="HC49" s="17"/>
      <c r="HD49" s="16"/>
      <c r="HE49" s="3"/>
      <c r="HF49" s="3"/>
      <c r="HG49" s="17"/>
      <c r="HH49" s="17"/>
      <c r="HI49" s="17"/>
      <c r="HJ49" s="17"/>
      <c r="HK49" s="17"/>
      <c r="HL49" s="17"/>
      <c r="HM49" s="17"/>
      <c r="HN49" s="17"/>
      <c r="HO49" s="17"/>
      <c r="HP49" s="17"/>
      <c r="HQ49" s="17"/>
      <c r="HR49" s="17"/>
      <c r="HS49" s="17"/>
      <c r="HT49" s="17"/>
      <c r="HU49" s="17"/>
      <c r="HV49" s="17"/>
      <c r="HX49" s="28"/>
      <c r="HY49" s="29"/>
      <c r="HZ49" s="29"/>
      <c r="IA49" s="34"/>
      <c r="IB49" s="34"/>
      <c r="IC49" s="34"/>
      <c r="ID49" s="34"/>
      <c r="IE49" s="16"/>
      <c r="IF49" s="3"/>
      <c r="IG49" s="3"/>
      <c r="IH49" s="17"/>
      <c r="II49" s="17"/>
      <c r="IJ49" s="17"/>
      <c r="IK49" s="17"/>
      <c r="IL49" s="17"/>
      <c r="IM49" s="17"/>
      <c r="IN49" s="17"/>
      <c r="IO49" s="17"/>
      <c r="IP49" s="17"/>
      <c r="IQ49" s="17"/>
      <c r="IR49" s="17"/>
      <c r="IS49" s="17"/>
      <c r="IT49" s="17"/>
      <c r="IU49" s="17"/>
      <c r="IV49" s="17"/>
      <c r="IW49" s="17"/>
      <c r="IX49" s="17"/>
      <c r="IY49" s="3"/>
      <c r="IZ49" s="3"/>
      <c r="JA49" s="17"/>
      <c r="JB49" s="17"/>
      <c r="JC49" s="17"/>
      <c r="JD49" s="17"/>
      <c r="JE49" s="17"/>
      <c r="JF49" s="17"/>
      <c r="JG49" s="17"/>
      <c r="JH49" s="17"/>
      <c r="JI49" s="17"/>
      <c r="JJ49" s="17"/>
      <c r="JK49" s="17"/>
      <c r="JL49" s="17"/>
      <c r="JM49" s="17"/>
      <c r="JN49" s="17"/>
      <c r="JO49" s="17"/>
      <c r="JP49" s="17"/>
    </row>
    <row r="50" spans="2:276" ht="14.1" x14ac:dyDescent="0.45">
      <c r="B50" s="3"/>
      <c r="C50" s="2"/>
      <c r="D50" s="2"/>
      <c r="E50" s="2"/>
      <c r="F50" s="2"/>
      <c r="G50" s="2"/>
      <c r="H50" s="2"/>
      <c r="I50" s="2"/>
      <c r="J50" s="2"/>
      <c r="K50" s="2"/>
      <c r="L50" s="2"/>
      <c r="M50" s="2"/>
      <c r="N50" s="2"/>
      <c r="P50" s="3"/>
      <c r="Q50" s="2"/>
      <c r="R50" s="2"/>
      <c r="S50" s="2"/>
      <c r="T50" s="2"/>
      <c r="U50" s="2"/>
      <c r="V50" s="2"/>
      <c r="W50" s="2"/>
      <c r="X50" s="2"/>
      <c r="Y50" s="2"/>
      <c r="Z50" s="2"/>
      <c r="AA50" s="2"/>
      <c r="AB50" s="2"/>
      <c r="AD50" s="3"/>
      <c r="AE50" s="2"/>
      <c r="AF50" s="2"/>
      <c r="AG50" s="2"/>
      <c r="AH50" s="2"/>
      <c r="AI50" s="2"/>
      <c r="AJ50" s="2"/>
      <c r="AK50" s="2"/>
      <c r="AL50" s="2"/>
      <c r="AM50" s="2"/>
      <c r="AN50" s="2"/>
      <c r="AO50" s="2"/>
      <c r="AP50" s="2"/>
      <c r="AR50" s="3"/>
      <c r="AS50" s="2"/>
      <c r="AT50" s="2"/>
      <c r="AU50" s="2"/>
      <c r="AV50" s="2"/>
      <c r="AW50" s="2"/>
      <c r="AX50" s="2"/>
      <c r="AY50" s="2"/>
      <c r="AZ50" s="2"/>
      <c r="BA50" s="2"/>
      <c r="BB50" s="2"/>
      <c r="BC50" s="2"/>
      <c r="BD50" s="2"/>
      <c r="BF50" s="3"/>
      <c r="BG50" s="2"/>
      <c r="BH50" s="2"/>
      <c r="BI50" s="2"/>
      <c r="BJ50" s="2"/>
      <c r="BK50" s="2"/>
      <c r="BL50" s="2"/>
      <c r="BM50" s="2"/>
      <c r="BN50" s="2"/>
      <c r="BO50" s="2"/>
      <c r="BP50" s="2"/>
      <c r="BQ50" s="2"/>
      <c r="BR50" s="2"/>
      <c r="BT50" s="3"/>
      <c r="BU50" s="2"/>
      <c r="BV50" s="2"/>
      <c r="BW50" s="2"/>
      <c r="BX50" s="2"/>
      <c r="BY50" s="2"/>
      <c r="BZ50" s="2"/>
      <c r="CA50" s="2"/>
      <c r="CB50" s="2"/>
      <c r="CC50" s="2"/>
      <c r="CD50" s="2"/>
      <c r="CE50" s="2"/>
      <c r="CF50" s="2"/>
      <c r="CH50" s="3"/>
      <c r="CI50" s="2"/>
      <c r="CJ50" s="2"/>
      <c r="CK50" s="2"/>
      <c r="CL50" s="2"/>
      <c r="CM50" s="2"/>
      <c r="CN50" s="2"/>
      <c r="CO50" s="2"/>
      <c r="CP50" s="2"/>
      <c r="CQ50" s="2"/>
      <c r="CR50" s="2"/>
      <c r="CS50" s="2"/>
      <c r="CT50" s="2"/>
      <c r="CV50" s="28"/>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3"/>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Z50" s="3"/>
      <c r="FA50" s="3"/>
      <c r="FB50" s="17"/>
      <c r="FC50" s="17"/>
      <c r="FD50" s="17"/>
      <c r="FE50" s="17"/>
      <c r="FF50" s="17"/>
      <c r="FG50" s="17"/>
      <c r="FH50" s="17"/>
      <c r="FI50" s="17"/>
      <c r="FJ50" s="17"/>
      <c r="FK50" s="17"/>
      <c r="FL50" s="17"/>
      <c r="FM50" s="17"/>
      <c r="FN50" s="17"/>
      <c r="FO50" s="17"/>
      <c r="FP50" s="17"/>
      <c r="FQ50" s="17"/>
      <c r="FS50" s="3"/>
      <c r="FT50" s="3"/>
      <c r="FU50" s="17"/>
      <c r="FV50" s="17"/>
      <c r="FW50" s="17"/>
      <c r="FX50" s="17"/>
      <c r="FY50" s="17"/>
      <c r="FZ50" s="17"/>
      <c r="GA50" s="17"/>
      <c r="GB50" s="17"/>
      <c r="GC50" s="17"/>
      <c r="GD50" s="17"/>
      <c r="GE50" s="17"/>
      <c r="GF50" s="17"/>
      <c r="GG50" s="17"/>
      <c r="GH50" s="17"/>
      <c r="GI50" s="17"/>
      <c r="GJ50" s="17"/>
      <c r="GK50" s="16"/>
      <c r="GL50" s="3"/>
      <c r="GM50" s="3"/>
      <c r="GN50" s="17"/>
      <c r="GO50" s="17"/>
      <c r="GP50" s="17"/>
      <c r="GQ50" s="17"/>
      <c r="GR50" s="17"/>
      <c r="GS50" s="17"/>
      <c r="GT50" s="17"/>
      <c r="GU50" s="17"/>
      <c r="GV50" s="17"/>
      <c r="GW50" s="17"/>
      <c r="GX50" s="17"/>
      <c r="GY50" s="17"/>
      <c r="GZ50" s="17"/>
      <c r="HA50" s="17"/>
      <c r="HB50" s="17"/>
      <c r="HC50" s="17"/>
      <c r="HD50" s="16"/>
      <c r="HE50" s="3"/>
      <c r="HF50" s="3"/>
      <c r="HG50" s="17"/>
      <c r="HH50" s="17"/>
      <c r="HI50" s="17"/>
      <c r="HJ50" s="17"/>
      <c r="HK50" s="17"/>
      <c r="HL50" s="17"/>
      <c r="HM50" s="17"/>
      <c r="HN50" s="17"/>
      <c r="HO50" s="17"/>
      <c r="HP50" s="17"/>
      <c r="HQ50" s="17"/>
      <c r="HR50" s="17"/>
      <c r="HS50" s="17"/>
      <c r="HT50" s="17"/>
      <c r="HU50" s="17"/>
      <c r="HV50" s="17"/>
      <c r="HX50" s="28"/>
      <c r="HY50" s="29"/>
      <c r="HZ50" s="29"/>
      <c r="IA50" s="34"/>
      <c r="IB50" s="34"/>
      <c r="IC50" s="34"/>
      <c r="ID50" s="34"/>
      <c r="IE50" s="16"/>
      <c r="IF50" s="3"/>
      <c r="IG50" s="3"/>
      <c r="IH50" s="17"/>
      <c r="II50" s="17"/>
      <c r="IJ50" s="17"/>
      <c r="IK50" s="17"/>
      <c r="IL50" s="17"/>
      <c r="IM50" s="17"/>
      <c r="IN50" s="17"/>
      <c r="IO50" s="17"/>
      <c r="IP50" s="17"/>
      <c r="IQ50" s="17"/>
      <c r="IR50" s="17"/>
      <c r="IS50" s="17"/>
      <c r="IT50" s="17"/>
      <c r="IU50" s="17"/>
      <c r="IV50" s="17"/>
      <c r="IW50" s="17"/>
      <c r="IX50" s="17"/>
      <c r="IY50" s="3"/>
      <c r="IZ50" s="3"/>
      <c r="JA50" s="17"/>
      <c r="JB50" s="17"/>
      <c r="JC50" s="17"/>
      <c r="JD50" s="17"/>
      <c r="JE50" s="17"/>
      <c r="JF50" s="17"/>
      <c r="JG50" s="17"/>
      <c r="JH50" s="17"/>
      <c r="JI50" s="17"/>
      <c r="JJ50" s="17"/>
      <c r="JK50" s="17"/>
      <c r="JL50" s="17"/>
      <c r="JM50" s="17"/>
      <c r="JN50" s="17"/>
      <c r="JO50" s="17"/>
      <c r="JP50" s="17"/>
    </row>
    <row r="51" spans="2:276" ht="14.1" x14ac:dyDescent="0.45">
      <c r="B51" s="3"/>
      <c r="C51" s="2"/>
      <c r="D51" s="2"/>
      <c r="E51" s="2"/>
      <c r="F51" s="2"/>
      <c r="G51" s="2"/>
      <c r="H51" s="2"/>
      <c r="I51" s="2"/>
      <c r="J51" s="2"/>
      <c r="K51" s="2"/>
      <c r="L51" s="2"/>
      <c r="M51" s="2"/>
      <c r="N51" s="2"/>
      <c r="P51" s="3"/>
      <c r="Q51" s="2"/>
      <c r="R51" s="2"/>
      <c r="S51" s="2"/>
      <c r="T51" s="2"/>
      <c r="U51" s="2"/>
      <c r="V51" s="2"/>
      <c r="W51" s="2"/>
      <c r="X51" s="2"/>
      <c r="Y51" s="2"/>
      <c r="Z51" s="2"/>
      <c r="AA51" s="2"/>
      <c r="AB51" s="2"/>
      <c r="AD51" s="3"/>
      <c r="AE51" s="2"/>
      <c r="AF51" s="2"/>
      <c r="AG51" s="2"/>
      <c r="AH51" s="2"/>
      <c r="AI51" s="2"/>
      <c r="AJ51" s="2"/>
      <c r="AK51" s="2"/>
      <c r="AL51" s="2"/>
      <c r="AM51" s="2"/>
      <c r="AN51" s="2"/>
      <c r="AO51" s="2"/>
      <c r="AP51" s="2"/>
      <c r="AR51" s="3"/>
      <c r="AS51" s="2"/>
      <c r="AT51" s="2"/>
      <c r="AU51" s="2"/>
      <c r="AV51" s="2"/>
      <c r="AW51" s="2"/>
      <c r="AX51" s="2"/>
      <c r="AY51" s="2"/>
      <c r="AZ51" s="2"/>
      <c r="BA51" s="2"/>
      <c r="BB51" s="2"/>
      <c r="BC51" s="2"/>
      <c r="BD51" s="2"/>
      <c r="BF51" s="3"/>
      <c r="BG51" s="2"/>
      <c r="BH51" s="2"/>
      <c r="BI51" s="2"/>
      <c r="BJ51" s="2"/>
      <c r="BK51" s="2"/>
      <c r="BL51" s="2"/>
      <c r="BM51" s="2"/>
      <c r="BN51" s="2"/>
      <c r="BO51" s="2"/>
      <c r="BP51" s="2"/>
      <c r="BQ51" s="2"/>
      <c r="BR51" s="2"/>
      <c r="BT51" s="3"/>
      <c r="BU51" s="2"/>
      <c r="BV51" s="2"/>
      <c r="BW51" s="2"/>
      <c r="BX51" s="2"/>
      <c r="BY51" s="2"/>
      <c r="BZ51" s="2"/>
      <c r="CA51" s="2"/>
      <c r="CB51" s="2"/>
      <c r="CC51" s="2"/>
      <c r="CD51" s="2"/>
      <c r="CE51" s="2"/>
      <c r="CF51" s="2"/>
      <c r="CH51" s="3"/>
      <c r="CI51" s="2"/>
      <c r="CJ51" s="2"/>
      <c r="CK51" s="2"/>
      <c r="CL51" s="2"/>
      <c r="CM51" s="2"/>
      <c r="CN51" s="2"/>
      <c r="CO51" s="2"/>
      <c r="CP51" s="2"/>
      <c r="CQ51" s="2"/>
      <c r="CR51" s="2"/>
      <c r="CS51" s="2"/>
      <c r="CT51" s="2"/>
      <c r="CV51" s="28"/>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3"/>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Z51" s="3"/>
      <c r="FA51" s="3"/>
      <c r="FB51" s="17"/>
      <c r="FC51" s="17"/>
      <c r="FD51" s="17"/>
      <c r="FE51" s="17"/>
      <c r="FF51" s="17"/>
      <c r="FG51" s="17"/>
      <c r="FH51" s="17"/>
      <c r="FI51" s="17"/>
      <c r="FJ51" s="17"/>
      <c r="FK51" s="17"/>
      <c r="FL51" s="17"/>
      <c r="FM51" s="17"/>
      <c r="FN51" s="17"/>
      <c r="FO51" s="17"/>
      <c r="FP51" s="17"/>
      <c r="FQ51" s="17"/>
      <c r="FS51" s="3"/>
      <c r="FT51" s="3"/>
      <c r="FU51" s="17"/>
      <c r="FV51" s="17"/>
      <c r="FW51" s="17"/>
      <c r="FX51" s="17"/>
      <c r="FY51" s="17"/>
      <c r="FZ51" s="17"/>
      <c r="GA51" s="17"/>
      <c r="GB51" s="17"/>
      <c r="GC51" s="17"/>
      <c r="GD51" s="17"/>
      <c r="GE51" s="17"/>
      <c r="GF51" s="17"/>
      <c r="GG51" s="17"/>
      <c r="GH51" s="17"/>
      <c r="GI51" s="17"/>
      <c r="GJ51" s="17"/>
      <c r="GK51" s="16"/>
      <c r="GL51" s="3"/>
      <c r="GM51" s="3"/>
      <c r="GN51" s="17"/>
      <c r="GO51" s="17"/>
      <c r="GP51" s="17"/>
      <c r="GQ51" s="17"/>
      <c r="GR51" s="17"/>
      <c r="GS51" s="17"/>
      <c r="GT51" s="17"/>
      <c r="GU51" s="17"/>
      <c r="GV51" s="17"/>
      <c r="GW51" s="17"/>
      <c r="GX51" s="17"/>
      <c r="GY51" s="17"/>
      <c r="GZ51" s="17"/>
      <c r="HA51" s="17"/>
      <c r="HB51" s="17"/>
      <c r="HC51" s="17"/>
      <c r="HD51" s="16"/>
      <c r="HE51" s="3"/>
      <c r="HF51" s="3"/>
      <c r="HG51" s="17"/>
      <c r="HH51" s="17"/>
      <c r="HI51" s="17"/>
      <c r="HJ51" s="17"/>
      <c r="HK51" s="17"/>
      <c r="HL51" s="17"/>
      <c r="HM51" s="17"/>
      <c r="HN51" s="17"/>
      <c r="HO51" s="17"/>
      <c r="HP51" s="17"/>
      <c r="HQ51" s="17"/>
      <c r="HR51" s="17"/>
      <c r="HS51" s="17"/>
      <c r="HT51" s="17"/>
      <c r="HU51" s="17"/>
      <c r="HV51" s="17"/>
      <c r="HX51" s="28"/>
      <c r="HY51" s="29"/>
      <c r="HZ51" s="29"/>
      <c r="IA51" s="34"/>
      <c r="IB51" s="34"/>
      <c r="IC51" s="34"/>
      <c r="ID51" s="34"/>
      <c r="IE51" s="16"/>
      <c r="IF51" s="3"/>
      <c r="IG51" s="3"/>
      <c r="IH51" s="17"/>
      <c r="II51" s="17"/>
      <c r="IJ51" s="17"/>
      <c r="IK51" s="17"/>
      <c r="IL51" s="17"/>
      <c r="IM51" s="17"/>
      <c r="IN51" s="17"/>
      <c r="IO51" s="17"/>
      <c r="IP51" s="17"/>
      <c r="IQ51" s="17"/>
      <c r="IR51" s="17"/>
      <c r="IS51" s="17"/>
      <c r="IT51" s="17"/>
      <c r="IU51" s="17"/>
      <c r="IV51" s="17"/>
      <c r="IW51" s="17"/>
      <c r="IX51" s="17"/>
      <c r="IY51" s="3"/>
      <c r="IZ51" s="3"/>
      <c r="JA51" s="17"/>
      <c r="JB51" s="17"/>
      <c r="JC51" s="17"/>
      <c r="JD51" s="17"/>
      <c r="JE51" s="17"/>
      <c r="JF51" s="17"/>
      <c r="JG51" s="17"/>
      <c r="JH51" s="17"/>
      <c r="JI51" s="17"/>
      <c r="JJ51" s="17"/>
      <c r="JK51" s="17"/>
      <c r="JL51" s="17"/>
      <c r="JM51" s="17"/>
      <c r="JN51" s="17"/>
      <c r="JO51" s="17"/>
      <c r="JP51" s="17"/>
    </row>
    <row r="52" spans="2:276" ht="14.1" x14ac:dyDescent="0.45">
      <c r="B52" s="3"/>
      <c r="C52" s="2"/>
      <c r="D52" s="2"/>
      <c r="E52" s="2"/>
      <c r="F52" s="2"/>
      <c r="G52" s="2"/>
      <c r="H52" s="2"/>
      <c r="I52" s="2"/>
      <c r="J52" s="2"/>
      <c r="K52" s="2"/>
      <c r="L52" s="2"/>
      <c r="M52" s="2"/>
      <c r="N52" s="2"/>
      <c r="P52" s="3"/>
      <c r="Q52" s="2"/>
      <c r="R52" s="2"/>
      <c r="S52" s="2"/>
      <c r="T52" s="2"/>
      <c r="U52" s="2"/>
      <c r="V52" s="2"/>
      <c r="W52" s="2"/>
      <c r="X52" s="2"/>
      <c r="Y52" s="2"/>
      <c r="Z52" s="2"/>
      <c r="AA52" s="2"/>
      <c r="AB52" s="2"/>
      <c r="AD52" s="3"/>
      <c r="AE52" s="2"/>
      <c r="AF52" s="2"/>
      <c r="AG52" s="2"/>
      <c r="AH52" s="2"/>
      <c r="AI52" s="2"/>
      <c r="AJ52" s="2"/>
      <c r="AK52" s="2"/>
      <c r="AL52" s="2"/>
      <c r="AM52" s="2"/>
      <c r="AN52" s="2"/>
      <c r="AO52" s="2"/>
      <c r="AP52" s="2"/>
      <c r="AR52" s="3"/>
      <c r="AS52" s="2"/>
      <c r="AT52" s="2"/>
      <c r="AU52" s="2"/>
      <c r="AV52" s="2"/>
      <c r="AW52" s="2"/>
      <c r="AX52" s="2"/>
      <c r="AY52" s="2"/>
      <c r="AZ52" s="2"/>
      <c r="BA52" s="2"/>
      <c r="BB52" s="2"/>
      <c r="BC52" s="2"/>
      <c r="BD52" s="2"/>
      <c r="BF52" s="3"/>
      <c r="BG52" s="2"/>
      <c r="BH52" s="2"/>
      <c r="BI52" s="2"/>
      <c r="BJ52" s="2"/>
      <c r="BK52" s="2"/>
      <c r="BL52" s="2"/>
      <c r="BM52" s="2"/>
      <c r="BN52" s="2"/>
      <c r="BO52" s="2"/>
      <c r="BP52" s="2"/>
      <c r="BQ52" s="2"/>
      <c r="BR52" s="2"/>
      <c r="BT52" s="3"/>
      <c r="BU52" s="2"/>
      <c r="BV52" s="2"/>
      <c r="BW52" s="2"/>
      <c r="BX52" s="2"/>
      <c r="BY52" s="2"/>
      <c r="BZ52" s="2"/>
      <c r="CA52" s="2"/>
      <c r="CB52" s="2"/>
      <c r="CC52" s="2"/>
      <c r="CD52" s="2"/>
      <c r="CE52" s="2"/>
      <c r="CF52" s="2"/>
      <c r="CH52" s="3"/>
      <c r="CI52" s="2"/>
      <c r="CJ52" s="2"/>
      <c r="CK52" s="2"/>
      <c r="CL52" s="2"/>
      <c r="CM52" s="2"/>
      <c r="CN52" s="2"/>
      <c r="CO52" s="2"/>
      <c r="CP52" s="2"/>
      <c r="CQ52" s="2"/>
      <c r="CR52" s="2"/>
      <c r="CS52" s="2"/>
      <c r="CT52" s="2"/>
      <c r="CV52" s="28"/>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3"/>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Z52" s="3"/>
      <c r="FA52" s="3"/>
      <c r="FB52" s="17"/>
      <c r="FC52" s="17"/>
      <c r="FD52" s="17"/>
      <c r="FE52" s="17"/>
      <c r="FF52" s="17"/>
      <c r="FG52" s="17"/>
      <c r="FH52" s="17"/>
      <c r="FI52" s="17"/>
      <c r="FJ52" s="17"/>
      <c r="FK52" s="17"/>
      <c r="FL52" s="17"/>
      <c r="FM52" s="17"/>
      <c r="FN52" s="17"/>
      <c r="FO52" s="17"/>
      <c r="FP52" s="17"/>
      <c r="FQ52" s="17"/>
      <c r="FS52" s="3"/>
      <c r="FT52" s="3"/>
      <c r="FU52" s="17"/>
      <c r="FV52" s="17"/>
      <c r="FW52" s="17"/>
      <c r="FX52" s="17"/>
      <c r="FY52" s="17"/>
      <c r="FZ52" s="17"/>
      <c r="GA52" s="17"/>
      <c r="GB52" s="17"/>
      <c r="GC52" s="17"/>
      <c r="GD52" s="17"/>
      <c r="GE52" s="17"/>
      <c r="GF52" s="17"/>
      <c r="GG52" s="17"/>
      <c r="GH52" s="17"/>
      <c r="GI52" s="17"/>
      <c r="GJ52" s="17"/>
      <c r="GK52" s="16"/>
      <c r="GL52" s="3"/>
      <c r="GM52" s="3"/>
      <c r="GN52" s="17"/>
      <c r="GO52" s="17"/>
      <c r="GP52" s="17"/>
      <c r="GQ52" s="17"/>
      <c r="GR52" s="17"/>
      <c r="GS52" s="17"/>
      <c r="GT52" s="17"/>
      <c r="GU52" s="17"/>
      <c r="GV52" s="17"/>
      <c r="GW52" s="17"/>
      <c r="GX52" s="17"/>
      <c r="GY52" s="17"/>
      <c r="GZ52" s="17"/>
      <c r="HA52" s="17"/>
      <c r="HB52" s="17"/>
      <c r="HC52" s="17"/>
      <c r="HD52" s="16"/>
      <c r="HE52" s="3"/>
      <c r="HF52" s="3"/>
      <c r="HG52" s="17"/>
      <c r="HH52" s="17"/>
      <c r="HI52" s="17"/>
      <c r="HJ52" s="17"/>
      <c r="HK52" s="17"/>
      <c r="HL52" s="17"/>
      <c r="HM52" s="17"/>
      <c r="HN52" s="17"/>
      <c r="HO52" s="17"/>
      <c r="HP52" s="17"/>
      <c r="HQ52" s="17"/>
      <c r="HR52" s="17"/>
      <c r="HS52" s="17"/>
      <c r="HT52" s="17"/>
      <c r="HU52" s="17"/>
      <c r="HV52" s="17"/>
      <c r="HX52" s="28"/>
      <c r="HY52" s="29"/>
      <c r="HZ52" s="29"/>
      <c r="IA52" s="34"/>
      <c r="IB52" s="34"/>
      <c r="IC52" s="34"/>
      <c r="ID52" s="34"/>
      <c r="IE52" s="16"/>
      <c r="IF52" s="3"/>
      <c r="IG52" s="3"/>
      <c r="IH52" s="17"/>
      <c r="II52" s="17"/>
      <c r="IJ52" s="17"/>
      <c r="IK52" s="17"/>
      <c r="IL52" s="17"/>
      <c r="IM52" s="17"/>
      <c r="IN52" s="17"/>
      <c r="IO52" s="17"/>
      <c r="IP52" s="17"/>
      <c r="IQ52" s="17"/>
      <c r="IR52" s="17"/>
      <c r="IS52" s="17"/>
      <c r="IT52" s="17"/>
      <c r="IU52" s="17"/>
      <c r="IV52" s="17"/>
      <c r="IW52" s="17"/>
      <c r="IX52" s="17"/>
      <c r="IY52" s="3"/>
      <c r="IZ52" s="3"/>
      <c r="JA52" s="17"/>
      <c r="JB52" s="17"/>
      <c r="JC52" s="17"/>
      <c r="JD52" s="17"/>
      <c r="JE52" s="17"/>
      <c r="JF52" s="17"/>
      <c r="JG52" s="17"/>
      <c r="JH52" s="17"/>
      <c r="JI52" s="17"/>
      <c r="JJ52" s="17"/>
      <c r="JK52" s="17"/>
      <c r="JL52" s="17"/>
      <c r="JM52" s="17"/>
      <c r="JN52" s="17"/>
      <c r="JO52" s="17"/>
      <c r="JP52" s="17"/>
    </row>
    <row r="53" spans="2:276" ht="14.1" x14ac:dyDescent="0.45">
      <c r="B53" s="3"/>
      <c r="C53" s="2"/>
      <c r="D53" s="2"/>
      <c r="E53" s="2"/>
      <c r="F53" s="2"/>
      <c r="G53" s="2"/>
      <c r="H53" s="2"/>
      <c r="I53" s="2"/>
      <c r="J53" s="2"/>
      <c r="K53" s="2"/>
      <c r="L53" s="2"/>
      <c r="M53" s="2"/>
      <c r="N53" s="2"/>
      <c r="P53" s="3"/>
      <c r="Q53" s="2"/>
      <c r="R53" s="2"/>
      <c r="S53" s="2"/>
      <c r="T53" s="2"/>
      <c r="U53" s="2"/>
      <c r="V53" s="2"/>
      <c r="W53" s="2"/>
      <c r="X53" s="2"/>
      <c r="Y53" s="2"/>
      <c r="Z53" s="2"/>
      <c r="AA53" s="2"/>
      <c r="AB53" s="2"/>
      <c r="AD53" s="3"/>
      <c r="AE53" s="2"/>
      <c r="AF53" s="2"/>
      <c r="AG53" s="2"/>
      <c r="AH53" s="2"/>
      <c r="AI53" s="2"/>
      <c r="AJ53" s="2"/>
      <c r="AK53" s="2"/>
      <c r="AL53" s="2"/>
      <c r="AM53" s="2"/>
      <c r="AN53" s="2"/>
      <c r="AO53" s="2"/>
      <c r="AP53" s="2"/>
      <c r="AR53" s="3"/>
      <c r="AS53" s="2"/>
      <c r="AT53" s="2"/>
      <c r="AU53" s="2"/>
      <c r="AV53" s="2"/>
      <c r="AW53" s="2"/>
      <c r="AX53" s="2"/>
      <c r="AY53" s="2"/>
      <c r="AZ53" s="2"/>
      <c r="BA53" s="2"/>
      <c r="BB53" s="2"/>
      <c r="BC53" s="2"/>
      <c r="BD53" s="2"/>
      <c r="BF53" s="3"/>
      <c r="BG53" s="2"/>
      <c r="BH53" s="2"/>
      <c r="BI53" s="2"/>
      <c r="BJ53" s="2"/>
      <c r="BK53" s="2"/>
      <c r="BL53" s="2"/>
      <c r="BM53" s="2"/>
      <c r="BN53" s="2"/>
      <c r="BO53" s="2"/>
      <c r="BP53" s="2"/>
      <c r="BQ53" s="2"/>
      <c r="BR53" s="2"/>
      <c r="BT53" s="3"/>
      <c r="BU53" s="2"/>
      <c r="BV53" s="2"/>
      <c r="BW53" s="2"/>
      <c r="BX53" s="2"/>
      <c r="BY53" s="2"/>
      <c r="BZ53" s="2"/>
      <c r="CA53" s="2"/>
      <c r="CB53" s="2"/>
      <c r="CC53" s="2"/>
      <c r="CD53" s="2"/>
      <c r="CE53" s="2"/>
      <c r="CF53" s="2"/>
      <c r="CH53" s="3"/>
      <c r="CI53" s="2"/>
      <c r="CJ53" s="2"/>
      <c r="CK53" s="2"/>
      <c r="CL53" s="2"/>
      <c r="CM53" s="2"/>
      <c r="CN53" s="2"/>
      <c r="CO53" s="2"/>
      <c r="CP53" s="2"/>
      <c r="CQ53" s="2"/>
      <c r="CR53" s="2"/>
      <c r="CS53" s="2"/>
      <c r="CT53" s="2"/>
      <c r="CV53" s="28"/>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3"/>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Z53" s="3"/>
      <c r="FA53" s="3"/>
      <c r="FB53" s="17"/>
      <c r="FC53" s="17"/>
      <c r="FD53" s="17"/>
      <c r="FE53" s="17"/>
      <c r="FF53" s="17"/>
      <c r="FG53" s="17"/>
      <c r="FH53" s="17"/>
      <c r="FI53" s="17"/>
      <c r="FJ53" s="17"/>
      <c r="FK53" s="17"/>
      <c r="FL53" s="17"/>
      <c r="FM53" s="17"/>
      <c r="FN53" s="17"/>
      <c r="FO53" s="17"/>
      <c r="FP53" s="17"/>
      <c r="FQ53" s="17"/>
      <c r="FS53" s="3"/>
      <c r="FT53" s="3"/>
      <c r="FU53" s="17"/>
      <c r="FV53" s="17"/>
      <c r="FW53" s="17"/>
      <c r="FX53" s="17"/>
      <c r="FY53" s="17"/>
      <c r="FZ53" s="17"/>
      <c r="GA53" s="17"/>
      <c r="GB53" s="17"/>
      <c r="GC53" s="17"/>
      <c r="GD53" s="17"/>
      <c r="GE53" s="17"/>
      <c r="GF53" s="17"/>
      <c r="GG53" s="17"/>
      <c r="GH53" s="17"/>
      <c r="GI53" s="17"/>
      <c r="GJ53" s="17"/>
      <c r="GK53" s="16"/>
      <c r="GL53" s="3"/>
      <c r="GM53" s="3"/>
      <c r="GN53" s="17"/>
      <c r="GO53" s="17"/>
      <c r="GP53" s="17"/>
      <c r="GQ53" s="17"/>
      <c r="GR53" s="17"/>
      <c r="GS53" s="17"/>
      <c r="GT53" s="17"/>
      <c r="GU53" s="17"/>
      <c r="GV53" s="17"/>
      <c r="GW53" s="17"/>
      <c r="GX53" s="17"/>
      <c r="GY53" s="17"/>
      <c r="GZ53" s="17"/>
      <c r="HA53" s="17"/>
      <c r="HB53" s="17"/>
      <c r="HC53" s="17"/>
      <c r="HD53" s="16"/>
      <c r="HE53" s="3"/>
      <c r="HF53" s="3"/>
      <c r="HG53" s="17"/>
      <c r="HH53" s="17"/>
      <c r="HI53" s="17"/>
      <c r="HJ53" s="17"/>
      <c r="HK53" s="17"/>
      <c r="HL53" s="17"/>
      <c r="HM53" s="17"/>
      <c r="HN53" s="17"/>
      <c r="HO53" s="17"/>
      <c r="HP53" s="17"/>
      <c r="HQ53" s="17"/>
      <c r="HR53" s="17"/>
      <c r="HS53" s="17"/>
      <c r="HT53" s="17"/>
      <c r="HU53" s="17"/>
      <c r="HV53" s="17"/>
      <c r="HX53" s="28"/>
      <c r="HY53" s="29"/>
      <c r="HZ53" s="29"/>
      <c r="IA53" s="34"/>
      <c r="IB53" s="34"/>
      <c r="IC53" s="34"/>
      <c r="ID53" s="34"/>
      <c r="IE53" s="16"/>
      <c r="IF53" s="3"/>
      <c r="IG53" s="3"/>
      <c r="IH53" s="17"/>
      <c r="II53" s="17"/>
      <c r="IJ53" s="17"/>
      <c r="IK53" s="17"/>
      <c r="IL53" s="17"/>
      <c r="IM53" s="17"/>
      <c r="IN53" s="17"/>
      <c r="IO53" s="17"/>
      <c r="IP53" s="17"/>
      <c r="IQ53" s="17"/>
      <c r="IR53" s="17"/>
      <c r="IS53" s="17"/>
      <c r="IT53" s="17"/>
      <c r="IU53" s="17"/>
      <c r="IV53" s="17"/>
      <c r="IW53" s="17"/>
      <c r="IX53" s="17"/>
      <c r="IY53" s="3"/>
      <c r="IZ53" s="3"/>
      <c r="JA53" s="17"/>
      <c r="JB53" s="17"/>
      <c r="JC53" s="17"/>
      <c r="JD53" s="17"/>
      <c r="JE53" s="17"/>
      <c r="JF53" s="17"/>
      <c r="JG53" s="17"/>
      <c r="JH53" s="17"/>
      <c r="JI53" s="17"/>
      <c r="JJ53" s="17"/>
      <c r="JK53" s="17"/>
      <c r="JL53" s="17"/>
      <c r="JM53" s="17"/>
      <c r="JN53" s="17"/>
      <c r="JO53" s="17"/>
      <c r="JP53" s="17"/>
    </row>
    <row r="54" spans="2:276" ht="14.1" x14ac:dyDescent="0.45">
      <c r="B54" s="3"/>
      <c r="C54" s="2"/>
      <c r="D54" s="2"/>
      <c r="E54" s="2"/>
      <c r="F54" s="2"/>
      <c r="G54" s="2"/>
      <c r="H54" s="2"/>
      <c r="I54" s="2"/>
      <c r="J54" s="2"/>
      <c r="K54" s="2"/>
      <c r="L54" s="2"/>
      <c r="M54" s="2"/>
      <c r="N54" s="2"/>
      <c r="P54" s="3"/>
      <c r="Q54" s="2"/>
      <c r="R54" s="2"/>
      <c r="S54" s="2"/>
      <c r="T54" s="2"/>
      <c r="U54" s="2"/>
      <c r="V54" s="2"/>
      <c r="W54" s="2"/>
      <c r="X54" s="2"/>
      <c r="Y54" s="2"/>
      <c r="Z54" s="2"/>
      <c r="AA54" s="2"/>
      <c r="AB54" s="2"/>
      <c r="AD54" s="3"/>
      <c r="AE54" s="2"/>
      <c r="AF54" s="2"/>
      <c r="AG54" s="2"/>
      <c r="AH54" s="2"/>
      <c r="AI54" s="2"/>
      <c r="AJ54" s="2"/>
      <c r="AK54" s="2"/>
      <c r="AL54" s="2"/>
      <c r="AM54" s="2"/>
      <c r="AN54" s="2"/>
      <c r="AO54" s="2"/>
      <c r="AP54" s="2"/>
      <c r="AR54" s="3"/>
      <c r="AS54" s="2"/>
      <c r="AT54" s="2"/>
      <c r="AU54" s="2"/>
      <c r="AV54" s="2"/>
      <c r="AW54" s="2"/>
      <c r="AX54" s="2"/>
      <c r="AY54" s="2"/>
      <c r="AZ54" s="2"/>
      <c r="BA54" s="2"/>
      <c r="BB54" s="2"/>
      <c r="BC54" s="2"/>
      <c r="BD54" s="2"/>
      <c r="BF54" s="3"/>
      <c r="BG54" s="2"/>
      <c r="BH54" s="2"/>
      <c r="BI54" s="2"/>
      <c r="BJ54" s="2"/>
      <c r="BK54" s="2"/>
      <c r="BL54" s="2"/>
      <c r="BM54" s="2"/>
      <c r="BN54" s="2"/>
      <c r="BO54" s="2"/>
      <c r="BP54" s="2"/>
      <c r="BQ54" s="2"/>
      <c r="BR54" s="2"/>
      <c r="BT54" s="3"/>
      <c r="BU54" s="2"/>
      <c r="BV54" s="2"/>
      <c r="BW54" s="2"/>
      <c r="BX54" s="2"/>
      <c r="BY54" s="2"/>
      <c r="BZ54" s="2"/>
      <c r="CA54" s="2"/>
      <c r="CB54" s="2"/>
      <c r="CC54" s="2"/>
      <c r="CD54" s="2"/>
      <c r="CE54" s="2"/>
      <c r="CF54" s="2"/>
      <c r="CH54" s="3"/>
      <c r="CI54" s="2"/>
      <c r="CJ54" s="2"/>
      <c r="CK54" s="2"/>
      <c r="CL54" s="2"/>
      <c r="CM54" s="2"/>
      <c r="CN54" s="2"/>
      <c r="CO54" s="2"/>
      <c r="CP54" s="2"/>
      <c r="CQ54" s="2"/>
      <c r="CR54" s="2"/>
      <c r="CS54" s="2"/>
      <c r="CT54" s="2"/>
      <c r="CV54" s="28"/>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3"/>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Z54" s="3"/>
      <c r="FA54" s="3"/>
      <c r="FB54" s="18"/>
      <c r="FC54" s="18"/>
      <c r="FD54" s="18"/>
      <c r="FE54" s="18"/>
      <c r="FF54" s="18"/>
      <c r="FG54" s="18"/>
      <c r="FH54" s="18"/>
      <c r="FI54" s="18"/>
      <c r="FJ54" s="18"/>
      <c r="FK54" s="18"/>
      <c r="FL54" s="18"/>
      <c r="FM54" s="18"/>
      <c r="FN54" s="18"/>
      <c r="FO54" s="18"/>
      <c r="FP54" s="18"/>
      <c r="FQ54" s="18"/>
      <c r="FS54" s="3"/>
      <c r="FT54" s="3"/>
      <c r="FU54" s="17"/>
      <c r="FV54" s="17"/>
      <c r="FW54" s="17"/>
      <c r="FX54" s="17"/>
      <c r="FY54" s="17"/>
      <c r="FZ54" s="17"/>
      <c r="GA54" s="17"/>
      <c r="GB54" s="17"/>
      <c r="GC54" s="17"/>
      <c r="GD54" s="17"/>
      <c r="GE54" s="17"/>
      <c r="GF54" s="17"/>
      <c r="GG54" s="17"/>
      <c r="GH54" s="17"/>
      <c r="GI54" s="17"/>
      <c r="GJ54" s="17"/>
      <c r="GK54" s="16"/>
      <c r="GL54" s="3"/>
      <c r="GM54" s="3"/>
      <c r="GN54" s="17"/>
      <c r="GO54" s="17"/>
      <c r="GP54" s="17"/>
      <c r="GQ54" s="17"/>
      <c r="GR54" s="17"/>
      <c r="GS54" s="17"/>
      <c r="GT54" s="17"/>
      <c r="GU54" s="17"/>
      <c r="GV54" s="17"/>
      <c r="GW54" s="17"/>
      <c r="GX54" s="17"/>
      <c r="GY54" s="17"/>
      <c r="GZ54" s="17"/>
      <c r="HA54" s="17"/>
      <c r="HB54" s="17"/>
      <c r="HC54" s="17"/>
      <c r="HD54" s="16"/>
      <c r="HE54" s="3"/>
      <c r="HF54" s="3"/>
      <c r="HG54" s="17"/>
      <c r="HH54" s="17"/>
      <c r="HI54" s="17"/>
      <c r="HJ54" s="17"/>
      <c r="HK54" s="17"/>
      <c r="HL54" s="17"/>
      <c r="HM54" s="17"/>
      <c r="HN54" s="17"/>
      <c r="HO54" s="17"/>
      <c r="HP54" s="17"/>
      <c r="HQ54" s="17"/>
      <c r="HR54" s="17"/>
      <c r="HS54" s="17"/>
      <c r="HT54" s="17"/>
      <c r="HU54" s="17"/>
      <c r="HV54" s="17"/>
      <c r="HX54" s="28"/>
      <c r="HY54" s="29"/>
      <c r="HZ54" s="29"/>
      <c r="IA54" s="34"/>
      <c r="IB54" s="34"/>
      <c r="IC54" s="34"/>
      <c r="ID54" s="34"/>
      <c r="IE54" s="16"/>
      <c r="IF54" s="3"/>
      <c r="IG54" s="3"/>
      <c r="IH54" s="17"/>
      <c r="II54" s="17"/>
      <c r="IJ54" s="17"/>
      <c r="IK54" s="17"/>
      <c r="IL54" s="17"/>
      <c r="IM54" s="17"/>
      <c r="IN54" s="17"/>
      <c r="IO54" s="17"/>
      <c r="IP54" s="17"/>
      <c r="IQ54" s="17"/>
      <c r="IR54" s="17"/>
      <c r="IS54" s="17"/>
      <c r="IT54" s="17"/>
      <c r="IU54" s="17"/>
      <c r="IV54" s="17"/>
      <c r="IW54" s="17"/>
      <c r="IX54" s="17"/>
      <c r="IY54" s="3"/>
      <c r="IZ54" s="3"/>
      <c r="JA54" s="17"/>
      <c r="JB54" s="17"/>
      <c r="JC54" s="17"/>
      <c r="JD54" s="17"/>
      <c r="JE54" s="17"/>
      <c r="JF54" s="17"/>
      <c r="JG54" s="17"/>
      <c r="JH54" s="17"/>
      <c r="JI54" s="17"/>
      <c r="JJ54" s="17"/>
      <c r="JK54" s="17"/>
      <c r="JL54" s="17"/>
      <c r="JM54" s="17"/>
      <c r="JN54" s="17"/>
      <c r="JO54" s="17"/>
      <c r="JP54" s="17"/>
    </row>
    <row r="55" spans="2:276" ht="14.1" x14ac:dyDescent="0.45">
      <c r="B55" s="3"/>
      <c r="C55" s="2"/>
      <c r="D55" s="2"/>
      <c r="E55" s="2"/>
      <c r="F55" s="2"/>
      <c r="G55" s="2"/>
      <c r="H55" s="2"/>
      <c r="I55" s="2"/>
      <c r="J55" s="2"/>
      <c r="K55" s="2"/>
      <c r="L55" s="2"/>
      <c r="M55" s="2"/>
      <c r="N55" s="2"/>
      <c r="P55" s="3"/>
      <c r="Q55" s="2"/>
      <c r="R55" s="2"/>
      <c r="S55" s="2"/>
      <c r="T55" s="2"/>
      <c r="U55" s="2"/>
      <c r="V55" s="2"/>
      <c r="W55" s="2"/>
      <c r="X55" s="2"/>
      <c r="Y55" s="2"/>
      <c r="Z55" s="2"/>
      <c r="AA55" s="2"/>
      <c r="AB55" s="2"/>
      <c r="AD55" s="3"/>
      <c r="AE55" s="2"/>
      <c r="AF55" s="2"/>
      <c r="AG55" s="2"/>
      <c r="AH55" s="2"/>
      <c r="AI55" s="2"/>
      <c r="AJ55" s="2"/>
      <c r="AK55" s="2"/>
      <c r="AL55" s="2"/>
      <c r="AM55" s="2"/>
      <c r="AN55" s="2"/>
      <c r="AO55" s="2"/>
      <c r="AP55" s="2"/>
      <c r="AR55" s="3"/>
      <c r="AS55" s="2"/>
      <c r="AT55" s="2"/>
      <c r="AU55" s="2"/>
      <c r="AV55" s="2"/>
      <c r="AW55" s="2"/>
      <c r="AX55" s="2"/>
      <c r="AY55" s="2"/>
      <c r="AZ55" s="2"/>
      <c r="BA55" s="2"/>
      <c r="BB55" s="2"/>
      <c r="BC55" s="2"/>
      <c r="BD55" s="2"/>
      <c r="BF55" s="3"/>
      <c r="BG55" s="2"/>
      <c r="BH55" s="2"/>
      <c r="BI55" s="2"/>
      <c r="BJ55" s="2"/>
      <c r="BK55" s="2"/>
      <c r="BL55" s="2"/>
      <c r="BM55" s="2"/>
      <c r="BN55" s="2"/>
      <c r="BO55" s="2"/>
      <c r="BP55" s="2"/>
      <c r="BQ55" s="2"/>
      <c r="BR55" s="2"/>
      <c r="BT55" s="3"/>
      <c r="BU55" s="2"/>
      <c r="BV55" s="2"/>
      <c r="BW55" s="2"/>
      <c r="BX55" s="2"/>
      <c r="BY55" s="2"/>
      <c r="BZ55" s="2"/>
      <c r="CA55" s="2"/>
      <c r="CB55" s="2"/>
      <c r="CC55" s="2"/>
      <c r="CD55" s="2"/>
      <c r="CE55" s="2"/>
      <c r="CF55" s="2"/>
      <c r="CH55" s="3"/>
      <c r="CI55" s="2"/>
      <c r="CJ55" s="2"/>
      <c r="CK55" s="2"/>
      <c r="CL55" s="2"/>
      <c r="CM55" s="2"/>
      <c r="CN55" s="2"/>
      <c r="CO55" s="2"/>
      <c r="CP55" s="2"/>
      <c r="CQ55" s="2"/>
      <c r="CR55" s="2"/>
      <c r="CS55" s="2"/>
      <c r="CT55" s="2"/>
      <c r="CV55" s="28"/>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3"/>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Z55" s="3"/>
      <c r="FA55" s="3"/>
      <c r="FB55" s="18"/>
      <c r="FC55" s="18"/>
      <c r="FD55" s="18"/>
      <c r="FE55" s="18"/>
      <c r="FF55" s="18"/>
      <c r="FG55" s="18"/>
      <c r="FH55" s="18"/>
      <c r="FI55" s="18"/>
      <c r="FJ55" s="18"/>
      <c r="FK55" s="18"/>
      <c r="FL55" s="18"/>
      <c r="FM55" s="18"/>
      <c r="FN55" s="18"/>
      <c r="FO55" s="18"/>
      <c r="FP55" s="18"/>
      <c r="FQ55" s="18"/>
      <c r="FS55" s="3"/>
      <c r="FT55" s="3"/>
      <c r="FU55" s="17"/>
      <c r="FV55" s="17"/>
      <c r="FW55" s="17"/>
      <c r="FX55" s="17"/>
      <c r="FY55" s="17"/>
      <c r="FZ55" s="17"/>
      <c r="GA55" s="17"/>
      <c r="GB55" s="17"/>
      <c r="GC55" s="17"/>
      <c r="GD55" s="17"/>
      <c r="GE55" s="17"/>
      <c r="GF55" s="17"/>
      <c r="GG55" s="17"/>
      <c r="GH55" s="17"/>
      <c r="GI55" s="17"/>
      <c r="GJ55" s="17"/>
      <c r="GK55" s="16"/>
      <c r="GL55" s="3"/>
      <c r="GM55" s="3"/>
      <c r="GN55" s="17"/>
      <c r="GO55" s="17"/>
      <c r="GP55" s="17"/>
      <c r="GQ55" s="17"/>
      <c r="GR55" s="17"/>
      <c r="GS55" s="17"/>
      <c r="GT55" s="17"/>
      <c r="GU55" s="17"/>
      <c r="GV55" s="17"/>
      <c r="GW55" s="17"/>
      <c r="GX55" s="17"/>
      <c r="GY55" s="17"/>
      <c r="GZ55" s="17"/>
      <c r="HA55" s="17"/>
      <c r="HB55" s="17"/>
      <c r="HC55" s="17"/>
      <c r="HD55" s="16"/>
      <c r="HE55" s="3"/>
      <c r="HF55" s="3"/>
      <c r="HG55" s="17"/>
      <c r="HH55" s="17"/>
      <c r="HI55" s="17"/>
      <c r="HJ55" s="17"/>
      <c r="HK55" s="17"/>
      <c r="HL55" s="17"/>
      <c r="HM55" s="17"/>
      <c r="HN55" s="17"/>
      <c r="HO55" s="17"/>
      <c r="HP55" s="17"/>
      <c r="HQ55" s="17"/>
      <c r="HR55" s="17"/>
      <c r="HS55" s="17"/>
      <c r="HT55" s="17"/>
      <c r="HU55" s="17"/>
      <c r="HV55" s="17"/>
      <c r="HX55" s="28"/>
      <c r="HY55" s="29"/>
      <c r="HZ55" s="29"/>
      <c r="IA55" s="34"/>
      <c r="IB55" s="34"/>
      <c r="IC55" s="34"/>
      <c r="ID55" s="34"/>
      <c r="IE55" s="16"/>
      <c r="IF55" s="3"/>
      <c r="IG55" s="3"/>
      <c r="IH55" s="17"/>
      <c r="II55" s="17"/>
      <c r="IJ55" s="17"/>
      <c r="IK55" s="17"/>
      <c r="IL55" s="17"/>
      <c r="IM55" s="17"/>
      <c r="IN55" s="17"/>
      <c r="IO55" s="17"/>
      <c r="IP55" s="17"/>
      <c r="IQ55" s="17"/>
      <c r="IR55" s="17"/>
      <c r="IS55" s="17"/>
      <c r="IT55" s="17"/>
      <c r="IU55" s="17"/>
      <c r="IV55" s="17"/>
      <c r="IW55" s="17"/>
      <c r="IX55" s="17"/>
      <c r="IY55" s="3"/>
      <c r="IZ55" s="3"/>
      <c r="JA55" s="17"/>
      <c r="JB55" s="17"/>
      <c r="JC55" s="17"/>
      <c r="JD55" s="17"/>
      <c r="JE55" s="17"/>
      <c r="JF55" s="17"/>
      <c r="JG55" s="17"/>
      <c r="JH55" s="17"/>
      <c r="JI55" s="17"/>
      <c r="JJ55" s="17"/>
      <c r="JK55" s="17"/>
      <c r="JL55" s="17"/>
      <c r="JM55" s="17"/>
      <c r="JN55" s="17"/>
      <c r="JO55" s="17"/>
      <c r="JP55" s="17"/>
    </row>
    <row r="56" spans="2:276" ht="14.1" x14ac:dyDescent="0.45">
      <c r="B56" s="3"/>
      <c r="C56" s="2"/>
      <c r="D56" s="2"/>
      <c r="E56" s="2"/>
      <c r="F56" s="2"/>
      <c r="G56" s="2"/>
      <c r="H56" s="2"/>
      <c r="I56" s="2"/>
      <c r="J56" s="2"/>
      <c r="K56" s="2"/>
      <c r="L56" s="2"/>
      <c r="M56" s="2"/>
      <c r="N56" s="2"/>
      <c r="P56" s="3"/>
      <c r="Q56" s="2"/>
      <c r="R56" s="2"/>
      <c r="S56" s="2"/>
      <c r="T56" s="2"/>
      <c r="U56" s="2"/>
      <c r="V56" s="2"/>
      <c r="W56" s="2"/>
      <c r="X56" s="2"/>
      <c r="Y56" s="2"/>
      <c r="Z56" s="2"/>
      <c r="AA56" s="2"/>
      <c r="AB56" s="2"/>
      <c r="AD56" s="3"/>
      <c r="AE56" s="2"/>
      <c r="AF56" s="2"/>
      <c r="AG56" s="2"/>
      <c r="AH56" s="2"/>
      <c r="AI56" s="2"/>
      <c r="AJ56" s="2"/>
      <c r="AK56" s="2"/>
      <c r="AL56" s="2"/>
      <c r="AM56" s="2"/>
      <c r="AN56" s="2"/>
      <c r="AO56" s="2"/>
      <c r="AP56" s="2"/>
      <c r="AR56" s="3"/>
      <c r="AS56" s="2"/>
      <c r="AT56" s="2"/>
      <c r="AU56" s="2"/>
      <c r="AV56" s="2"/>
      <c r="AW56" s="2"/>
      <c r="AX56" s="2"/>
      <c r="AY56" s="2"/>
      <c r="AZ56" s="2"/>
      <c r="BA56" s="2"/>
      <c r="BB56" s="2"/>
      <c r="BC56" s="2"/>
      <c r="BD56" s="2"/>
      <c r="BF56" s="3"/>
      <c r="BG56" s="2"/>
      <c r="BH56" s="2"/>
      <c r="BI56" s="2"/>
      <c r="BJ56" s="2"/>
      <c r="BK56" s="2"/>
      <c r="BL56" s="2"/>
      <c r="BM56" s="2"/>
      <c r="BN56" s="2"/>
      <c r="BO56" s="2"/>
      <c r="BP56" s="2"/>
      <c r="BQ56" s="2"/>
      <c r="BR56" s="2"/>
      <c r="BT56" s="3"/>
      <c r="BU56" s="2"/>
      <c r="BV56" s="2"/>
      <c r="BW56" s="2"/>
      <c r="BX56" s="2"/>
      <c r="BY56" s="2"/>
      <c r="BZ56" s="2"/>
      <c r="CA56" s="2"/>
      <c r="CB56" s="2"/>
      <c r="CC56" s="2"/>
      <c r="CD56" s="2"/>
      <c r="CE56" s="2"/>
      <c r="CF56" s="2"/>
      <c r="CH56" s="3"/>
      <c r="CI56" s="2"/>
      <c r="CJ56" s="2"/>
      <c r="CK56" s="2"/>
      <c r="CL56" s="2"/>
      <c r="CM56" s="2"/>
      <c r="CN56" s="2"/>
      <c r="CO56" s="2"/>
      <c r="CP56" s="2"/>
      <c r="CQ56" s="2"/>
      <c r="CR56" s="2"/>
      <c r="CS56" s="2"/>
      <c r="CT56" s="2"/>
      <c r="CV56" s="28"/>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3"/>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Z56" s="3"/>
      <c r="FA56" s="3"/>
      <c r="FB56" s="17"/>
      <c r="FC56" s="17"/>
      <c r="FD56" s="17"/>
      <c r="FE56" s="17"/>
      <c r="FF56" s="17"/>
      <c r="FG56" s="17"/>
      <c r="FH56" s="17"/>
      <c r="FI56" s="17"/>
      <c r="FJ56" s="17"/>
      <c r="FK56" s="17"/>
      <c r="FL56" s="17"/>
      <c r="FM56" s="17"/>
      <c r="FN56" s="17"/>
      <c r="FO56" s="17"/>
      <c r="FP56" s="17"/>
      <c r="FQ56" s="17"/>
      <c r="FS56" s="3"/>
      <c r="FT56" s="3"/>
      <c r="FU56" s="17"/>
      <c r="FV56" s="17"/>
      <c r="FW56" s="17"/>
      <c r="FX56" s="17"/>
      <c r="FY56" s="17"/>
      <c r="FZ56" s="17"/>
      <c r="GA56" s="17"/>
      <c r="GB56" s="17"/>
      <c r="GC56" s="17"/>
      <c r="GD56" s="17"/>
      <c r="GE56" s="17"/>
      <c r="GF56" s="17"/>
      <c r="GG56" s="17"/>
      <c r="GH56" s="17"/>
      <c r="GI56" s="17"/>
      <c r="GJ56" s="17"/>
      <c r="GK56" s="16"/>
      <c r="GL56" s="3"/>
      <c r="GM56" s="3"/>
      <c r="GN56" s="17"/>
      <c r="GO56" s="17"/>
      <c r="GP56" s="17"/>
      <c r="GQ56" s="17"/>
      <c r="GR56" s="17"/>
      <c r="GS56" s="17"/>
      <c r="GT56" s="17"/>
      <c r="GU56" s="17"/>
      <c r="GV56" s="17"/>
      <c r="GW56" s="17"/>
      <c r="GX56" s="17"/>
      <c r="GY56" s="17"/>
      <c r="GZ56" s="17"/>
      <c r="HA56" s="17"/>
      <c r="HB56" s="17"/>
      <c r="HC56" s="17"/>
      <c r="HD56" s="16"/>
      <c r="HE56" s="3"/>
      <c r="HF56" s="3"/>
      <c r="HG56" s="17"/>
      <c r="HH56" s="17"/>
      <c r="HI56" s="17"/>
      <c r="HJ56" s="17"/>
      <c r="HK56" s="17"/>
      <c r="HL56" s="17"/>
      <c r="HM56" s="17"/>
      <c r="HN56" s="17"/>
      <c r="HO56" s="17"/>
      <c r="HP56" s="17"/>
      <c r="HQ56" s="17"/>
      <c r="HR56" s="17"/>
      <c r="HS56" s="17"/>
      <c r="HT56" s="17"/>
      <c r="HU56" s="17"/>
      <c r="HV56" s="17"/>
      <c r="HX56" s="28"/>
      <c r="HY56" s="29"/>
      <c r="HZ56" s="29"/>
      <c r="IA56" s="34"/>
      <c r="IB56" s="34"/>
      <c r="IC56" s="34"/>
      <c r="ID56" s="34"/>
      <c r="IE56" s="16"/>
      <c r="IF56" s="3"/>
      <c r="IG56" s="3"/>
      <c r="IH56" s="17"/>
      <c r="II56" s="17"/>
      <c r="IJ56" s="17"/>
      <c r="IK56" s="17"/>
      <c r="IL56" s="17"/>
      <c r="IM56" s="17"/>
      <c r="IN56" s="17"/>
      <c r="IO56" s="17"/>
      <c r="IP56" s="17"/>
      <c r="IQ56" s="17"/>
      <c r="IR56" s="17"/>
      <c r="IS56" s="17"/>
      <c r="IT56" s="17"/>
      <c r="IU56" s="17"/>
      <c r="IV56" s="17"/>
      <c r="IW56" s="17"/>
      <c r="IX56" s="17"/>
      <c r="IY56" s="3"/>
      <c r="IZ56" s="3"/>
      <c r="JA56" s="17"/>
      <c r="JB56" s="17"/>
      <c r="JC56" s="17"/>
      <c r="JD56" s="17"/>
      <c r="JE56" s="17"/>
      <c r="JF56" s="17"/>
      <c r="JG56" s="17"/>
      <c r="JH56" s="17"/>
      <c r="JI56" s="17"/>
      <c r="JJ56" s="17"/>
      <c r="JK56" s="17"/>
      <c r="JL56" s="17"/>
      <c r="JM56" s="17"/>
      <c r="JN56" s="17"/>
      <c r="JO56" s="17"/>
      <c r="JP56" s="17"/>
    </row>
    <row r="57" spans="2:276" ht="14.1" x14ac:dyDescent="0.45">
      <c r="CV57" s="29"/>
      <c r="ER57" s="2"/>
      <c r="ES57" s="2"/>
      <c r="ET57" s="2"/>
      <c r="EU57" s="2"/>
      <c r="EV57" s="2"/>
      <c r="EW57" s="2"/>
      <c r="EX57" s="2"/>
      <c r="EZ57" s="3"/>
      <c r="FA57" s="3"/>
      <c r="FB57" s="17"/>
      <c r="FC57" s="17"/>
      <c r="FD57" s="17"/>
      <c r="FE57" s="17"/>
      <c r="FF57" s="17"/>
      <c r="FG57" s="17"/>
      <c r="FH57" s="17"/>
      <c r="FI57" s="17"/>
      <c r="FJ57" s="17"/>
      <c r="FK57" s="17"/>
      <c r="FL57" s="17"/>
      <c r="FM57" s="17"/>
      <c r="FN57" s="17"/>
      <c r="FO57" s="17"/>
      <c r="FP57" s="17"/>
      <c r="FQ57" s="17"/>
      <c r="FS57" s="3"/>
      <c r="FT57" s="3"/>
      <c r="FU57" s="17"/>
      <c r="FV57" s="17"/>
      <c r="FW57" s="17"/>
      <c r="FX57" s="17"/>
      <c r="FY57" s="17"/>
      <c r="FZ57" s="17"/>
      <c r="GA57" s="17"/>
      <c r="GB57" s="17"/>
      <c r="GC57" s="17"/>
      <c r="GD57" s="17"/>
      <c r="GE57" s="17"/>
      <c r="GF57" s="17"/>
      <c r="GG57" s="17"/>
      <c r="GH57" s="17"/>
      <c r="GI57" s="17"/>
      <c r="GJ57" s="17"/>
      <c r="GK57" s="16"/>
      <c r="GL57" s="3"/>
      <c r="GM57" s="3"/>
      <c r="GN57" s="17"/>
      <c r="GO57" s="17"/>
      <c r="GP57" s="17"/>
      <c r="GQ57" s="17"/>
      <c r="GR57" s="17"/>
      <c r="GS57" s="17"/>
      <c r="GT57" s="17"/>
      <c r="GU57" s="17"/>
      <c r="GV57" s="17"/>
      <c r="GW57" s="17"/>
      <c r="GX57" s="17"/>
      <c r="GY57" s="17"/>
      <c r="GZ57" s="17"/>
      <c r="HA57" s="17"/>
      <c r="HB57" s="17"/>
      <c r="HC57" s="17"/>
      <c r="HD57" s="16"/>
      <c r="HE57" s="3"/>
      <c r="HF57" s="3"/>
      <c r="HG57" s="17"/>
      <c r="HH57" s="17"/>
      <c r="HI57" s="17"/>
      <c r="HJ57" s="17"/>
      <c r="HK57" s="17"/>
      <c r="HL57" s="17"/>
      <c r="HM57" s="17"/>
      <c r="HN57" s="17"/>
      <c r="HO57" s="17"/>
      <c r="HP57" s="17"/>
      <c r="HQ57" s="17"/>
      <c r="HR57" s="17"/>
      <c r="HS57" s="17"/>
      <c r="HT57" s="17"/>
      <c r="HU57" s="17"/>
      <c r="HV57" s="17"/>
      <c r="HX57" s="28"/>
      <c r="HY57" s="29"/>
      <c r="HZ57" s="29"/>
      <c r="IA57" s="34"/>
      <c r="IB57" s="34"/>
      <c r="IC57" s="34"/>
      <c r="ID57" s="34"/>
      <c r="IE57" s="16"/>
      <c r="IF57" s="3"/>
      <c r="IG57" s="3"/>
      <c r="IH57" s="17"/>
      <c r="II57" s="17"/>
      <c r="IJ57" s="17"/>
      <c r="IK57" s="17"/>
      <c r="IL57" s="17"/>
      <c r="IM57" s="17"/>
      <c r="IN57" s="17"/>
      <c r="IO57" s="17"/>
      <c r="IP57" s="17"/>
      <c r="IQ57" s="17"/>
      <c r="IR57" s="17"/>
      <c r="IS57" s="17"/>
      <c r="IT57" s="17"/>
      <c r="IU57" s="17"/>
      <c r="IV57" s="17"/>
      <c r="IW57" s="17"/>
      <c r="IX57" s="17"/>
      <c r="IY57" s="3"/>
      <c r="IZ57" s="3"/>
      <c r="JA57" s="17"/>
      <c r="JB57" s="17"/>
      <c r="JC57" s="17"/>
      <c r="JD57" s="17"/>
      <c r="JE57" s="17"/>
      <c r="JF57" s="17"/>
      <c r="JG57" s="17"/>
      <c r="JH57" s="17"/>
      <c r="JI57" s="17"/>
      <c r="JJ57" s="17"/>
      <c r="JK57" s="17"/>
      <c r="JL57" s="17"/>
      <c r="JM57" s="17"/>
      <c r="JN57" s="17"/>
      <c r="JO57" s="17"/>
      <c r="JP57" s="17"/>
    </row>
    <row r="58" spans="2:276" ht="14.1" x14ac:dyDescent="0.45">
      <c r="B58" s="3"/>
      <c r="C58" s="2"/>
      <c r="D58" s="2"/>
      <c r="E58" s="2"/>
      <c r="F58" s="2"/>
      <c r="G58" s="2"/>
      <c r="H58" s="2"/>
      <c r="I58" s="2"/>
      <c r="J58" s="2"/>
      <c r="K58" s="2"/>
      <c r="L58" s="2"/>
      <c r="M58" s="2"/>
      <c r="N58" s="2"/>
      <c r="P58" s="3"/>
      <c r="Q58" s="2"/>
      <c r="R58" s="2"/>
      <c r="S58" s="2"/>
      <c r="T58" s="2"/>
      <c r="U58" s="2"/>
      <c r="V58" s="2"/>
      <c r="W58" s="2"/>
      <c r="X58" s="2"/>
      <c r="Y58" s="2"/>
      <c r="Z58" s="2"/>
      <c r="AA58" s="2"/>
      <c r="AB58" s="2"/>
      <c r="AD58" s="3"/>
      <c r="AE58" s="2"/>
      <c r="AF58" s="2"/>
      <c r="AG58" s="2"/>
      <c r="AH58" s="2"/>
      <c r="AI58" s="2"/>
      <c r="AJ58" s="2"/>
      <c r="AK58" s="2"/>
      <c r="AL58" s="2"/>
      <c r="AM58" s="2"/>
      <c r="AN58" s="2"/>
      <c r="AO58" s="2"/>
      <c r="AP58" s="2"/>
      <c r="AR58" s="3"/>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30"/>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Z58" s="3"/>
      <c r="FA58" s="3"/>
      <c r="FB58" s="17"/>
      <c r="FC58" s="17"/>
      <c r="FD58" s="17"/>
      <c r="FE58" s="17"/>
      <c r="FF58" s="17"/>
      <c r="FG58" s="17"/>
      <c r="FH58" s="17"/>
      <c r="FI58" s="17"/>
      <c r="FJ58" s="17"/>
      <c r="FK58" s="17"/>
      <c r="FL58" s="17"/>
      <c r="FM58" s="17"/>
      <c r="FN58" s="17"/>
      <c r="FO58" s="17"/>
      <c r="FP58" s="17"/>
      <c r="FQ58" s="17"/>
      <c r="FS58" s="3"/>
      <c r="FT58" s="3"/>
      <c r="FU58" s="17"/>
      <c r="FV58" s="17"/>
      <c r="FW58" s="17"/>
      <c r="FX58" s="17"/>
      <c r="FY58" s="17"/>
      <c r="FZ58" s="17"/>
      <c r="GA58" s="17"/>
      <c r="GB58" s="17"/>
      <c r="GC58" s="17"/>
      <c r="GD58" s="17"/>
      <c r="GE58" s="17"/>
      <c r="GF58" s="17"/>
      <c r="GG58" s="17"/>
      <c r="GH58" s="17"/>
      <c r="GI58" s="17"/>
      <c r="GJ58" s="17"/>
      <c r="GK58" s="16"/>
      <c r="GL58" s="3"/>
      <c r="GM58" s="3"/>
      <c r="GN58" s="17"/>
      <c r="GO58" s="17"/>
      <c r="GP58" s="17"/>
      <c r="GQ58" s="17"/>
      <c r="GR58" s="17"/>
      <c r="GS58" s="17"/>
      <c r="GT58" s="17"/>
      <c r="GU58" s="17"/>
      <c r="GV58" s="17"/>
      <c r="GW58" s="17"/>
      <c r="GX58" s="17"/>
      <c r="GY58" s="17"/>
      <c r="GZ58" s="17"/>
      <c r="HA58" s="17"/>
      <c r="HB58" s="17"/>
      <c r="HC58" s="17"/>
      <c r="HD58" s="16"/>
      <c r="HE58" s="3"/>
      <c r="HF58" s="3"/>
      <c r="HG58" s="17"/>
      <c r="HH58" s="17"/>
      <c r="HI58" s="17"/>
      <c r="HJ58" s="17"/>
      <c r="HK58" s="17"/>
      <c r="HL58" s="17"/>
      <c r="HM58" s="17"/>
      <c r="HN58" s="17"/>
      <c r="HO58" s="17"/>
      <c r="HP58" s="17"/>
      <c r="HQ58" s="17"/>
      <c r="HR58" s="17"/>
      <c r="HS58" s="17"/>
      <c r="HT58" s="17"/>
      <c r="HU58" s="17"/>
      <c r="HV58" s="17"/>
      <c r="HX58" s="28"/>
      <c r="HY58" s="29"/>
      <c r="HZ58" s="29"/>
      <c r="IA58" s="34"/>
      <c r="IB58" s="34"/>
      <c r="IC58" s="34"/>
      <c r="ID58" s="34"/>
      <c r="IE58" s="16"/>
      <c r="IF58" s="3"/>
      <c r="IG58" s="3"/>
      <c r="IH58" s="17"/>
      <c r="II58" s="17"/>
      <c r="IJ58" s="17"/>
      <c r="IK58" s="17"/>
      <c r="IL58" s="17"/>
      <c r="IM58" s="17"/>
      <c r="IN58" s="17"/>
      <c r="IO58" s="17"/>
      <c r="IP58" s="17"/>
      <c r="IQ58" s="17"/>
      <c r="IR58" s="17"/>
      <c r="IS58" s="17"/>
      <c r="IT58" s="17"/>
      <c r="IU58" s="17"/>
      <c r="IV58" s="17"/>
      <c r="IW58" s="17"/>
      <c r="IX58" s="17"/>
      <c r="IY58" s="3"/>
      <c r="IZ58" s="3"/>
      <c r="JA58" s="17"/>
      <c r="JB58" s="17"/>
      <c r="JC58" s="17"/>
      <c r="JD58" s="17"/>
      <c r="JE58" s="17"/>
      <c r="JF58" s="17"/>
      <c r="JG58" s="17"/>
      <c r="JH58" s="17"/>
      <c r="JI58" s="17"/>
      <c r="JJ58" s="17"/>
      <c r="JK58" s="17"/>
      <c r="JL58" s="17"/>
      <c r="JM58" s="17"/>
      <c r="JN58" s="17"/>
      <c r="JO58" s="17"/>
      <c r="JP58" s="17"/>
    </row>
    <row r="59" spans="2:276" ht="14.1" x14ac:dyDescent="0.45">
      <c r="B59" s="3"/>
      <c r="C59" s="2"/>
      <c r="D59" s="2"/>
      <c r="E59" s="2"/>
      <c r="F59" s="2"/>
      <c r="G59" s="2"/>
      <c r="H59" s="2"/>
      <c r="I59" s="2"/>
      <c r="J59" s="2"/>
      <c r="K59" s="2"/>
      <c r="L59" s="2"/>
      <c r="M59" s="2"/>
      <c r="N59" s="2"/>
      <c r="P59" s="3"/>
      <c r="Q59" s="2"/>
      <c r="R59" s="2"/>
      <c r="S59" s="2"/>
      <c r="T59" s="2"/>
      <c r="U59" s="2"/>
      <c r="V59" s="2"/>
      <c r="W59" s="2"/>
      <c r="X59" s="2"/>
      <c r="Y59" s="2"/>
      <c r="Z59" s="2"/>
      <c r="AA59" s="2"/>
      <c r="AB59" s="2"/>
      <c r="AD59" s="3"/>
      <c r="AE59" s="2"/>
      <c r="AF59" s="2"/>
      <c r="AG59" s="2"/>
      <c r="AH59" s="2"/>
      <c r="AI59" s="2"/>
      <c r="AJ59" s="2"/>
      <c r="AK59" s="2"/>
      <c r="AL59" s="2"/>
      <c r="AM59" s="2"/>
      <c r="AN59" s="2"/>
      <c r="AO59" s="2"/>
      <c r="AP59" s="2"/>
      <c r="AR59" s="3"/>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30"/>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Z59" s="3"/>
      <c r="FA59" s="3"/>
      <c r="FB59" s="17"/>
      <c r="FC59" s="17"/>
      <c r="FD59" s="17"/>
      <c r="FE59" s="17"/>
      <c r="FF59" s="17"/>
      <c r="FG59" s="17"/>
      <c r="FH59" s="17"/>
      <c r="FI59" s="17"/>
      <c r="FJ59" s="17"/>
      <c r="FK59" s="17"/>
      <c r="FL59" s="17"/>
      <c r="FM59" s="17"/>
      <c r="FN59" s="17"/>
      <c r="FO59" s="17"/>
      <c r="FP59" s="17"/>
      <c r="FQ59" s="17"/>
      <c r="FS59" s="3"/>
      <c r="FT59" s="3"/>
      <c r="FU59" s="17"/>
      <c r="FV59" s="17"/>
      <c r="FW59" s="17"/>
      <c r="FX59" s="17"/>
      <c r="FY59" s="17"/>
      <c r="FZ59" s="17"/>
      <c r="GA59" s="17"/>
      <c r="GB59" s="17"/>
      <c r="GC59" s="17"/>
      <c r="GD59" s="17"/>
      <c r="GE59" s="17"/>
      <c r="GF59" s="17"/>
      <c r="GG59" s="17"/>
      <c r="GH59" s="17"/>
      <c r="GI59" s="17"/>
      <c r="GJ59" s="17"/>
      <c r="GK59" s="16"/>
      <c r="GL59" s="3"/>
      <c r="GM59" s="3"/>
      <c r="GN59" s="17"/>
      <c r="GO59" s="17"/>
      <c r="GP59" s="17"/>
      <c r="GQ59" s="17"/>
      <c r="GR59" s="17"/>
      <c r="GS59" s="17"/>
      <c r="GT59" s="17"/>
      <c r="GU59" s="17"/>
      <c r="GV59" s="17"/>
      <c r="GW59" s="17"/>
      <c r="GX59" s="17"/>
      <c r="GY59" s="17"/>
      <c r="GZ59" s="17"/>
      <c r="HA59" s="17"/>
      <c r="HB59" s="17"/>
      <c r="HC59" s="17"/>
      <c r="HD59" s="16"/>
      <c r="HE59" s="3"/>
      <c r="HF59" s="3"/>
      <c r="HG59" s="17"/>
      <c r="HH59" s="17"/>
      <c r="HI59" s="17"/>
      <c r="HJ59" s="17"/>
      <c r="HK59" s="17"/>
      <c r="HL59" s="17"/>
      <c r="HM59" s="17"/>
      <c r="HN59" s="17"/>
      <c r="HO59" s="17"/>
      <c r="HP59" s="17"/>
      <c r="HQ59" s="17"/>
      <c r="HR59" s="17"/>
      <c r="HS59" s="17"/>
      <c r="HT59" s="17"/>
      <c r="HU59" s="17"/>
      <c r="HV59" s="17"/>
      <c r="HX59" s="28"/>
      <c r="HY59" s="29"/>
      <c r="HZ59" s="29"/>
      <c r="IA59" s="34"/>
      <c r="IB59" s="34"/>
      <c r="IC59" s="34"/>
      <c r="ID59" s="34"/>
      <c r="IE59" s="16"/>
      <c r="IF59" s="3"/>
      <c r="IG59" s="3"/>
      <c r="IH59" s="17"/>
      <c r="II59" s="17"/>
      <c r="IJ59" s="17"/>
      <c r="IK59" s="17"/>
      <c r="IL59" s="17"/>
      <c r="IM59" s="17"/>
      <c r="IN59" s="17"/>
      <c r="IO59" s="17"/>
      <c r="IP59" s="17"/>
      <c r="IQ59" s="17"/>
      <c r="IR59" s="17"/>
      <c r="IS59" s="17"/>
      <c r="IT59" s="17"/>
      <c r="IU59" s="17"/>
      <c r="IV59" s="17"/>
      <c r="IW59" s="17"/>
      <c r="IX59" s="17"/>
      <c r="IY59" s="3"/>
      <c r="IZ59" s="3"/>
      <c r="JA59" s="17"/>
      <c r="JB59" s="17"/>
      <c r="JC59" s="17"/>
      <c r="JD59" s="17"/>
      <c r="JE59" s="17"/>
      <c r="JF59" s="17"/>
      <c r="JG59" s="17"/>
      <c r="JH59" s="17"/>
      <c r="JI59" s="17"/>
      <c r="JJ59" s="17"/>
      <c r="JK59" s="17"/>
      <c r="JL59" s="17"/>
      <c r="JM59" s="17"/>
      <c r="JN59" s="17"/>
      <c r="JO59" s="17"/>
      <c r="JP59" s="17"/>
    </row>
    <row r="60" spans="2:276" ht="14.1" x14ac:dyDescent="0.45">
      <c r="B60" s="3"/>
      <c r="C60" s="2"/>
      <c r="D60" s="2"/>
      <c r="E60" s="2"/>
      <c r="F60" s="2"/>
      <c r="G60" s="2"/>
      <c r="H60" s="2"/>
      <c r="I60" s="2"/>
      <c r="J60" s="2"/>
      <c r="K60" s="2"/>
      <c r="L60" s="2"/>
      <c r="M60" s="2"/>
      <c r="N60" s="2"/>
      <c r="P60" s="3"/>
      <c r="Q60" s="2"/>
      <c r="R60" s="2"/>
      <c r="S60" s="2"/>
      <c r="T60" s="2"/>
      <c r="U60" s="2"/>
      <c r="V60" s="2"/>
      <c r="W60" s="2"/>
      <c r="X60" s="2"/>
      <c r="Y60" s="2"/>
      <c r="Z60" s="2"/>
      <c r="AA60" s="2"/>
      <c r="AB60" s="2"/>
      <c r="AD60" s="3"/>
      <c r="AE60" s="2"/>
      <c r="AF60" s="2"/>
      <c r="AG60" s="2"/>
      <c r="AH60" s="2"/>
      <c r="AI60" s="2"/>
      <c r="AJ60" s="2"/>
      <c r="AK60" s="2"/>
      <c r="AL60" s="2"/>
      <c r="AM60" s="2"/>
      <c r="AN60" s="2"/>
      <c r="AO60" s="2"/>
      <c r="AP60" s="2"/>
      <c r="AR60" s="3"/>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30"/>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Z60" s="3"/>
      <c r="FA60" s="3"/>
      <c r="FB60" s="17"/>
      <c r="FC60" s="17"/>
      <c r="FD60" s="17"/>
      <c r="FE60" s="17"/>
      <c r="FF60" s="17"/>
      <c r="FG60" s="17"/>
      <c r="FH60" s="17"/>
      <c r="FI60" s="17"/>
      <c r="FJ60" s="17"/>
      <c r="FK60" s="17"/>
      <c r="FL60" s="17"/>
      <c r="FM60" s="17"/>
      <c r="FN60" s="17"/>
      <c r="FO60" s="17"/>
      <c r="FP60" s="17"/>
      <c r="FQ60" s="17"/>
      <c r="FS60" s="3"/>
      <c r="FT60" s="3"/>
      <c r="FU60" s="17"/>
      <c r="FV60" s="17"/>
      <c r="FW60" s="17"/>
      <c r="FX60" s="17"/>
      <c r="FY60" s="17"/>
      <c r="FZ60" s="17"/>
      <c r="GA60" s="17"/>
      <c r="GB60" s="17"/>
      <c r="GC60" s="17"/>
      <c r="GD60" s="17"/>
      <c r="GE60" s="17"/>
      <c r="GF60" s="17"/>
      <c r="GG60" s="17"/>
      <c r="GH60" s="17"/>
      <c r="GI60" s="17"/>
      <c r="GJ60" s="17"/>
      <c r="GK60" s="16"/>
      <c r="GL60" s="3"/>
      <c r="GM60" s="3"/>
      <c r="GN60" s="17"/>
      <c r="GO60" s="17"/>
      <c r="GP60" s="17"/>
      <c r="GQ60" s="17"/>
      <c r="GR60" s="17"/>
      <c r="GS60" s="17"/>
      <c r="GT60" s="17"/>
      <c r="GU60" s="17"/>
      <c r="GV60" s="17"/>
      <c r="GW60" s="17"/>
      <c r="GX60" s="17"/>
      <c r="GY60" s="17"/>
      <c r="GZ60" s="17"/>
      <c r="HA60" s="17"/>
      <c r="HB60" s="17"/>
      <c r="HC60" s="17"/>
      <c r="HD60" s="16"/>
      <c r="HE60" s="3"/>
      <c r="HF60" s="3"/>
      <c r="HG60" s="17"/>
      <c r="HH60" s="17"/>
      <c r="HI60" s="17"/>
      <c r="HJ60" s="17"/>
      <c r="HK60" s="17"/>
      <c r="HL60" s="17"/>
      <c r="HM60" s="17"/>
      <c r="HN60" s="17"/>
      <c r="HO60" s="17"/>
      <c r="HP60" s="17"/>
      <c r="HQ60" s="17"/>
      <c r="HR60" s="17"/>
      <c r="HS60" s="17"/>
      <c r="HT60" s="17"/>
      <c r="HU60" s="17"/>
      <c r="HV60" s="17"/>
      <c r="HX60" s="28"/>
      <c r="HY60" s="29"/>
      <c r="HZ60" s="29"/>
      <c r="IA60" s="34"/>
      <c r="IB60" s="34"/>
      <c r="IC60" s="34"/>
      <c r="ID60" s="34"/>
      <c r="IE60" s="16"/>
      <c r="IF60" s="3"/>
      <c r="IG60" s="3"/>
      <c r="IH60" s="17"/>
      <c r="II60" s="17"/>
      <c r="IJ60" s="17"/>
      <c r="IK60" s="17"/>
      <c r="IL60" s="17"/>
      <c r="IM60" s="17"/>
      <c r="IN60" s="17"/>
      <c r="IO60" s="17"/>
      <c r="IP60" s="17"/>
      <c r="IQ60" s="17"/>
      <c r="IR60" s="17"/>
      <c r="IS60" s="17"/>
      <c r="IT60" s="17"/>
      <c r="IU60" s="17"/>
      <c r="IV60" s="17"/>
      <c r="IW60" s="17"/>
      <c r="IX60" s="17"/>
      <c r="IY60" s="3"/>
      <c r="IZ60" s="3"/>
      <c r="JA60" s="17"/>
      <c r="JB60" s="17"/>
      <c r="JC60" s="17"/>
      <c r="JD60" s="17"/>
      <c r="JE60" s="17"/>
      <c r="JF60" s="17"/>
      <c r="JG60" s="17"/>
      <c r="JH60" s="17"/>
      <c r="JI60" s="17"/>
      <c r="JJ60" s="17"/>
      <c r="JK60" s="17"/>
      <c r="JL60" s="17"/>
      <c r="JM60" s="17"/>
      <c r="JN60" s="17"/>
      <c r="JO60" s="17"/>
      <c r="JP60" s="17"/>
    </row>
    <row r="61" spans="2:276" ht="14.1" x14ac:dyDescent="0.45">
      <c r="B61" s="3"/>
      <c r="C61" s="2"/>
      <c r="D61" s="2"/>
      <c r="E61" s="2"/>
      <c r="F61" s="2"/>
      <c r="G61" s="2"/>
      <c r="H61" s="2"/>
      <c r="I61" s="2"/>
      <c r="J61" s="2"/>
      <c r="K61" s="2"/>
      <c r="L61" s="2"/>
      <c r="M61" s="2"/>
      <c r="N61" s="2"/>
      <c r="P61" s="3"/>
      <c r="Q61" s="2"/>
      <c r="R61" s="2"/>
      <c r="S61" s="2"/>
      <c r="T61" s="2"/>
      <c r="U61" s="2"/>
      <c r="V61" s="2"/>
      <c r="W61" s="2"/>
      <c r="X61" s="2"/>
      <c r="Y61" s="2"/>
      <c r="Z61" s="2"/>
      <c r="AA61" s="2"/>
      <c r="AB61" s="2"/>
      <c r="AD61" s="3"/>
      <c r="AE61" s="2"/>
      <c r="AF61" s="2"/>
      <c r="AG61" s="2"/>
      <c r="AH61" s="2"/>
      <c r="AI61" s="2"/>
      <c r="AJ61" s="2"/>
      <c r="AK61" s="2"/>
      <c r="AL61" s="2"/>
      <c r="AM61" s="2"/>
      <c r="AN61" s="2"/>
      <c r="AO61" s="2"/>
      <c r="AP61" s="2"/>
      <c r="AR61" s="3"/>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30"/>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Z61" s="3"/>
      <c r="FA61" s="3"/>
      <c r="FB61" s="17"/>
      <c r="FC61" s="17"/>
      <c r="FD61" s="17"/>
      <c r="FE61" s="17"/>
      <c r="FF61" s="17"/>
      <c r="FG61" s="17"/>
      <c r="FH61" s="17"/>
      <c r="FI61" s="17"/>
      <c r="FJ61" s="17"/>
      <c r="FK61" s="17"/>
      <c r="FL61" s="17"/>
      <c r="FM61" s="17"/>
      <c r="FN61" s="17"/>
      <c r="FO61" s="17"/>
      <c r="FP61" s="17"/>
      <c r="FQ61" s="17"/>
      <c r="FS61" s="3"/>
      <c r="FT61" s="3"/>
      <c r="FU61" s="17"/>
      <c r="FV61" s="17"/>
      <c r="FW61" s="17"/>
      <c r="FX61" s="17"/>
      <c r="FY61" s="17"/>
      <c r="FZ61" s="17"/>
      <c r="GA61" s="17"/>
      <c r="GB61" s="17"/>
      <c r="GC61" s="17"/>
      <c r="GD61" s="17"/>
      <c r="GE61" s="17"/>
      <c r="GF61" s="17"/>
      <c r="GG61" s="17"/>
      <c r="GH61" s="17"/>
      <c r="GI61" s="17"/>
      <c r="GJ61" s="17"/>
      <c r="GK61" s="16"/>
      <c r="GL61" s="3"/>
      <c r="GM61" s="3"/>
      <c r="GN61" s="17"/>
      <c r="GO61" s="17"/>
      <c r="GP61" s="17"/>
      <c r="GQ61" s="17"/>
      <c r="GR61" s="17"/>
      <c r="GS61" s="17"/>
      <c r="GT61" s="17"/>
      <c r="GU61" s="17"/>
      <c r="GV61" s="17"/>
      <c r="GW61" s="17"/>
      <c r="GX61" s="17"/>
      <c r="GY61" s="17"/>
      <c r="GZ61" s="17"/>
      <c r="HA61" s="17"/>
      <c r="HB61" s="17"/>
      <c r="HC61" s="17"/>
      <c r="HD61" s="16"/>
      <c r="HE61" s="3"/>
      <c r="HF61" s="3"/>
      <c r="HG61" s="17"/>
      <c r="HH61" s="17"/>
      <c r="HI61" s="17"/>
      <c r="HJ61" s="17"/>
      <c r="HK61" s="17"/>
      <c r="HL61" s="17"/>
      <c r="HM61" s="17"/>
      <c r="HN61" s="17"/>
      <c r="HO61" s="17"/>
      <c r="HP61" s="17"/>
      <c r="HQ61" s="17"/>
      <c r="HR61" s="17"/>
      <c r="HS61" s="17"/>
      <c r="HT61" s="17"/>
      <c r="HU61" s="17"/>
      <c r="HV61" s="17"/>
      <c r="HX61" s="28"/>
      <c r="HY61" s="29"/>
      <c r="HZ61" s="29"/>
      <c r="IA61" s="34"/>
      <c r="IB61" s="34"/>
      <c r="IC61" s="34"/>
      <c r="ID61" s="34"/>
      <c r="IE61" s="16"/>
      <c r="IF61" s="3"/>
      <c r="IG61" s="3"/>
      <c r="IH61" s="17"/>
      <c r="II61" s="17"/>
      <c r="IJ61" s="17"/>
      <c r="IK61" s="17"/>
      <c r="IL61" s="17"/>
      <c r="IM61" s="17"/>
      <c r="IN61" s="17"/>
      <c r="IO61" s="17"/>
      <c r="IP61" s="17"/>
      <c r="IQ61" s="17"/>
      <c r="IR61" s="17"/>
      <c r="IS61" s="17"/>
      <c r="IT61" s="17"/>
      <c r="IU61" s="17"/>
      <c r="IV61" s="17"/>
      <c r="IW61" s="17"/>
      <c r="IX61" s="17"/>
      <c r="IY61" s="3"/>
      <c r="IZ61" s="3"/>
      <c r="JA61" s="17"/>
      <c r="JB61" s="17"/>
      <c r="JC61" s="17"/>
      <c r="JD61" s="17"/>
      <c r="JE61" s="17"/>
      <c r="JF61" s="17"/>
      <c r="JG61" s="17"/>
      <c r="JH61" s="17"/>
      <c r="JI61" s="17"/>
      <c r="JJ61" s="17"/>
      <c r="JK61" s="17"/>
      <c r="JL61" s="17"/>
      <c r="JM61" s="17"/>
      <c r="JN61" s="17"/>
      <c r="JO61" s="17"/>
      <c r="JP61" s="17"/>
    </row>
    <row r="62" spans="2:276" ht="14.1" x14ac:dyDescent="0.45">
      <c r="B62" s="3"/>
      <c r="C62" s="2"/>
      <c r="D62" s="2"/>
      <c r="E62" s="2"/>
      <c r="F62" s="2"/>
      <c r="G62" s="2"/>
      <c r="H62" s="2"/>
      <c r="I62" s="2"/>
      <c r="J62" s="2"/>
      <c r="K62" s="2"/>
      <c r="L62" s="2"/>
      <c r="M62" s="2"/>
      <c r="N62" s="2"/>
      <c r="P62" s="3"/>
      <c r="Q62" s="2"/>
      <c r="R62" s="2"/>
      <c r="S62" s="2"/>
      <c r="T62" s="2"/>
      <c r="U62" s="2"/>
      <c r="V62" s="2"/>
      <c r="W62" s="2"/>
      <c r="X62" s="2"/>
      <c r="Y62" s="2"/>
      <c r="Z62" s="2"/>
      <c r="AA62" s="2"/>
      <c r="AB62" s="2"/>
      <c r="AD62" s="3"/>
      <c r="AE62" s="2"/>
      <c r="AF62" s="2"/>
      <c r="AG62" s="2"/>
      <c r="AH62" s="2"/>
      <c r="AI62" s="2"/>
      <c r="AJ62" s="2"/>
      <c r="AK62" s="2"/>
      <c r="AL62" s="2"/>
      <c r="AM62" s="2"/>
      <c r="AN62" s="2"/>
      <c r="AO62" s="2"/>
      <c r="AP62" s="2"/>
      <c r="AR62" s="3"/>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30"/>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Z62" s="3"/>
      <c r="FA62" s="3"/>
      <c r="FB62" s="17"/>
      <c r="FC62" s="17"/>
      <c r="FD62" s="17"/>
      <c r="FE62" s="17"/>
      <c r="FF62" s="17"/>
      <c r="FG62" s="17"/>
      <c r="FH62" s="17"/>
      <c r="FI62" s="17"/>
      <c r="FJ62" s="17"/>
      <c r="FK62" s="17"/>
      <c r="FL62" s="17"/>
      <c r="FM62" s="17"/>
      <c r="FN62" s="17"/>
      <c r="FO62" s="17"/>
      <c r="FP62" s="17"/>
      <c r="FQ62" s="17"/>
      <c r="FS62" s="3"/>
      <c r="FT62" s="3"/>
      <c r="FU62" s="17"/>
      <c r="FV62" s="17"/>
      <c r="FW62" s="17"/>
      <c r="FX62" s="17"/>
      <c r="FY62" s="17"/>
      <c r="FZ62" s="17"/>
      <c r="GA62" s="17"/>
      <c r="GB62" s="17"/>
      <c r="GC62" s="17"/>
      <c r="GD62" s="17"/>
      <c r="GE62" s="17"/>
      <c r="GF62" s="17"/>
      <c r="GG62" s="17"/>
      <c r="GH62" s="17"/>
      <c r="GI62" s="17"/>
      <c r="GJ62" s="17"/>
      <c r="GK62" s="16"/>
      <c r="GL62" s="3"/>
      <c r="GM62" s="3"/>
      <c r="GN62" s="17"/>
      <c r="GO62" s="17"/>
      <c r="GP62" s="17"/>
      <c r="GQ62" s="17"/>
      <c r="GR62" s="17"/>
      <c r="GS62" s="17"/>
      <c r="GT62" s="17"/>
      <c r="GU62" s="17"/>
      <c r="GV62" s="17"/>
      <c r="GW62" s="17"/>
      <c r="GX62" s="17"/>
      <c r="GY62" s="17"/>
      <c r="GZ62" s="17"/>
      <c r="HA62" s="17"/>
      <c r="HB62" s="17"/>
      <c r="HC62" s="17"/>
      <c r="HD62" s="16"/>
      <c r="HE62" s="3"/>
      <c r="HF62" s="3"/>
      <c r="HG62" s="17"/>
      <c r="HH62" s="17"/>
      <c r="HI62" s="17"/>
      <c r="HJ62" s="17"/>
      <c r="HK62" s="17"/>
      <c r="HL62" s="17"/>
      <c r="HM62" s="17"/>
      <c r="HN62" s="17"/>
      <c r="HO62" s="17"/>
      <c r="HP62" s="17"/>
      <c r="HQ62" s="17"/>
      <c r="HR62" s="17"/>
      <c r="HS62" s="17"/>
      <c r="HT62" s="17"/>
      <c r="HU62" s="17"/>
      <c r="HV62" s="17"/>
      <c r="HX62" s="28"/>
      <c r="HY62" s="29"/>
      <c r="HZ62" s="29"/>
      <c r="IA62" s="34"/>
      <c r="IB62" s="34"/>
      <c r="IC62" s="34"/>
      <c r="ID62" s="34"/>
      <c r="IE62" s="16"/>
      <c r="IF62" s="3"/>
      <c r="IG62" s="3"/>
      <c r="IH62" s="17"/>
      <c r="II62" s="17"/>
      <c r="IJ62" s="17"/>
      <c r="IK62" s="17"/>
      <c r="IL62" s="17"/>
      <c r="IM62" s="17"/>
      <c r="IN62" s="17"/>
      <c r="IO62" s="17"/>
      <c r="IP62" s="17"/>
      <c r="IQ62" s="17"/>
      <c r="IR62" s="17"/>
      <c r="IS62" s="17"/>
      <c r="IT62" s="17"/>
      <c r="IU62" s="17"/>
      <c r="IV62" s="17"/>
      <c r="IW62" s="17"/>
      <c r="IX62" s="17"/>
      <c r="IY62" s="3"/>
      <c r="IZ62" s="3"/>
      <c r="JA62" s="17"/>
      <c r="JB62" s="17"/>
      <c r="JC62" s="17"/>
      <c r="JD62" s="17"/>
      <c r="JE62" s="17"/>
      <c r="JF62" s="17"/>
      <c r="JG62" s="17"/>
      <c r="JH62" s="17"/>
      <c r="JI62" s="17"/>
      <c r="JJ62" s="17"/>
      <c r="JK62" s="17"/>
      <c r="JL62" s="17"/>
      <c r="JM62" s="17"/>
      <c r="JN62" s="17"/>
      <c r="JO62" s="17"/>
      <c r="JP62" s="17"/>
    </row>
    <row r="63" spans="2:276" ht="14.1" x14ac:dyDescent="0.45">
      <c r="B63" s="3"/>
      <c r="C63" s="2"/>
      <c r="D63" s="2"/>
      <c r="E63" s="2"/>
      <c r="F63" s="2"/>
      <c r="G63" s="2"/>
      <c r="H63" s="2"/>
      <c r="I63" s="2"/>
      <c r="J63" s="2"/>
      <c r="K63" s="2"/>
      <c r="L63" s="2"/>
      <c r="M63" s="2"/>
      <c r="N63" s="2"/>
      <c r="P63" s="3"/>
      <c r="Q63" s="2"/>
      <c r="R63" s="2"/>
      <c r="S63" s="2"/>
      <c r="T63" s="2"/>
      <c r="U63" s="2"/>
      <c r="V63" s="2"/>
      <c r="W63" s="2"/>
      <c r="X63" s="2"/>
      <c r="Y63" s="2"/>
      <c r="Z63" s="2"/>
      <c r="AA63" s="2"/>
      <c r="AB63" s="2"/>
      <c r="AD63" s="3"/>
      <c r="AE63" s="2"/>
      <c r="AF63" s="2"/>
      <c r="AG63" s="2"/>
      <c r="AH63" s="2"/>
      <c r="AI63" s="2"/>
      <c r="AJ63" s="2"/>
      <c r="AK63" s="2"/>
      <c r="AL63" s="2"/>
      <c r="AM63" s="2"/>
      <c r="AN63" s="2"/>
      <c r="AO63" s="2"/>
      <c r="AP63" s="2"/>
      <c r="AR63" s="3"/>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30"/>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Z63" s="3"/>
      <c r="FA63" s="3"/>
      <c r="FB63" s="17"/>
      <c r="FC63" s="17"/>
      <c r="FD63" s="17"/>
      <c r="FE63" s="17"/>
      <c r="FF63" s="17"/>
      <c r="FG63" s="17"/>
      <c r="FH63" s="17"/>
      <c r="FI63" s="17"/>
      <c r="FJ63" s="17"/>
      <c r="FK63" s="17"/>
      <c r="FL63" s="17"/>
      <c r="FM63" s="17"/>
      <c r="FN63" s="17"/>
      <c r="FO63" s="17"/>
      <c r="FP63" s="17"/>
      <c r="FQ63" s="17"/>
      <c r="FS63" s="3"/>
      <c r="FT63" s="3"/>
      <c r="FU63" s="17"/>
      <c r="FV63" s="17"/>
      <c r="FW63" s="17"/>
      <c r="FX63" s="17"/>
      <c r="FY63" s="17"/>
      <c r="FZ63" s="17"/>
      <c r="GA63" s="17"/>
      <c r="GB63" s="17"/>
      <c r="GC63" s="17"/>
      <c r="GD63" s="17"/>
      <c r="GE63" s="17"/>
      <c r="GF63" s="17"/>
      <c r="GG63" s="17"/>
      <c r="GH63" s="17"/>
      <c r="GI63" s="17"/>
      <c r="GJ63" s="17"/>
      <c r="GK63" s="16"/>
      <c r="GL63" s="3"/>
      <c r="GM63" s="3"/>
      <c r="GN63" s="17"/>
      <c r="GO63" s="17"/>
      <c r="GP63" s="17"/>
      <c r="GQ63" s="17"/>
      <c r="GR63" s="17"/>
      <c r="GS63" s="17"/>
      <c r="GT63" s="17"/>
      <c r="GU63" s="17"/>
      <c r="GV63" s="17"/>
      <c r="GW63" s="17"/>
      <c r="GX63" s="17"/>
      <c r="GY63" s="17"/>
      <c r="GZ63" s="17"/>
      <c r="HA63" s="17"/>
      <c r="HB63" s="17"/>
      <c r="HC63" s="17"/>
      <c r="HD63" s="16"/>
      <c r="HE63" s="3"/>
      <c r="HF63" s="3"/>
      <c r="HG63" s="17"/>
      <c r="HH63" s="17"/>
      <c r="HI63" s="17"/>
      <c r="HJ63" s="17"/>
      <c r="HK63" s="17"/>
      <c r="HL63" s="17"/>
      <c r="HM63" s="17"/>
      <c r="HN63" s="17"/>
      <c r="HO63" s="17"/>
      <c r="HP63" s="17"/>
      <c r="HQ63" s="17"/>
      <c r="HR63" s="17"/>
      <c r="HS63" s="17"/>
      <c r="HT63" s="17"/>
      <c r="HU63" s="17"/>
      <c r="HV63" s="17"/>
      <c r="HX63" s="28"/>
      <c r="HY63" s="29"/>
      <c r="HZ63" s="29"/>
      <c r="IA63" s="34"/>
      <c r="IB63" s="34"/>
      <c r="IC63" s="34"/>
      <c r="ID63" s="34"/>
      <c r="IE63" s="16"/>
      <c r="IF63" s="3"/>
      <c r="IG63" s="3"/>
      <c r="IH63" s="17"/>
      <c r="II63" s="17"/>
      <c r="IJ63" s="17"/>
      <c r="IK63" s="17"/>
      <c r="IL63" s="17"/>
      <c r="IM63" s="17"/>
      <c r="IN63" s="17"/>
      <c r="IO63" s="17"/>
      <c r="IP63" s="17"/>
      <c r="IQ63" s="17"/>
      <c r="IR63" s="17"/>
      <c r="IS63" s="17"/>
      <c r="IT63" s="17"/>
      <c r="IU63" s="17"/>
      <c r="IV63" s="17"/>
      <c r="IW63" s="17"/>
      <c r="IX63" s="17"/>
      <c r="IY63" s="3"/>
      <c r="IZ63" s="3"/>
      <c r="JA63" s="17"/>
      <c r="JB63" s="17"/>
      <c r="JC63" s="17"/>
      <c r="JD63" s="17"/>
      <c r="JE63" s="17"/>
      <c r="JF63" s="17"/>
      <c r="JG63" s="17"/>
      <c r="JH63" s="17"/>
      <c r="JI63" s="17"/>
      <c r="JJ63" s="17"/>
      <c r="JK63" s="17"/>
      <c r="JL63" s="17"/>
      <c r="JM63" s="17"/>
      <c r="JN63" s="17"/>
      <c r="JO63" s="17"/>
      <c r="JP63" s="17"/>
    </row>
    <row r="64" spans="2:276" ht="14.1" x14ac:dyDescent="0.45">
      <c r="B64" s="3"/>
      <c r="C64" s="2"/>
      <c r="D64" s="2"/>
      <c r="E64" s="2"/>
      <c r="F64" s="2"/>
      <c r="G64" s="2"/>
      <c r="H64" s="2"/>
      <c r="I64" s="2"/>
      <c r="J64" s="2"/>
      <c r="K64" s="2"/>
      <c r="L64" s="2"/>
      <c r="M64" s="2"/>
      <c r="N64" s="2"/>
      <c r="P64" s="3"/>
      <c r="Q64" s="2"/>
      <c r="R64" s="2"/>
      <c r="S64" s="2"/>
      <c r="T64" s="2"/>
      <c r="U64" s="2"/>
      <c r="V64" s="2"/>
      <c r="W64" s="2"/>
      <c r="X64" s="2"/>
      <c r="Y64" s="2"/>
      <c r="Z64" s="2"/>
      <c r="AA64" s="2"/>
      <c r="AB64" s="2"/>
      <c r="AD64" s="3"/>
      <c r="AE64" s="2"/>
      <c r="AF64" s="2"/>
      <c r="AG64" s="2"/>
      <c r="AH64" s="2"/>
      <c r="AI64" s="2"/>
      <c r="AJ64" s="2"/>
      <c r="AK64" s="2"/>
      <c r="AL64" s="2"/>
      <c r="AM64" s="2"/>
      <c r="AN64" s="2"/>
      <c r="AO64" s="2"/>
      <c r="AP64" s="2"/>
      <c r="AR64" s="3"/>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30"/>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Z64" s="3"/>
      <c r="FA64" s="3"/>
      <c r="FB64" s="17"/>
      <c r="FC64" s="17"/>
      <c r="FD64" s="17"/>
      <c r="FE64" s="17"/>
      <c r="FF64" s="17"/>
      <c r="FG64" s="17"/>
      <c r="FH64" s="17"/>
      <c r="FI64" s="17"/>
      <c r="FJ64" s="17"/>
      <c r="FK64" s="17"/>
      <c r="FL64" s="17"/>
      <c r="FM64" s="17"/>
      <c r="FN64" s="17"/>
      <c r="FO64" s="17"/>
      <c r="FP64" s="17"/>
      <c r="FQ64" s="17"/>
      <c r="FS64" s="3"/>
      <c r="FT64" s="3"/>
      <c r="FU64" s="17"/>
      <c r="FV64" s="17"/>
      <c r="FW64" s="17"/>
      <c r="FX64" s="17"/>
      <c r="FY64" s="17"/>
      <c r="FZ64" s="17"/>
      <c r="GA64" s="17"/>
      <c r="GB64" s="17"/>
      <c r="GC64" s="17"/>
      <c r="GD64" s="17"/>
      <c r="GE64" s="17"/>
      <c r="GF64" s="17"/>
      <c r="GG64" s="17"/>
      <c r="GH64" s="17"/>
      <c r="GI64" s="17"/>
      <c r="GJ64" s="17"/>
      <c r="GK64" s="16"/>
      <c r="GL64" s="3"/>
      <c r="GM64" s="3"/>
      <c r="GN64" s="17"/>
      <c r="GO64" s="17"/>
      <c r="GP64" s="17"/>
      <c r="GQ64" s="17"/>
      <c r="GR64" s="17"/>
      <c r="GS64" s="17"/>
      <c r="GT64" s="17"/>
      <c r="GU64" s="17"/>
      <c r="GV64" s="17"/>
      <c r="GW64" s="17"/>
      <c r="GX64" s="17"/>
      <c r="GY64" s="17"/>
      <c r="GZ64" s="17"/>
      <c r="HA64" s="17"/>
      <c r="HB64" s="17"/>
      <c r="HC64" s="17"/>
      <c r="HD64" s="16"/>
      <c r="HE64" s="3"/>
      <c r="HF64" s="3"/>
      <c r="HG64" s="17"/>
      <c r="HH64" s="17"/>
      <c r="HI64" s="17"/>
      <c r="HJ64" s="17"/>
      <c r="HK64" s="17"/>
      <c r="HL64" s="17"/>
      <c r="HM64" s="17"/>
      <c r="HN64" s="17"/>
      <c r="HO64" s="17"/>
      <c r="HP64" s="17"/>
      <c r="HQ64" s="17"/>
      <c r="HR64" s="17"/>
      <c r="HS64" s="17"/>
      <c r="HT64" s="17"/>
      <c r="HU64" s="17"/>
      <c r="HV64" s="17"/>
      <c r="HX64" s="28"/>
      <c r="HY64" s="29"/>
      <c r="HZ64" s="29"/>
      <c r="IA64" s="34"/>
      <c r="IB64" s="34"/>
      <c r="IC64" s="34"/>
      <c r="ID64" s="34"/>
      <c r="IE64" s="16"/>
      <c r="IF64" s="3"/>
      <c r="IG64" s="3"/>
      <c r="IH64" s="17"/>
      <c r="II64" s="17"/>
      <c r="IJ64" s="17"/>
      <c r="IK64" s="17"/>
      <c r="IL64" s="17"/>
      <c r="IM64" s="17"/>
      <c r="IN64" s="17"/>
      <c r="IO64" s="17"/>
      <c r="IP64" s="17"/>
      <c r="IQ64" s="17"/>
      <c r="IR64" s="17"/>
      <c r="IS64" s="17"/>
      <c r="IT64" s="17"/>
      <c r="IU64" s="17"/>
      <c r="IV64" s="17"/>
      <c r="IW64" s="17"/>
      <c r="IX64" s="17"/>
      <c r="IY64" s="3"/>
      <c r="IZ64" s="3"/>
      <c r="JA64" s="17"/>
      <c r="JB64" s="17"/>
      <c r="JC64" s="17"/>
      <c r="JD64" s="17"/>
      <c r="JE64" s="17"/>
      <c r="JF64" s="17"/>
      <c r="JG64" s="17"/>
      <c r="JH64" s="17"/>
      <c r="JI64" s="17"/>
      <c r="JJ64" s="17"/>
      <c r="JK64" s="17"/>
      <c r="JL64" s="17"/>
      <c r="JM64" s="17"/>
      <c r="JN64" s="17"/>
      <c r="JO64" s="17"/>
      <c r="JP64" s="17"/>
    </row>
    <row r="65" spans="2:276" ht="14.1" x14ac:dyDescent="0.45">
      <c r="B65" s="3"/>
      <c r="C65" s="2"/>
      <c r="D65" s="2"/>
      <c r="E65" s="2"/>
      <c r="F65" s="2"/>
      <c r="G65" s="2"/>
      <c r="H65" s="2"/>
      <c r="I65" s="2"/>
      <c r="J65" s="2"/>
      <c r="K65" s="2"/>
      <c r="L65" s="2"/>
      <c r="M65" s="2"/>
      <c r="N65" s="2"/>
      <c r="P65" s="3"/>
      <c r="Q65" s="2"/>
      <c r="R65" s="2"/>
      <c r="S65" s="2"/>
      <c r="T65" s="2"/>
      <c r="U65" s="2"/>
      <c r="V65" s="2"/>
      <c r="W65" s="2"/>
      <c r="X65" s="2"/>
      <c r="Y65" s="2"/>
      <c r="Z65" s="2"/>
      <c r="AA65" s="2"/>
      <c r="AB65" s="2"/>
      <c r="AD65" s="3"/>
      <c r="AE65" s="2"/>
      <c r="AF65" s="2"/>
      <c r="AG65" s="2"/>
      <c r="AH65" s="2"/>
      <c r="AI65" s="2"/>
      <c r="AJ65" s="2"/>
      <c r="AK65" s="2"/>
      <c r="AL65" s="2"/>
      <c r="AM65" s="2"/>
      <c r="AN65" s="2"/>
      <c r="AO65" s="2"/>
      <c r="AP65" s="2"/>
      <c r="AR65" s="3"/>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30"/>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Z65" s="3"/>
      <c r="FA65" s="3"/>
      <c r="FB65" s="17"/>
      <c r="FC65" s="17"/>
      <c r="FD65" s="17"/>
      <c r="FE65" s="17"/>
      <c r="FF65" s="17"/>
      <c r="FG65" s="17"/>
      <c r="FH65" s="17"/>
      <c r="FI65" s="17"/>
      <c r="FJ65" s="17"/>
      <c r="FK65" s="17"/>
      <c r="FL65" s="17"/>
      <c r="FM65" s="17"/>
      <c r="FN65" s="17"/>
      <c r="FO65" s="17"/>
      <c r="FP65" s="17"/>
      <c r="FQ65" s="17"/>
      <c r="FS65" s="3"/>
      <c r="FT65" s="3"/>
      <c r="FU65" s="17"/>
      <c r="FV65" s="17"/>
      <c r="FW65" s="17"/>
      <c r="FX65" s="17"/>
      <c r="FY65" s="17"/>
      <c r="FZ65" s="17"/>
      <c r="GA65" s="17"/>
      <c r="GB65" s="17"/>
      <c r="GC65" s="17"/>
      <c r="GD65" s="17"/>
      <c r="GE65" s="17"/>
      <c r="GF65" s="17"/>
      <c r="GG65" s="17"/>
      <c r="GH65" s="17"/>
      <c r="GI65" s="17"/>
      <c r="GJ65" s="17"/>
      <c r="GK65" s="16"/>
      <c r="GL65" s="3"/>
      <c r="GM65" s="3"/>
      <c r="GN65" s="17"/>
      <c r="GO65" s="17"/>
      <c r="GP65" s="17"/>
      <c r="GQ65" s="17"/>
      <c r="GR65" s="17"/>
      <c r="GS65" s="17"/>
      <c r="GT65" s="17"/>
      <c r="GU65" s="17"/>
      <c r="GV65" s="17"/>
      <c r="GW65" s="17"/>
      <c r="GX65" s="17"/>
      <c r="GY65" s="17"/>
      <c r="GZ65" s="17"/>
      <c r="HA65" s="17"/>
      <c r="HB65" s="17"/>
      <c r="HC65" s="17"/>
      <c r="HD65" s="16"/>
      <c r="HE65" s="3"/>
      <c r="HF65" s="3"/>
      <c r="HG65" s="17"/>
      <c r="HH65" s="17"/>
      <c r="HI65" s="17"/>
      <c r="HJ65" s="17"/>
      <c r="HK65" s="17"/>
      <c r="HL65" s="17"/>
      <c r="HM65" s="17"/>
      <c r="HN65" s="17"/>
      <c r="HO65" s="17"/>
      <c r="HP65" s="17"/>
      <c r="HQ65" s="17"/>
      <c r="HR65" s="17"/>
      <c r="HS65" s="17"/>
      <c r="HT65" s="17"/>
      <c r="HU65" s="17"/>
      <c r="HV65" s="17"/>
      <c r="HX65" s="28"/>
      <c r="HY65" s="29"/>
      <c r="HZ65" s="29"/>
      <c r="IA65" s="34"/>
      <c r="IB65" s="34"/>
      <c r="IC65" s="34"/>
      <c r="ID65" s="34"/>
      <c r="IE65" s="16"/>
      <c r="IF65" s="3"/>
      <c r="IG65" s="3"/>
      <c r="IH65" s="17"/>
      <c r="II65" s="17"/>
      <c r="IJ65" s="17"/>
      <c r="IK65" s="17"/>
      <c r="IL65" s="17"/>
      <c r="IM65" s="17"/>
      <c r="IN65" s="17"/>
      <c r="IO65" s="17"/>
      <c r="IP65" s="17"/>
      <c r="IQ65" s="17"/>
      <c r="IR65" s="17"/>
      <c r="IS65" s="17"/>
      <c r="IT65" s="17"/>
      <c r="IU65" s="17"/>
      <c r="IV65" s="17"/>
      <c r="IW65" s="17"/>
      <c r="IX65" s="17"/>
      <c r="IY65" s="3"/>
      <c r="IZ65" s="3"/>
      <c r="JA65" s="17"/>
      <c r="JB65" s="17"/>
      <c r="JC65" s="17"/>
      <c r="JD65" s="17"/>
      <c r="JE65" s="17"/>
      <c r="JF65" s="17"/>
      <c r="JG65" s="17"/>
      <c r="JH65" s="17"/>
      <c r="JI65" s="17"/>
      <c r="JJ65" s="17"/>
      <c r="JK65" s="17"/>
      <c r="JL65" s="17"/>
      <c r="JM65" s="17"/>
      <c r="JN65" s="17"/>
      <c r="JO65" s="17"/>
      <c r="JP65" s="17"/>
    </row>
    <row r="66" spans="2:276" ht="14.1" x14ac:dyDescent="0.45">
      <c r="B66" s="3"/>
      <c r="C66" s="2"/>
      <c r="D66" s="2"/>
      <c r="E66" s="2"/>
      <c r="F66" s="2"/>
      <c r="G66" s="2"/>
      <c r="H66" s="2"/>
      <c r="I66" s="2"/>
      <c r="J66" s="2"/>
      <c r="K66" s="2"/>
      <c r="L66" s="2"/>
      <c r="M66" s="2"/>
      <c r="N66" s="2"/>
      <c r="P66" s="3"/>
      <c r="Q66" s="2"/>
      <c r="R66" s="2"/>
      <c r="S66" s="2"/>
      <c r="T66" s="2"/>
      <c r="U66" s="2"/>
      <c r="V66" s="2"/>
      <c r="W66" s="2"/>
      <c r="X66" s="2"/>
      <c r="Y66" s="2"/>
      <c r="Z66" s="2"/>
      <c r="AA66" s="2"/>
      <c r="AB66" s="2"/>
      <c r="AD66" s="3"/>
      <c r="AE66" s="2"/>
      <c r="AF66" s="2"/>
      <c r="AG66" s="2"/>
      <c r="AH66" s="2"/>
      <c r="AI66" s="2"/>
      <c r="AJ66" s="2"/>
      <c r="AK66" s="2"/>
      <c r="AL66" s="2"/>
      <c r="AM66" s="2"/>
      <c r="AN66" s="2"/>
      <c r="AO66" s="2"/>
      <c r="AP66" s="2"/>
      <c r="AR66" s="3"/>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9"/>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Z66" s="3"/>
      <c r="FA66" s="3"/>
      <c r="FB66" s="17"/>
      <c r="FC66" s="17"/>
      <c r="FD66" s="17"/>
      <c r="FE66" s="17"/>
      <c r="FF66" s="17"/>
      <c r="FG66" s="17"/>
      <c r="FH66" s="17"/>
      <c r="FI66" s="17"/>
      <c r="FJ66" s="17"/>
      <c r="FK66" s="17"/>
      <c r="FL66" s="17"/>
      <c r="FM66" s="17"/>
      <c r="FN66" s="17"/>
      <c r="FO66" s="17"/>
      <c r="FP66" s="17"/>
      <c r="FQ66" s="17"/>
      <c r="FS66" s="3"/>
      <c r="FT66" s="3"/>
      <c r="FU66" s="17"/>
      <c r="FV66" s="17"/>
      <c r="FW66" s="17"/>
      <c r="FX66" s="17"/>
      <c r="FY66" s="17"/>
      <c r="FZ66" s="17"/>
      <c r="GA66" s="17"/>
      <c r="GB66" s="17"/>
      <c r="GC66" s="17"/>
      <c r="GD66" s="17"/>
      <c r="GE66" s="17"/>
      <c r="GF66" s="17"/>
      <c r="GG66" s="17"/>
      <c r="GH66" s="17"/>
      <c r="GI66" s="17"/>
      <c r="GJ66" s="17"/>
      <c r="GK66" s="16"/>
      <c r="GL66" s="3"/>
      <c r="GM66" s="3"/>
      <c r="GN66" s="17"/>
      <c r="GO66" s="17"/>
      <c r="GP66" s="17"/>
      <c r="GQ66" s="17"/>
      <c r="GR66" s="17"/>
      <c r="GS66" s="17"/>
      <c r="GT66" s="17"/>
      <c r="GU66" s="17"/>
      <c r="GV66" s="17"/>
      <c r="GW66" s="17"/>
      <c r="GX66" s="17"/>
      <c r="GY66" s="17"/>
      <c r="GZ66" s="17"/>
      <c r="HA66" s="17"/>
      <c r="HB66" s="17"/>
      <c r="HC66" s="17"/>
      <c r="HD66" s="16"/>
      <c r="HE66" s="3"/>
      <c r="HF66" s="3"/>
      <c r="HG66" s="17"/>
      <c r="HH66" s="17"/>
      <c r="HI66" s="17"/>
      <c r="HJ66" s="17"/>
      <c r="HK66" s="17"/>
      <c r="HL66" s="17"/>
      <c r="HM66" s="17"/>
      <c r="HN66" s="17"/>
      <c r="HO66" s="17"/>
      <c r="HP66" s="17"/>
      <c r="HQ66" s="17"/>
      <c r="HR66" s="17"/>
      <c r="HS66" s="17"/>
      <c r="HT66" s="17"/>
      <c r="HU66" s="17"/>
      <c r="HV66" s="17"/>
      <c r="HX66" s="28"/>
      <c r="HY66" s="29"/>
      <c r="HZ66" s="29"/>
      <c r="IA66" s="34"/>
      <c r="IB66" s="34"/>
      <c r="IC66" s="34"/>
      <c r="ID66" s="34"/>
      <c r="IE66" s="16"/>
      <c r="IF66" s="3"/>
      <c r="IG66" s="3"/>
      <c r="IH66" s="17"/>
      <c r="II66" s="17"/>
      <c r="IJ66" s="17"/>
      <c r="IK66" s="17"/>
      <c r="IL66" s="17"/>
      <c r="IM66" s="17"/>
      <c r="IN66" s="17"/>
      <c r="IO66" s="17"/>
      <c r="IP66" s="17"/>
      <c r="IQ66" s="17"/>
      <c r="IR66" s="17"/>
      <c r="IS66" s="17"/>
      <c r="IT66" s="17"/>
      <c r="IU66" s="17"/>
      <c r="IV66" s="17"/>
      <c r="IW66" s="17"/>
      <c r="IX66" s="17"/>
      <c r="IY66" s="3"/>
      <c r="IZ66" s="3"/>
      <c r="JA66" s="17"/>
      <c r="JB66" s="17"/>
      <c r="JC66" s="17"/>
      <c r="JD66" s="17"/>
      <c r="JE66" s="17"/>
      <c r="JF66" s="17"/>
      <c r="JG66" s="17"/>
      <c r="JH66" s="17"/>
      <c r="JI66" s="17"/>
      <c r="JJ66" s="17"/>
      <c r="JK66" s="17"/>
      <c r="JL66" s="17"/>
      <c r="JM66" s="17"/>
      <c r="JN66" s="17"/>
      <c r="JO66" s="17"/>
      <c r="JP66" s="17"/>
    </row>
    <row r="67" spans="2:276" ht="14.1" x14ac:dyDescent="0.45">
      <c r="B67" s="3"/>
      <c r="C67" s="2"/>
      <c r="D67" s="2"/>
      <c r="E67" s="2"/>
      <c r="F67" s="2"/>
      <c r="G67" s="2"/>
      <c r="H67" s="2"/>
      <c r="I67" s="2"/>
      <c r="J67" s="2"/>
      <c r="K67" s="2"/>
      <c r="L67" s="2"/>
      <c r="M67" s="2"/>
      <c r="N67" s="2"/>
      <c r="P67" s="3"/>
      <c r="Q67" s="2"/>
      <c r="R67" s="2"/>
      <c r="S67" s="2"/>
      <c r="T67" s="2"/>
      <c r="U67" s="2"/>
      <c r="V67" s="2"/>
      <c r="W67" s="2"/>
      <c r="X67" s="2"/>
      <c r="Y67" s="2"/>
      <c r="Z67" s="2"/>
      <c r="AA67" s="2"/>
      <c r="AB67" s="2"/>
      <c r="AD67" s="3"/>
      <c r="AE67" s="2"/>
      <c r="AF67" s="2"/>
      <c r="AG67" s="2"/>
      <c r="AH67" s="2"/>
      <c r="AI67" s="2"/>
      <c r="AJ67" s="2"/>
      <c r="AK67" s="2"/>
      <c r="AL67" s="2"/>
      <c r="AM67" s="2"/>
      <c r="AN67" s="2"/>
      <c r="AO67" s="2"/>
      <c r="AP67" s="2"/>
      <c r="AR67" s="3"/>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9"/>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Z67" s="3"/>
      <c r="FA67" s="3"/>
      <c r="FB67" s="17"/>
      <c r="FC67" s="17"/>
      <c r="FD67" s="17"/>
      <c r="FE67" s="17"/>
      <c r="FF67" s="17"/>
      <c r="FG67" s="17"/>
      <c r="FH67" s="17"/>
      <c r="FI67" s="17"/>
      <c r="FJ67" s="17"/>
      <c r="FK67" s="17"/>
      <c r="FL67" s="17"/>
      <c r="FM67" s="17"/>
      <c r="FN67" s="17"/>
      <c r="FO67" s="17"/>
      <c r="FP67" s="17"/>
      <c r="FQ67" s="17"/>
      <c r="FS67" s="3"/>
      <c r="FT67" s="3"/>
      <c r="FU67" s="17"/>
      <c r="FV67" s="17"/>
      <c r="FW67" s="17"/>
      <c r="FX67" s="17"/>
      <c r="FY67" s="17"/>
      <c r="FZ67" s="17"/>
      <c r="GA67" s="17"/>
      <c r="GB67" s="17"/>
      <c r="GC67" s="17"/>
      <c r="GD67" s="17"/>
      <c r="GE67" s="17"/>
      <c r="GF67" s="17"/>
      <c r="GG67" s="17"/>
      <c r="GH67" s="17"/>
      <c r="GI67" s="17"/>
      <c r="GJ67" s="17"/>
      <c r="GK67" s="16"/>
      <c r="GL67" s="3"/>
      <c r="GM67" s="3"/>
      <c r="GN67" s="17"/>
      <c r="GO67" s="17"/>
      <c r="GP67" s="17"/>
      <c r="GQ67" s="17"/>
      <c r="GR67" s="17"/>
      <c r="GS67" s="17"/>
      <c r="GT67" s="17"/>
      <c r="GU67" s="17"/>
      <c r="GV67" s="17"/>
      <c r="GW67" s="17"/>
      <c r="GX67" s="17"/>
      <c r="GY67" s="17"/>
      <c r="GZ67" s="17"/>
      <c r="HA67" s="17"/>
      <c r="HB67" s="17"/>
      <c r="HC67" s="17"/>
      <c r="HD67" s="16"/>
      <c r="HE67" s="3"/>
      <c r="HF67" s="3"/>
      <c r="HG67" s="17"/>
      <c r="HH67" s="17"/>
      <c r="HI67" s="17"/>
      <c r="HJ67" s="17"/>
      <c r="HK67" s="17"/>
      <c r="HL67" s="17"/>
      <c r="HM67" s="17"/>
      <c r="HN67" s="17"/>
      <c r="HO67" s="17"/>
      <c r="HP67" s="17"/>
      <c r="HQ67" s="17"/>
      <c r="HR67" s="17"/>
      <c r="HS67" s="17"/>
      <c r="HT67" s="17"/>
      <c r="HU67" s="17"/>
      <c r="HV67" s="17"/>
      <c r="HX67" s="28"/>
      <c r="HY67" s="29"/>
      <c r="HZ67" s="29"/>
      <c r="IA67" s="34"/>
      <c r="IB67" s="34"/>
      <c r="IC67" s="34"/>
      <c r="ID67" s="34"/>
      <c r="IE67" s="16"/>
      <c r="IF67" s="3"/>
      <c r="IG67" s="3"/>
      <c r="IH67" s="17"/>
      <c r="II67" s="17"/>
      <c r="IJ67" s="17"/>
      <c r="IK67" s="17"/>
      <c r="IL67" s="17"/>
      <c r="IM67" s="17"/>
      <c r="IN67" s="17"/>
      <c r="IO67" s="17"/>
      <c r="IP67" s="17"/>
      <c r="IQ67" s="17"/>
      <c r="IR67" s="17"/>
      <c r="IS67" s="17"/>
      <c r="IT67" s="17"/>
      <c r="IU67" s="17"/>
      <c r="IV67" s="17"/>
      <c r="IW67" s="17"/>
      <c r="IX67" s="17"/>
      <c r="IY67" s="3"/>
      <c r="IZ67" s="3"/>
      <c r="JA67" s="17"/>
      <c r="JB67" s="17"/>
      <c r="JC67" s="17"/>
      <c r="JD67" s="17"/>
      <c r="JE67" s="17"/>
      <c r="JF67" s="17"/>
      <c r="JG67" s="17"/>
      <c r="JH67" s="17"/>
      <c r="JI67" s="17"/>
      <c r="JJ67" s="17"/>
      <c r="JK67" s="17"/>
      <c r="JL67" s="17"/>
      <c r="JM67" s="17"/>
      <c r="JN67" s="17"/>
      <c r="JO67" s="17"/>
      <c r="JP67" s="17"/>
    </row>
    <row r="68" spans="2:276" ht="14.1" x14ac:dyDescent="0.45">
      <c r="B68" s="3"/>
      <c r="C68" s="2"/>
      <c r="D68" s="2"/>
      <c r="E68" s="2"/>
      <c r="F68" s="2"/>
      <c r="G68" s="2"/>
      <c r="H68" s="2"/>
      <c r="I68" s="2"/>
      <c r="J68" s="2"/>
      <c r="K68" s="2"/>
      <c r="L68" s="2"/>
      <c r="M68" s="2"/>
      <c r="N68" s="2"/>
      <c r="P68" s="3"/>
      <c r="Q68" s="2"/>
      <c r="R68" s="2"/>
      <c r="S68" s="2"/>
      <c r="T68" s="2"/>
      <c r="U68" s="2"/>
      <c r="V68" s="2"/>
      <c r="W68" s="2"/>
      <c r="X68" s="2"/>
      <c r="Y68" s="2"/>
      <c r="Z68" s="2"/>
      <c r="AA68" s="2"/>
      <c r="AB68" s="2"/>
      <c r="AD68" s="3"/>
      <c r="AE68" s="2"/>
      <c r="AF68" s="2"/>
      <c r="AG68" s="2"/>
      <c r="AH68" s="2"/>
      <c r="AI68" s="2"/>
      <c r="AJ68" s="2"/>
      <c r="AK68" s="2"/>
      <c r="AL68" s="2"/>
      <c r="AM68" s="2"/>
      <c r="AN68" s="2"/>
      <c r="AO68" s="2"/>
      <c r="AP68" s="2"/>
      <c r="AR68" s="3"/>
      <c r="AS68" s="2"/>
      <c r="AT68" s="2"/>
      <c r="AU68" s="2"/>
      <c r="AV68" s="2"/>
      <c r="AW68" s="2"/>
      <c r="AX68" s="2"/>
      <c r="AY68" s="2"/>
      <c r="AZ68" s="2"/>
      <c r="BA68" s="2"/>
      <c r="BB68" s="2"/>
      <c r="BC68" s="2"/>
      <c r="BD68" s="2"/>
      <c r="BF68" s="3"/>
      <c r="BG68" s="2"/>
      <c r="BH68" s="2"/>
      <c r="BI68" s="2"/>
      <c r="BJ68" s="2"/>
      <c r="BK68" s="2"/>
      <c r="BL68" s="2"/>
      <c r="BM68" s="2"/>
      <c r="BN68" s="2"/>
      <c r="BO68" s="2"/>
      <c r="BP68" s="2"/>
      <c r="BQ68" s="2"/>
      <c r="BR68" s="2"/>
      <c r="BT68" s="3"/>
      <c r="BU68" s="2"/>
      <c r="BV68" s="2"/>
      <c r="BW68" s="2"/>
      <c r="BX68" s="2"/>
      <c r="BY68" s="2"/>
      <c r="BZ68" s="2"/>
      <c r="CA68" s="2"/>
      <c r="CB68" s="2"/>
      <c r="CC68" s="2"/>
      <c r="CD68" s="2"/>
      <c r="CE68" s="2"/>
      <c r="CF68" s="2"/>
      <c r="CH68" s="3"/>
      <c r="CI68" s="2"/>
      <c r="CJ68" s="2"/>
      <c r="CK68" s="2"/>
      <c r="CL68" s="2"/>
      <c r="CM68" s="2"/>
      <c r="CN68" s="2"/>
      <c r="CO68" s="2"/>
      <c r="CP68" s="2"/>
      <c r="CQ68" s="2"/>
      <c r="CR68" s="2"/>
      <c r="CS68" s="2"/>
      <c r="CT68" s="2"/>
      <c r="CV68" s="29"/>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Z68" s="3"/>
      <c r="FA68" s="3"/>
      <c r="FB68" s="17"/>
      <c r="FC68" s="17"/>
      <c r="FD68" s="17"/>
      <c r="FE68" s="17"/>
      <c r="FF68" s="17"/>
      <c r="FG68" s="17"/>
      <c r="FH68" s="17"/>
      <c r="FI68" s="17"/>
      <c r="FJ68" s="17"/>
      <c r="FK68" s="17"/>
      <c r="FL68" s="17"/>
      <c r="FM68" s="17"/>
      <c r="FN68" s="17"/>
      <c r="FO68" s="17"/>
      <c r="FP68" s="17"/>
      <c r="FQ68" s="17"/>
      <c r="FS68" s="3"/>
      <c r="FT68" s="3"/>
      <c r="FU68" s="17"/>
      <c r="FV68" s="17"/>
      <c r="FW68" s="17"/>
      <c r="FX68" s="17"/>
      <c r="FY68" s="17"/>
      <c r="FZ68" s="17"/>
      <c r="GA68" s="17"/>
      <c r="GB68" s="17"/>
      <c r="GC68" s="17"/>
      <c r="GD68" s="17"/>
      <c r="GE68" s="17"/>
      <c r="GF68" s="17"/>
      <c r="GG68" s="17"/>
      <c r="GH68" s="17"/>
      <c r="GI68" s="17"/>
      <c r="GJ68" s="17"/>
      <c r="GK68" s="16"/>
      <c r="GL68" s="3"/>
      <c r="GM68" s="3"/>
      <c r="GN68" s="17"/>
      <c r="GO68" s="17"/>
      <c r="GP68" s="17"/>
      <c r="GQ68" s="17"/>
      <c r="GR68" s="17"/>
      <c r="GS68" s="17"/>
      <c r="GT68" s="17"/>
      <c r="GU68" s="17"/>
      <c r="GV68" s="17"/>
      <c r="GW68" s="17"/>
      <c r="GX68" s="17"/>
      <c r="GY68" s="17"/>
      <c r="GZ68" s="17"/>
      <c r="HA68" s="17"/>
      <c r="HB68" s="17"/>
      <c r="HC68" s="17"/>
      <c r="HD68" s="16"/>
      <c r="HE68" s="3"/>
      <c r="HF68" s="3"/>
      <c r="HG68" s="17"/>
      <c r="HH68" s="17"/>
      <c r="HI68" s="17"/>
      <c r="HJ68" s="17"/>
      <c r="HK68" s="17"/>
      <c r="HL68" s="17"/>
      <c r="HM68" s="17"/>
      <c r="HN68" s="17"/>
      <c r="HO68" s="17"/>
      <c r="HP68" s="17"/>
      <c r="HQ68" s="17"/>
      <c r="HR68" s="17"/>
      <c r="HS68" s="17"/>
      <c r="HT68" s="17"/>
      <c r="HU68" s="17"/>
      <c r="HV68" s="17"/>
      <c r="HX68" s="28"/>
      <c r="HY68" s="29"/>
      <c r="HZ68" s="29"/>
      <c r="IA68" s="34"/>
      <c r="IB68" s="34"/>
      <c r="IC68" s="34"/>
      <c r="ID68" s="34"/>
      <c r="IE68" s="16"/>
      <c r="IF68" s="3"/>
      <c r="IG68" s="3"/>
      <c r="IH68" s="17"/>
      <c r="II68" s="17"/>
      <c r="IJ68" s="17"/>
      <c r="IK68" s="17"/>
      <c r="IL68" s="17"/>
      <c r="IM68" s="17"/>
      <c r="IN68" s="17"/>
      <c r="IO68" s="17"/>
      <c r="IP68" s="17"/>
      <c r="IQ68" s="17"/>
      <c r="IR68" s="17"/>
      <c r="IS68" s="17"/>
      <c r="IT68" s="17"/>
      <c r="IU68" s="17"/>
      <c r="IV68" s="17"/>
      <c r="IW68" s="17"/>
      <c r="IX68" s="17"/>
      <c r="IY68" s="3"/>
      <c r="IZ68" s="3"/>
      <c r="JA68" s="17"/>
      <c r="JB68" s="17"/>
      <c r="JC68" s="17"/>
      <c r="JD68" s="17"/>
      <c r="JE68" s="17"/>
      <c r="JF68" s="17"/>
      <c r="JG68" s="17"/>
      <c r="JH68" s="17"/>
      <c r="JI68" s="17"/>
      <c r="JJ68" s="17"/>
      <c r="JK68" s="17"/>
      <c r="JL68" s="17"/>
      <c r="JM68" s="17"/>
      <c r="JN68" s="17"/>
      <c r="JO68" s="17"/>
      <c r="JP68" s="17"/>
    </row>
    <row r="69" spans="2:276" ht="14.1" x14ac:dyDescent="0.45">
      <c r="B69" s="3"/>
      <c r="C69" s="2"/>
      <c r="D69" s="2"/>
      <c r="E69" s="2"/>
      <c r="F69" s="2"/>
      <c r="G69" s="2"/>
      <c r="H69" s="2"/>
      <c r="I69" s="2"/>
      <c r="J69" s="2"/>
      <c r="K69" s="2"/>
      <c r="L69" s="2"/>
      <c r="M69" s="2"/>
      <c r="N69" s="2"/>
      <c r="P69" s="3"/>
      <c r="Q69" s="2"/>
      <c r="R69" s="2"/>
      <c r="S69" s="2"/>
      <c r="T69" s="2"/>
      <c r="U69" s="2"/>
      <c r="V69" s="2"/>
      <c r="W69" s="2"/>
      <c r="X69" s="2"/>
      <c r="Y69" s="2"/>
      <c r="Z69" s="2"/>
      <c r="AA69" s="2"/>
      <c r="AB69" s="2"/>
      <c r="AD69" s="3"/>
      <c r="AE69" s="2"/>
      <c r="AF69" s="2"/>
      <c r="AG69" s="2"/>
      <c r="AH69" s="2"/>
      <c r="AI69" s="2"/>
      <c r="AJ69" s="2"/>
      <c r="AK69" s="2"/>
      <c r="AL69" s="2"/>
      <c r="AM69" s="2"/>
      <c r="AN69" s="2"/>
      <c r="AO69" s="2"/>
      <c r="AP69" s="2"/>
      <c r="AR69" s="3"/>
      <c r="AS69" s="2"/>
      <c r="AT69" s="2"/>
      <c r="AU69" s="2"/>
      <c r="AV69" s="2"/>
      <c r="AW69" s="2"/>
      <c r="AX69" s="2"/>
      <c r="AY69" s="2"/>
      <c r="AZ69" s="2"/>
      <c r="BA69" s="2"/>
      <c r="BB69" s="2"/>
      <c r="BC69" s="2"/>
      <c r="BD69" s="2"/>
      <c r="BF69" s="3"/>
      <c r="BG69" s="2"/>
      <c r="BH69" s="2"/>
      <c r="BI69" s="2"/>
      <c r="BJ69" s="2"/>
      <c r="BK69" s="2"/>
      <c r="BL69" s="2"/>
      <c r="BM69" s="2"/>
      <c r="BN69" s="2"/>
      <c r="BO69" s="2"/>
      <c r="BP69" s="2"/>
      <c r="BQ69" s="2"/>
      <c r="BR69" s="2"/>
      <c r="BT69" s="3"/>
      <c r="BU69" s="2"/>
      <c r="BV69" s="2"/>
      <c r="BW69" s="2"/>
      <c r="BX69" s="2"/>
      <c r="BY69" s="2"/>
      <c r="BZ69" s="2"/>
      <c r="CA69" s="2"/>
      <c r="CB69" s="2"/>
      <c r="CC69" s="2"/>
      <c r="CD69" s="2"/>
      <c r="CE69" s="2"/>
      <c r="CF69" s="2"/>
      <c r="CH69" s="3"/>
      <c r="CI69" s="2"/>
      <c r="CJ69" s="2"/>
      <c r="CK69" s="2"/>
      <c r="CL69" s="2"/>
      <c r="CM69" s="2"/>
      <c r="CN69" s="2"/>
      <c r="CO69" s="2"/>
      <c r="CP69" s="2"/>
      <c r="CQ69" s="2"/>
      <c r="CR69" s="2"/>
      <c r="CS69" s="2"/>
      <c r="CT69" s="2"/>
      <c r="CV69" s="29"/>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Z69" s="3"/>
      <c r="FA69" s="3"/>
      <c r="FB69" s="17"/>
      <c r="FC69" s="17"/>
      <c r="FD69" s="17"/>
      <c r="FE69" s="17"/>
      <c r="FF69" s="17"/>
      <c r="FG69" s="17"/>
      <c r="FH69" s="17"/>
      <c r="FI69" s="17"/>
      <c r="FJ69" s="17"/>
      <c r="FK69" s="17"/>
      <c r="FL69" s="17"/>
      <c r="FM69" s="17"/>
      <c r="FN69" s="17"/>
      <c r="FO69" s="17"/>
      <c r="FP69" s="17"/>
      <c r="FQ69" s="17"/>
      <c r="FS69" s="3"/>
      <c r="FT69" s="3"/>
      <c r="FU69" s="17"/>
      <c r="FV69" s="17"/>
      <c r="FW69" s="17"/>
      <c r="FX69" s="17"/>
      <c r="FY69" s="17"/>
      <c r="FZ69" s="17"/>
      <c r="GA69" s="17"/>
      <c r="GB69" s="17"/>
      <c r="GC69" s="17"/>
      <c r="GD69" s="17"/>
      <c r="GE69" s="17"/>
      <c r="GF69" s="17"/>
      <c r="GG69" s="17"/>
      <c r="GH69" s="17"/>
      <c r="GI69" s="17"/>
      <c r="GJ69" s="17"/>
      <c r="GK69" s="16"/>
      <c r="GL69" s="3"/>
      <c r="GM69" s="3"/>
      <c r="GN69" s="17"/>
      <c r="GO69" s="17"/>
      <c r="GP69" s="17"/>
      <c r="GQ69" s="17"/>
      <c r="GR69" s="17"/>
      <c r="GS69" s="17"/>
      <c r="GT69" s="17"/>
      <c r="GU69" s="17"/>
      <c r="GV69" s="17"/>
      <c r="GW69" s="17"/>
      <c r="GX69" s="17"/>
      <c r="GY69" s="17"/>
      <c r="GZ69" s="17"/>
      <c r="HA69" s="17"/>
      <c r="HB69" s="17"/>
      <c r="HC69" s="17"/>
      <c r="HD69" s="16"/>
      <c r="HE69" s="3"/>
      <c r="HF69" s="3"/>
      <c r="HG69" s="17"/>
      <c r="HH69" s="17"/>
      <c r="HI69" s="17"/>
      <c r="HJ69" s="17"/>
      <c r="HK69" s="17"/>
      <c r="HL69" s="17"/>
      <c r="HM69" s="17"/>
      <c r="HN69" s="17"/>
      <c r="HO69" s="17"/>
      <c r="HP69" s="17"/>
      <c r="HQ69" s="17"/>
      <c r="HR69" s="17"/>
      <c r="HS69" s="17"/>
      <c r="HT69" s="17"/>
      <c r="HU69" s="17"/>
      <c r="HV69" s="17"/>
      <c r="HX69" s="28"/>
      <c r="HY69" s="29"/>
      <c r="HZ69" s="29"/>
      <c r="IA69" s="34"/>
      <c r="IB69" s="34"/>
      <c r="IC69" s="34"/>
      <c r="ID69" s="34"/>
      <c r="IE69" s="16"/>
      <c r="IF69" s="3"/>
      <c r="IG69" s="3"/>
      <c r="IH69" s="17"/>
      <c r="II69" s="17"/>
      <c r="IJ69" s="17"/>
      <c r="IK69" s="17"/>
      <c r="IL69" s="17"/>
      <c r="IM69" s="17"/>
      <c r="IN69" s="17"/>
      <c r="IO69" s="17"/>
      <c r="IP69" s="17"/>
      <c r="IQ69" s="17"/>
      <c r="IR69" s="17"/>
      <c r="IS69" s="17"/>
      <c r="IT69" s="17"/>
      <c r="IU69" s="17"/>
      <c r="IV69" s="17"/>
      <c r="IW69" s="17"/>
      <c r="IX69" s="17"/>
      <c r="IY69" s="3"/>
      <c r="IZ69" s="3"/>
      <c r="JA69" s="17"/>
      <c r="JB69" s="17"/>
      <c r="JC69" s="17"/>
      <c r="JD69" s="17"/>
      <c r="JE69" s="17"/>
      <c r="JF69" s="17"/>
      <c r="JG69" s="17"/>
      <c r="JH69" s="17"/>
      <c r="JI69" s="17"/>
      <c r="JJ69" s="17"/>
      <c r="JK69" s="17"/>
      <c r="JL69" s="17"/>
      <c r="JM69" s="17"/>
      <c r="JN69" s="17"/>
      <c r="JO69" s="17"/>
      <c r="JP69" s="17"/>
    </row>
    <row r="70" spans="2:276" ht="14.1" x14ac:dyDescent="0.45">
      <c r="B70" s="3"/>
      <c r="C70" s="2"/>
      <c r="D70" s="2"/>
      <c r="E70" s="2"/>
      <c r="F70" s="2"/>
      <c r="G70" s="2"/>
      <c r="H70" s="2"/>
      <c r="I70" s="2"/>
      <c r="J70" s="2"/>
      <c r="K70" s="2"/>
      <c r="L70" s="2"/>
      <c r="M70" s="2"/>
      <c r="N70" s="2"/>
      <c r="P70" s="3"/>
      <c r="Q70" s="2"/>
      <c r="R70" s="2"/>
      <c r="S70" s="2"/>
      <c r="T70" s="2"/>
      <c r="U70" s="2"/>
      <c r="V70" s="2"/>
      <c r="W70" s="2"/>
      <c r="X70" s="2"/>
      <c r="Y70" s="2"/>
      <c r="Z70" s="2"/>
      <c r="AA70" s="2"/>
      <c r="AB70" s="2"/>
      <c r="AD70" s="3"/>
      <c r="AE70" s="2"/>
      <c r="AF70" s="2"/>
      <c r="AG70" s="2"/>
      <c r="AH70" s="2"/>
      <c r="AI70" s="2"/>
      <c r="AJ70" s="2"/>
      <c r="AK70" s="2"/>
      <c r="AL70" s="2"/>
      <c r="AM70" s="2"/>
      <c r="AN70" s="2"/>
      <c r="AO70" s="2"/>
      <c r="AP70" s="2"/>
      <c r="AR70" s="3"/>
      <c r="AS70" s="2"/>
      <c r="AT70" s="2"/>
      <c r="AU70" s="2"/>
      <c r="AV70" s="2"/>
      <c r="AW70" s="2"/>
      <c r="AX70" s="2"/>
      <c r="AY70" s="2"/>
      <c r="AZ70" s="2"/>
      <c r="BA70" s="2"/>
      <c r="BB70" s="2"/>
      <c r="BC70" s="2"/>
      <c r="BD70" s="2"/>
      <c r="BF70" s="3"/>
      <c r="BG70" s="2"/>
      <c r="BH70" s="2"/>
      <c r="BI70" s="2"/>
      <c r="BJ70" s="2"/>
      <c r="BK70" s="2"/>
      <c r="BL70" s="2"/>
      <c r="BM70" s="2"/>
      <c r="BN70" s="2"/>
      <c r="BO70" s="2"/>
      <c r="BP70" s="2"/>
      <c r="BQ70" s="2"/>
      <c r="BR70" s="2"/>
      <c r="BT70" s="3"/>
      <c r="BU70" s="2"/>
      <c r="BV70" s="2"/>
      <c r="BW70" s="2"/>
      <c r="BX70" s="2"/>
      <c r="BY70" s="2"/>
      <c r="BZ70" s="2"/>
      <c r="CA70" s="2"/>
      <c r="CB70" s="2"/>
      <c r="CC70" s="2"/>
      <c r="CD70" s="2"/>
      <c r="CE70" s="2"/>
      <c r="CF70" s="2"/>
      <c r="CH70" s="3"/>
      <c r="CI70" s="2"/>
      <c r="CJ70" s="2"/>
      <c r="CK70" s="2"/>
      <c r="CL70" s="2"/>
      <c r="CM70" s="2"/>
      <c r="CN70" s="2"/>
      <c r="CO70" s="2"/>
      <c r="CP70" s="2"/>
      <c r="CQ70" s="2"/>
      <c r="CR70" s="2"/>
      <c r="CS70" s="2"/>
      <c r="CT70" s="2"/>
      <c r="CV70" s="29"/>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Z70" s="3"/>
      <c r="FA70" s="3"/>
      <c r="FB70" s="17"/>
      <c r="FC70" s="17"/>
      <c r="FD70" s="17"/>
      <c r="FE70" s="17"/>
      <c r="FF70" s="17"/>
      <c r="FG70" s="17"/>
      <c r="FH70" s="17"/>
      <c r="FI70" s="17"/>
      <c r="FJ70" s="17"/>
      <c r="FK70" s="17"/>
      <c r="FL70" s="17"/>
      <c r="FM70" s="17"/>
      <c r="FN70" s="17"/>
      <c r="FO70" s="17"/>
      <c r="FP70" s="17"/>
      <c r="FQ70" s="17"/>
      <c r="FS70" s="3"/>
      <c r="FT70" s="3"/>
      <c r="FU70" s="17"/>
      <c r="FV70" s="17"/>
      <c r="FW70" s="17"/>
      <c r="FX70" s="17"/>
      <c r="FY70" s="17"/>
      <c r="FZ70" s="17"/>
      <c r="GA70" s="17"/>
      <c r="GB70" s="17"/>
      <c r="GC70" s="17"/>
      <c r="GD70" s="17"/>
      <c r="GE70" s="17"/>
      <c r="GF70" s="17"/>
      <c r="GG70" s="17"/>
      <c r="GH70" s="17"/>
      <c r="GI70" s="17"/>
      <c r="GJ70" s="17"/>
      <c r="GK70" s="16"/>
      <c r="GL70" s="3"/>
      <c r="GM70" s="3"/>
      <c r="GN70" s="17"/>
      <c r="GO70" s="17"/>
      <c r="GP70" s="17"/>
      <c r="GQ70" s="17"/>
      <c r="GR70" s="17"/>
      <c r="GS70" s="17"/>
      <c r="GT70" s="17"/>
      <c r="GU70" s="17"/>
      <c r="GV70" s="17"/>
      <c r="GW70" s="17"/>
      <c r="GX70" s="17"/>
      <c r="GY70" s="17"/>
      <c r="GZ70" s="17"/>
      <c r="HA70" s="17"/>
      <c r="HB70" s="17"/>
      <c r="HC70" s="17"/>
      <c r="HD70" s="16"/>
      <c r="HE70" s="3"/>
      <c r="HF70" s="3"/>
      <c r="HG70" s="17"/>
      <c r="HH70" s="17"/>
      <c r="HI70" s="17"/>
      <c r="HJ70" s="17"/>
      <c r="HK70" s="17"/>
      <c r="HL70" s="17"/>
      <c r="HM70" s="17"/>
      <c r="HN70" s="17"/>
      <c r="HO70" s="17"/>
      <c r="HP70" s="17"/>
      <c r="HQ70" s="17"/>
      <c r="HR70" s="17"/>
      <c r="HS70" s="17"/>
      <c r="HT70" s="17"/>
      <c r="HU70" s="17"/>
      <c r="HV70" s="17"/>
      <c r="HX70" s="28"/>
      <c r="HY70" s="29"/>
      <c r="HZ70" s="29"/>
      <c r="IA70" s="34"/>
      <c r="IB70" s="34"/>
      <c r="IC70" s="34"/>
      <c r="ID70" s="34"/>
      <c r="IE70" s="16"/>
      <c r="IF70" s="3"/>
      <c r="IG70" s="3"/>
      <c r="IH70" s="17"/>
      <c r="II70" s="17"/>
      <c r="IJ70" s="17"/>
      <c r="IK70" s="17"/>
      <c r="IL70" s="17"/>
      <c r="IM70" s="17"/>
      <c r="IN70" s="17"/>
      <c r="IO70" s="17"/>
      <c r="IP70" s="17"/>
      <c r="IQ70" s="17"/>
      <c r="IR70" s="17"/>
      <c r="IS70" s="17"/>
      <c r="IT70" s="17"/>
      <c r="IU70" s="17"/>
      <c r="IV70" s="17"/>
      <c r="IW70" s="17"/>
      <c r="IX70" s="17"/>
      <c r="IY70" s="3"/>
      <c r="IZ70" s="3"/>
      <c r="JA70" s="17"/>
      <c r="JB70" s="17"/>
      <c r="JC70" s="17"/>
      <c r="JD70" s="17"/>
      <c r="JE70" s="17"/>
      <c r="JF70" s="17"/>
      <c r="JG70" s="17"/>
      <c r="JH70" s="17"/>
      <c r="JI70" s="17"/>
      <c r="JJ70" s="17"/>
      <c r="JK70" s="17"/>
      <c r="JL70" s="17"/>
      <c r="JM70" s="17"/>
      <c r="JN70" s="17"/>
      <c r="JO70" s="17"/>
      <c r="JP70" s="17"/>
    </row>
    <row r="71" spans="2:276" ht="14.1" x14ac:dyDescent="0.45">
      <c r="B71" s="3"/>
      <c r="C71" s="2"/>
      <c r="D71" s="2"/>
      <c r="E71" s="2"/>
      <c r="F71" s="2"/>
      <c r="G71" s="2"/>
      <c r="H71" s="2"/>
      <c r="I71" s="2"/>
      <c r="J71" s="2"/>
      <c r="K71" s="2"/>
      <c r="L71" s="2"/>
      <c r="M71" s="2"/>
      <c r="N71" s="2"/>
      <c r="P71" s="3"/>
      <c r="Q71" s="2"/>
      <c r="R71" s="2"/>
      <c r="S71" s="2"/>
      <c r="T71" s="2"/>
      <c r="U71" s="2"/>
      <c r="V71" s="2"/>
      <c r="W71" s="2"/>
      <c r="X71" s="2"/>
      <c r="Y71" s="2"/>
      <c r="Z71" s="2"/>
      <c r="AA71" s="2"/>
      <c r="AB71" s="2"/>
      <c r="AD71" s="3"/>
      <c r="AE71" s="2"/>
      <c r="AF71" s="2"/>
      <c r="AG71" s="2"/>
      <c r="AH71" s="2"/>
      <c r="AI71" s="2"/>
      <c r="AJ71" s="2"/>
      <c r="AK71" s="2"/>
      <c r="AL71" s="2"/>
      <c r="AM71" s="2"/>
      <c r="AN71" s="2"/>
      <c r="AO71" s="2"/>
      <c r="AP71" s="2"/>
      <c r="AR71" s="3"/>
      <c r="AS71" s="2"/>
      <c r="AT71" s="2"/>
      <c r="AU71" s="2"/>
      <c r="AV71" s="2"/>
      <c r="AW71" s="2"/>
      <c r="AX71" s="2"/>
      <c r="AY71" s="2"/>
      <c r="AZ71" s="2"/>
      <c r="BA71" s="2"/>
      <c r="BB71" s="2"/>
      <c r="BC71" s="2"/>
      <c r="BD71" s="2"/>
      <c r="BF71" s="3"/>
      <c r="BG71" s="2"/>
      <c r="BH71" s="2"/>
      <c r="BI71" s="2"/>
      <c r="BJ71" s="2"/>
      <c r="BK71" s="2"/>
      <c r="BL71" s="2"/>
      <c r="BM71" s="2"/>
      <c r="BN71" s="2"/>
      <c r="BO71" s="2"/>
      <c r="BP71" s="2"/>
      <c r="BQ71" s="2"/>
      <c r="BR71" s="2"/>
      <c r="BT71" s="3"/>
      <c r="BU71" s="2"/>
      <c r="BV71" s="2"/>
      <c r="BW71" s="2"/>
      <c r="BX71" s="2"/>
      <c r="BY71" s="2"/>
      <c r="BZ71" s="2"/>
      <c r="CA71" s="2"/>
      <c r="CB71" s="2"/>
      <c r="CC71" s="2"/>
      <c r="CD71" s="2"/>
      <c r="CE71" s="2"/>
      <c r="CF71" s="2"/>
      <c r="CH71" s="3"/>
      <c r="CI71" s="2"/>
      <c r="CJ71" s="2"/>
      <c r="CK71" s="2"/>
      <c r="CL71" s="2"/>
      <c r="CM71" s="2"/>
      <c r="CN71" s="2"/>
      <c r="CO71" s="2"/>
      <c r="CP71" s="2"/>
      <c r="CQ71" s="2"/>
      <c r="CR71" s="2"/>
      <c r="CS71" s="2"/>
      <c r="CT71" s="2"/>
      <c r="CV71" s="29"/>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Z71" s="3"/>
      <c r="FA71" s="3"/>
      <c r="FB71" s="17"/>
      <c r="FC71" s="17"/>
      <c r="FD71" s="17"/>
      <c r="FE71" s="17"/>
      <c r="FF71" s="17"/>
      <c r="FG71" s="17"/>
      <c r="FH71" s="17"/>
      <c r="FI71" s="17"/>
      <c r="FJ71" s="17"/>
      <c r="FK71" s="17"/>
      <c r="FL71" s="17"/>
      <c r="FM71" s="17"/>
      <c r="FN71" s="17"/>
      <c r="FO71" s="17"/>
      <c r="FP71" s="17"/>
      <c r="FQ71" s="17"/>
      <c r="FS71" s="3"/>
      <c r="FT71" s="3"/>
      <c r="FU71" s="17"/>
      <c r="FV71" s="17"/>
      <c r="FW71" s="17"/>
      <c r="FX71" s="17"/>
      <c r="FY71" s="17"/>
      <c r="FZ71" s="17"/>
      <c r="GA71" s="17"/>
      <c r="GB71" s="17"/>
      <c r="GC71" s="17"/>
      <c r="GD71" s="17"/>
      <c r="GE71" s="17"/>
      <c r="GF71" s="17"/>
      <c r="GG71" s="17"/>
      <c r="GH71" s="17"/>
      <c r="GI71" s="17"/>
      <c r="GJ71" s="17"/>
      <c r="GK71" s="16"/>
      <c r="GL71" s="3"/>
      <c r="GM71" s="3"/>
      <c r="GN71" s="17"/>
      <c r="GO71" s="17"/>
      <c r="GP71" s="17"/>
      <c r="GQ71" s="17"/>
      <c r="GR71" s="17"/>
      <c r="GS71" s="17"/>
      <c r="GT71" s="17"/>
      <c r="GU71" s="17"/>
      <c r="GV71" s="17"/>
      <c r="GW71" s="17"/>
      <c r="GX71" s="17"/>
      <c r="GY71" s="17"/>
      <c r="GZ71" s="17"/>
      <c r="HA71" s="17"/>
      <c r="HB71" s="17"/>
      <c r="HC71" s="17"/>
      <c r="HD71" s="16"/>
      <c r="HE71" s="3"/>
      <c r="HF71" s="3"/>
      <c r="HG71" s="17"/>
      <c r="HH71" s="17"/>
      <c r="HI71" s="17"/>
      <c r="HJ71" s="17"/>
      <c r="HK71" s="17"/>
      <c r="HL71" s="17"/>
      <c r="HM71" s="17"/>
      <c r="HN71" s="17"/>
      <c r="HO71" s="17"/>
      <c r="HP71" s="17"/>
      <c r="HQ71" s="17"/>
      <c r="HR71" s="17"/>
      <c r="HS71" s="17"/>
      <c r="HT71" s="17"/>
      <c r="HU71" s="17"/>
      <c r="HV71" s="17"/>
      <c r="HX71" s="28"/>
      <c r="HY71" s="29"/>
      <c r="HZ71" s="29"/>
      <c r="IA71" s="34"/>
      <c r="IB71" s="34"/>
      <c r="IC71" s="34"/>
      <c r="ID71" s="34"/>
      <c r="IE71" s="16"/>
      <c r="IF71" s="3"/>
      <c r="IG71" s="3"/>
      <c r="IH71" s="17"/>
      <c r="II71" s="17"/>
      <c r="IJ71" s="17"/>
      <c r="IK71" s="17"/>
      <c r="IL71" s="17"/>
      <c r="IM71" s="17"/>
      <c r="IN71" s="17"/>
      <c r="IO71" s="17"/>
      <c r="IP71" s="17"/>
      <c r="IQ71" s="17"/>
      <c r="IR71" s="17"/>
      <c r="IS71" s="17"/>
      <c r="IT71" s="17"/>
      <c r="IU71" s="17"/>
      <c r="IV71" s="17"/>
      <c r="IW71" s="17"/>
      <c r="IX71" s="17"/>
      <c r="IY71" s="3"/>
      <c r="IZ71" s="3"/>
      <c r="JA71" s="17"/>
      <c r="JB71" s="17"/>
      <c r="JC71" s="17"/>
      <c r="JD71" s="17"/>
      <c r="JE71" s="17"/>
      <c r="JF71" s="17"/>
      <c r="JG71" s="17"/>
      <c r="JH71" s="17"/>
      <c r="JI71" s="17"/>
      <c r="JJ71" s="17"/>
      <c r="JK71" s="17"/>
      <c r="JL71" s="17"/>
      <c r="JM71" s="17"/>
      <c r="JN71" s="17"/>
      <c r="JO71" s="17"/>
      <c r="JP71" s="17"/>
    </row>
    <row r="72" spans="2:276" ht="14.1" x14ac:dyDescent="0.45">
      <c r="B72" s="3"/>
      <c r="C72" s="2"/>
      <c r="D72" s="2"/>
      <c r="E72" s="2"/>
      <c r="F72" s="2"/>
      <c r="G72" s="2"/>
      <c r="H72" s="2"/>
      <c r="I72" s="2"/>
      <c r="J72" s="2"/>
      <c r="K72" s="2"/>
      <c r="L72" s="2"/>
      <c r="M72" s="2"/>
      <c r="N72" s="2"/>
      <c r="P72" s="3"/>
      <c r="Q72" s="2"/>
      <c r="R72" s="2"/>
      <c r="S72" s="2"/>
      <c r="T72" s="2"/>
      <c r="U72" s="2"/>
      <c r="V72" s="2"/>
      <c r="W72" s="2"/>
      <c r="X72" s="2"/>
      <c r="Y72" s="2"/>
      <c r="Z72" s="2"/>
      <c r="AA72" s="2"/>
      <c r="AB72" s="2"/>
      <c r="AD72" s="3"/>
      <c r="AE72" s="2"/>
      <c r="AF72" s="2"/>
      <c r="AG72" s="2"/>
      <c r="AH72" s="2"/>
      <c r="AI72" s="2"/>
      <c r="AJ72" s="2"/>
      <c r="AK72" s="2"/>
      <c r="AL72" s="2"/>
      <c r="AM72" s="2"/>
      <c r="AN72" s="2"/>
      <c r="AO72" s="2"/>
      <c r="AP72" s="2"/>
      <c r="AR72" s="3"/>
      <c r="AS72" s="2"/>
      <c r="AT72" s="2"/>
      <c r="AU72" s="2"/>
      <c r="AV72" s="2"/>
      <c r="AW72" s="2"/>
      <c r="AX72" s="2"/>
      <c r="AY72" s="2"/>
      <c r="AZ72" s="2"/>
      <c r="BA72" s="2"/>
      <c r="BB72" s="2"/>
      <c r="BC72" s="2"/>
      <c r="BD72" s="2"/>
      <c r="BF72" s="3"/>
      <c r="BG72" s="2"/>
      <c r="BH72" s="2"/>
      <c r="BI72" s="2"/>
      <c r="BJ72" s="2"/>
      <c r="BK72" s="2"/>
      <c r="BL72" s="2"/>
      <c r="BM72" s="2"/>
      <c r="BN72" s="2"/>
      <c r="BO72" s="2"/>
      <c r="BP72" s="2"/>
      <c r="BQ72" s="2"/>
      <c r="BR72" s="2"/>
      <c r="BT72" s="3"/>
      <c r="BU72" s="2"/>
      <c r="BV72" s="2"/>
      <c r="BW72" s="2"/>
      <c r="BX72" s="2"/>
      <c r="BY72" s="2"/>
      <c r="BZ72" s="2"/>
      <c r="CA72" s="2"/>
      <c r="CB72" s="2"/>
      <c r="CC72" s="2"/>
      <c r="CD72" s="2"/>
      <c r="CE72" s="2"/>
      <c r="CF72" s="2"/>
      <c r="CH72" s="3"/>
      <c r="CI72" s="2"/>
      <c r="CJ72" s="2"/>
      <c r="CK72" s="2"/>
      <c r="CL72" s="2"/>
      <c r="CM72" s="2"/>
      <c r="CN72" s="2"/>
      <c r="CO72" s="2"/>
      <c r="CP72" s="2"/>
      <c r="CQ72" s="2"/>
      <c r="CR72" s="2"/>
      <c r="CS72" s="2"/>
      <c r="CT72" s="2"/>
      <c r="CV72" s="29"/>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Z72" s="3"/>
      <c r="FA72" s="3"/>
      <c r="FB72" s="17"/>
      <c r="FC72" s="17"/>
      <c r="FD72" s="17"/>
      <c r="FE72" s="17"/>
      <c r="FF72" s="17"/>
      <c r="FG72" s="17"/>
      <c r="FH72" s="17"/>
      <c r="FI72" s="17"/>
      <c r="FJ72" s="17"/>
      <c r="FK72" s="17"/>
      <c r="FL72" s="17"/>
      <c r="FM72" s="17"/>
      <c r="FN72" s="17"/>
      <c r="FO72" s="17"/>
      <c r="FP72" s="17"/>
      <c r="FQ72" s="17"/>
      <c r="FS72" s="3"/>
      <c r="FT72" s="3"/>
      <c r="FU72" s="17"/>
      <c r="FV72" s="17"/>
      <c r="FW72" s="17"/>
      <c r="FX72" s="17"/>
      <c r="FY72" s="17"/>
      <c r="FZ72" s="17"/>
      <c r="GA72" s="17"/>
      <c r="GB72" s="17"/>
      <c r="GC72" s="17"/>
      <c r="GD72" s="17"/>
      <c r="GE72" s="17"/>
      <c r="GF72" s="17"/>
      <c r="GG72" s="17"/>
      <c r="GH72" s="17"/>
      <c r="GI72" s="17"/>
      <c r="GJ72" s="17"/>
      <c r="GK72" s="16"/>
      <c r="GL72" s="3"/>
      <c r="GM72" s="3"/>
      <c r="GN72" s="17"/>
      <c r="GO72" s="17"/>
      <c r="GP72" s="17"/>
      <c r="GQ72" s="17"/>
      <c r="GR72" s="17"/>
      <c r="GS72" s="17"/>
      <c r="GT72" s="17"/>
      <c r="GU72" s="17"/>
      <c r="GV72" s="17"/>
      <c r="GW72" s="17"/>
      <c r="GX72" s="17"/>
      <c r="GY72" s="17"/>
      <c r="GZ72" s="17"/>
      <c r="HA72" s="17"/>
      <c r="HB72" s="17"/>
      <c r="HC72" s="17"/>
      <c r="HD72" s="16"/>
      <c r="HE72" s="3"/>
      <c r="HF72" s="3"/>
      <c r="HG72" s="17"/>
      <c r="HH72" s="17"/>
      <c r="HI72" s="17"/>
      <c r="HJ72" s="17"/>
      <c r="HK72" s="17"/>
      <c r="HL72" s="17"/>
      <c r="HM72" s="17"/>
      <c r="HN72" s="17"/>
      <c r="HO72" s="17"/>
      <c r="HP72" s="17"/>
      <c r="HQ72" s="17"/>
      <c r="HR72" s="17"/>
      <c r="HS72" s="17"/>
      <c r="HT72" s="17"/>
      <c r="HU72" s="17"/>
      <c r="HV72" s="17"/>
      <c r="HX72" s="28"/>
      <c r="HY72" s="29"/>
      <c r="HZ72" s="29"/>
      <c r="IA72" s="34"/>
      <c r="IB72" s="34"/>
      <c r="IC72" s="34"/>
      <c r="ID72" s="34"/>
      <c r="IE72" s="16"/>
      <c r="IF72" s="3"/>
      <c r="IG72" s="3"/>
      <c r="IH72" s="17"/>
      <c r="II72" s="17"/>
      <c r="IJ72" s="17"/>
      <c r="IK72" s="17"/>
      <c r="IL72" s="17"/>
      <c r="IM72" s="17"/>
      <c r="IN72" s="17"/>
      <c r="IO72" s="17"/>
      <c r="IP72" s="17"/>
      <c r="IQ72" s="17"/>
      <c r="IR72" s="17"/>
      <c r="IS72" s="17"/>
      <c r="IT72" s="17"/>
      <c r="IU72" s="17"/>
      <c r="IV72" s="17"/>
      <c r="IW72" s="17"/>
      <c r="IX72" s="17"/>
      <c r="IY72" s="3"/>
      <c r="IZ72" s="3"/>
      <c r="JA72" s="17"/>
      <c r="JB72" s="17"/>
      <c r="JC72" s="17"/>
      <c r="JD72" s="17"/>
      <c r="JE72" s="17"/>
      <c r="JF72" s="17"/>
      <c r="JG72" s="17"/>
      <c r="JH72" s="17"/>
      <c r="JI72" s="17"/>
      <c r="JJ72" s="17"/>
      <c r="JK72" s="17"/>
      <c r="JL72" s="17"/>
      <c r="JM72" s="17"/>
      <c r="JN72" s="17"/>
      <c r="JO72" s="17"/>
      <c r="JP72" s="17"/>
    </row>
    <row r="73" spans="2:276" ht="14.1" x14ac:dyDescent="0.45">
      <c r="B73"/>
      <c r="P73" s="3"/>
      <c r="Q73" s="2"/>
      <c r="R73" s="2"/>
      <c r="S73" s="2"/>
      <c r="T73" s="2"/>
      <c r="U73" s="2"/>
      <c r="V73" s="2"/>
      <c r="W73" s="2"/>
      <c r="X73" s="2"/>
      <c r="Y73" s="2"/>
      <c r="Z73" s="2"/>
      <c r="AA73" s="2"/>
      <c r="AB73" s="2"/>
      <c r="AD73" s="3"/>
      <c r="AE73" s="2"/>
      <c r="AF73" s="2"/>
      <c r="AG73" s="2"/>
      <c r="AH73" s="2"/>
      <c r="AI73" s="2"/>
      <c r="AJ73" s="2"/>
      <c r="AK73" s="2"/>
      <c r="AL73" s="2"/>
      <c r="AM73" s="2"/>
      <c r="AN73" s="2"/>
      <c r="AO73" s="2"/>
      <c r="AP73" s="2"/>
      <c r="AR73" s="3"/>
      <c r="AS73" s="2"/>
      <c r="AT73" s="2"/>
      <c r="AU73" s="2"/>
      <c r="AV73" s="2"/>
      <c r="AW73" s="2"/>
      <c r="AX73" s="2"/>
      <c r="AY73" s="2"/>
      <c r="AZ73" s="2"/>
      <c r="BA73" s="2"/>
      <c r="BB73" s="2"/>
      <c r="BC73" s="2"/>
      <c r="BD73" s="2"/>
      <c r="BF73" s="3"/>
      <c r="BG73" s="2"/>
      <c r="BH73" s="2"/>
      <c r="BI73" s="2"/>
      <c r="BJ73" s="2"/>
      <c r="BK73" s="2"/>
      <c r="BL73" s="2"/>
      <c r="BM73" s="2"/>
      <c r="BN73" s="2"/>
      <c r="BO73" s="2"/>
      <c r="BP73" s="2"/>
      <c r="BQ73" s="2"/>
      <c r="BR73" s="2"/>
      <c r="BT73" s="3"/>
      <c r="BU73" s="2"/>
      <c r="BV73" s="2"/>
      <c r="BW73" s="2"/>
      <c r="BX73" s="2"/>
      <c r="BY73" s="2"/>
      <c r="BZ73" s="2"/>
      <c r="CA73" s="2"/>
      <c r="CB73" s="2"/>
      <c r="CC73" s="2"/>
      <c r="CD73" s="2"/>
      <c r="CE73" s="2"/>
      <c r="CF73" s="2"/>
      <c r="CH73" s="3"/>
      <c r="CI73" s="2"/>
      <c r="CJ73" s="2"/>
      <c r="CK73" s="2"/>
      <c r="CL73" s="2"/>
      <c r="CM73" s="2"/>
      <c r="CN73" s="2"/>
      <c r="CO73" s="2"/>
      <c r="CP73" s="2"/>
      <c r="CQ73" s="2"/>
      <c r="CR73" s="2"/>
      <c r="CS73" s="2"/>
      <c r="CT73" s="2"/>
      <c r="CV73" s="29"/>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Z73" s="3"/>
      <c r="FA73" s="3"/>
      <c r="FB73" s="17"/>
      <c r="FC73" s="17"/>
      <c r="FD73" s="17"/>
      <c r="FE73" s="17"/>
      <c r="FF73" s="17"/>
      <c r="FG73" s="17"/>
      <c r="FH73" s="17"/>
      <c r="FI73" s="17"/>
      <c r="FJ73" s="17"/>
      <c r="FK73" s="17"/>
      <c r="FL73" s="17"/>
      <c r="FM73" s="17"/>
      <c r="FN73" s="17"/>
      <c r="FO73" s="17"/>
      <c r="FP73" s="17"/>
      <c r="FQ73" s="17"/>
      <c r="FS73" s="3"/>
      <c r="FT73" s="3"/>
      <c r="FU73" s="17"/>
      <c r="FV73" s="17"/>
      <c r="FW73" s="17"/>
      <c r="FX73" s="17"/>
      <c r="FY73" s="17"/>
      <c r="FZ73" s="17"/>
      <c r="GA73" s="17"/>
      <c r="GB73" s="17"/>
      <c r="GC73" s="17"/>
      <c r="GD73" s="17"/>
      <c r="GE73" s="17"/>
      <c r="GF73" s="17"/>
      <c r="GG73" s="17"/>
      <c r="GH73" s="17"/>
      <c r="GI73" s="17"/>
      <c r="GJ73" s="17"/>
      <c r="GK73" s="16"/>
      <c r="GL73" s="3"/>
      <c r="GM73" s="3"/>
      <c r="GN73" s="17"/>
      <c r="GO73" s="17"/>
      <c r="GP73" s="17"/>
      <c r="GQ73" s="17"/>
      <c r="GR73" s="17"/>
      <c r="GS73" s="17"/>
      <c r="GT73" s="17"/>
      <c r="GU73" s="17"/>
      <c r="GV73" s="17"/>
      <c r="GW73" s="17"/>
      <c r="GX73" s="17"/>
      <c r="GY73" s="17"/>
      <c r="GZ73" s="17"/>
      <c r="HA73" s="17"/>
      <c r="HB73" s="17"/>
      <c r="HC73" s="17"/>
      <c r="HD73" s="16"/>
      <c r="HE73" s="3"/>
      <c r="HF73" s="3"/>
      <c r="HG73" s="17"/>
      <c r="HH73" s="17"/>
      <c r="HI73" s="17"/>
      <c r="HJ73" s="17"/>
      <c r="HK73" s="17"/>
      <c r="HL73" s="17"/>
      <c r="HM73" s="17"/>
      <c r="HN73" s="17"/>
      <c r="HO73" s="17"/>
      <c r="HP73" s="17"/>
      <c r="HQ73" s="17"/>
      <c r="HR73" s="17"/>
      <c r="HS73" s="17"/>
      <c r="HT73" s="17"/>
      <c r="HU73" s="17"/>
      <c r="HV73" s="17"/>
      <c r="HX73" s="28"/>
      <c r="HY73" s="29"/>
      <c r="HZ73" s="29"/>
      <c r="IA73" s="34"/>
      <c r="IB73" s="34"/>
      <c r="IC73" s="34"/>
      <c r="ID73" s="34"/>
      <c r="IE73" s="16"/>
      <c r="IF73" s="3"/>
      <c r="IG73" s="3"/>
      <c r="IH73" s="17"/>
      <c r="II73" s="17"/>
      <c r="IJ73" s="17"/>
      <c r="IK73" s="17"/>
      <c r="IL73" s="17"/>
      <c r="IM73" s="17"/>
      <c r="IN73" s="17"/>
      <c r="IO73" s="17"/>
      <c r="IP73" s="17"/>
      <c r="IQ73" s="17"/>
      <c r="IR73" s="17"/>
      <c r="IS73" s="17"/>
      <c r="IT73" s="17"/>
      <c r="IU73" s="17"/>
      <c r="IV73" s="17"/>
      <c r="IW73" s="17"/>
      <c r="IX73" s="17"/>
      <c r="IY73" s="3"/>
      <c r="IZ73" s="3"/>
      <c r="JA73" s="17"/>
      <c r="JB73" s="17"/>
      <c r="JC73" s="17"/>
      <c r="JD73" s="17"/>
      <c r="JE73" s="17"/>
      <c r="JF73" s="17"/>
      <c r="JG73" s="17"/>
      <c r="JH73" s="17"/>
      <c r="JI73" s="17"/>
      <c r="JJ73" s="17"/>
      <c r="JK73" s="17"/>
      <c r="JL73" s="17"/>
      <c r="JM73" s="17"/>
      <c r="JN73" s="17"/>
      <c r="JO73" s="17"/>
      <c r="JP73" s="17"/>
    </row>
    <row r="74" spans="2:276" ht="14.1" x14ac:dyDescent="0.45">
      <c r="B74"/>
      <c r="P74"/>
      <c r="AR74"/>
      <c r="BF74"/>
      <c r="CV74" s="29"/>
      <c r="EV74" s="2"/>
      <c r="EW74" s="2"/>
      <c r="EZ74" s="3"/>
      <c r="FA74" s="3"/>
      <c r="FB74" s="17"/>
      <c r="FC74" s="17"/>
      <c r="FD74" s="17"/>
      <c r="FE74" s="17"/>
      <c r="FF74" s="17"/>
      <c r="FG74" s="17"/>
      <c r="FH74" s="17"/>
      <c r="FI74" s="17"/>
      <c r="FJ74" s="17"/>
      <c r="FK74" s="17"/>
      <c r="FL74" s="17"/>
      <c r="FM74" s="17"/>
      <c r="FN74" s="17"/>
      <c r="FO74" s="17"/>
      <c r="FP74" s="17"/>
      <c r="FQ74" s="17"/>
      <c r="FS74" s="3"/>
      <c r="FT74" s="3"/>
      <c r="FU74" s="17"/>
      <c r="FV74" s="17"/>
      <c r="FW74" s="17"/>
      <c r="FX74" s="17"/>
      <c r="FY74" s="17"/>
      <c r="FZ74" s="17"/>
      <c r="GA74" s="17"/>
      <c r="GB74" s="17"/>
      <c r="GC74" s="17"/>
      <c r="GD74" s="17"/>
      <c r="GE74" s="17"/>
      <c r="GF74" s="17"/>
      <c r="GG74" s="17"/>
      <c r="GH74" s="17"/>
      <c r="GI74" s="17"/>
      <c r="GJ74" s="17"/>
      <c r="GK74" s="16"/>
      <c r="GL74" s="3"/>
      <c r="GM74" s="3"/>
      <c r="GN74" s="17"/>
      <c r="GO74" s="17"/>
      <c r="GP74" s="17"/>
      <c r="GQ74" s="17"/>
      <c r="GR74" s="17"/>
      <c r="GS74" s="17"/>
      <c r="GT74" s="17"/>
      <c r="GU74" s="17"/>
      <c r="GV74" s="17"/>
      <c r="GW74" s="17"/>
      <c r="GX74" s="17"/>
      <c r="GY74" s="17"/>
      <c r="GZ74" s="17"/>
      <c r="HA74" s="17"/>
      <c r="HB74" s="17"/>
      <c r="HC74" s="17"/>
      <c r="HD74" s="16"/>
      <c r="HE74" s="3"/>
      <c r="HF74" s="3"/>
      <c r="HG74" s="17"/>
      <c r="HH74" s="17"/>
      <c r="HI74" s="17"/>
      <c r="HJ74" s="17"/>
      <c r="HK74" s="17"/>
      <c r="HL74" s="17"/>
      <c r="HM74" s="17"/>
      <c r="HN74" s="17"/>
      <c r="HO74" s="17"/>
      <c r="HP74" s="17"/>
      <c r="HQ74" s="17"/>
      <c r="HR74" s="17"/>
      <c r="HS74" s="17"/>
      <c r="HT74" s="17"/>
      <c r="HU74" s="17"/>
      <c r="HV74" s="17"/>
      <c r="HX74" s="28"/>
      <c r="HY74" s="29"/>
      <c r="HZ74" s="29"/>
      <c r="IA74" s="34"/>
      <c r="IB74" s="34"/>
      <c r="IC74" s="34"/>
      <c r="ID74" s="34"/>
      <c r="IE74" s="16"/>
      <c r="IF74" s="3"/>
      <c r="IG74" s="3"/>
      <c r="IH74" s="17"/>
      <c r="II74" s="17"/>
      <c r="IJ74" s="17"/>
      <c r="IK74" s="17"/>
      <c r="IL74" s="17"/>
      <c r="IM74" s="17"/>
      <c r="IN74" s="17"/>
      <c r="IO74" s="17"/>
      <c r="IP74" s="17"/>
      <c r="IQ74" s="17"/>
      <c r="IR74" s="17"/>
      <c r="IS74" s="17"/>
      <c r="IT74" s="17"/>
      <c r="IU74" s="17"/>
      <c r="IV74" s="17"/>
      <c r="IW74" s="17"/>
      <c r="IX74" s="17"/>
      <c r="IY74" s="3"/>
      <c r="IZ74" s="3"/>
      <c r="JA74" s="17"/>
      <c r="JB74" s="17"/>
      <c r="JC74" s="17"/>
      <c r="JD74" s="17"/>
      <c r="JE74" s="17"/>
      <c r="JF74" s="17"/>
      <c r="JG74" s="17"/>
      <c r="JH74" s="17"/>
      <c r="JI74" s="17"/>
      <c r="JJ74" s="17"/>
      <c r="JK74" s="17"/>
      <c r="JL74" s="17"/>
      <c r="JM74" s="17"/>
      <c r="JN74" s="17"/>
      <c r="JO74" s="17"/>
      <c r="JP74" s="17"/>
    </row>
    <row r="75" spans="2:276" ht="14.1" x14ac:dyDescent="0.45">
      <c r="B75"/>
      <c r="P75"/>
      <c r="AR75"/>
      <c r="BF75"/>
      <c r="CV75" s="29"/>
      <c r="EV75" s="2"/>
      <c r="EW75" s="2"/>
      <c r="EZ75" s="3"/>
      <c r="FA75" s="3"/>
      <c r="FB75" s="17"/>
      <c r="FC75" s="17"/>
      <c r="FD75" s="17"/>
      <c r="FE75" s="17"/>
      <c r="FF75" s="17"/>
      <c r="FG75" s="17"/>
      <c r="FH75" s="17"/>
      <c r="FI75" s="17"/>
      <c r="FJ75" s="17"/>
      <c r="FK75" s="17"/>
      <c r="FL75" s="17"/>
      <c r="FM75" s="17"/>
      <c r="FN75" s="17"/>
      <c r="FO75" s="17"/>
      <c r="FP75" s="17"/>
      <c r="FQ75" s="17"/>
      <c r="FS75" s="3"/>
      <c r="FT75" s="3"/>
      <c r="FU75" s="17"/>
      <c r="FV75" s="17"/>
      <c r="FW75" s="17"/>
      <c r="FX75" s="17"/>
      <c r="FY75" s="17"/>
      <c r="FZ75" s="17"/>
      <c r="GA75" s="17"/>
      <c r="GB75" s="17"/>
      <c r="GC75" s="17"/>
      <c r="GD75" s="17"/>
      <c r="GE75" s="17"/>
      <c r="GF75" s="17"/>
      <c r="GG75" s="17"/>
      <c r="GH75" s="17"/>
      <c r="GI75" s="17"/>
      <c r="GJ75" s="17"/>
      <c r="GK75" s="16"/>
      <c r="GL75" s="3"/>
      <c r="GM75" s="3"/>
      <c r="GN75" s="17"/>
      <c r="GO75" s="17"/>
      <c r="GP75" s="17"/>
      <c r="GQ75" s="17"/>
      <c r="GR75" s="17"/>
      <c r="GS75" s="17"/>
      <c r="GT75" s="17"/>
      <c r="GU75" s="17"/>
      <c r="GV75" s="17"/>
      <c r="GW75" s="17"/>
      <c r="GX75" s="17"/>
      <c r="GY75" s="17"/>
      <c r="GZ75" s="17"/>
      <c r="HA75" s="17"/>
      <c r="HB75" s="17"/>
      <c r="HC75" s="17"/>
      <c r="HD75" s="16"/>
      <c r="HE75" s="3"/>
      <c r="HF75" s="3"/>
      <c r="HG75" s="17"/>
      <c r="HH75" s="17"/>
      <c r="HI75" s="17"/>
      <c r="HJ75" s="17"/>
      <c r="HK75" s="17"/>
      <c r="HL75" s="17"/>
      <c r="HM75" s="17"/>
      <c r="HN75" s="17"/>
      <c r="HO75" s="17"/>
      <c r="HP75" s="17"/>
      <c r="HQ75" s="17"/>
      <c r="HR75" s="17"/>
      <c r="HS75" s="17"/>
      <c r="HT75" s="17"/>
      <c r="HU75" s="17"/>
      <c r="HV75" s="17"/>
      <c r="HX75" s="28"/>
      <c r="HY75" s="29"/>
      <c r="HZ75" s="29"/>
      <c r="IA75" s="34"/>
      <c r="IB75" s="34"/>
      <c r="IC75" s="34"/>
      <c r="ID75" s="34"/>
      <c r="IE75" s="16"/>
      <c r="IF75" s="3"/>
      <c r="IG75" s="3"/>
      <c r="IH75" s="17"/>
      <c r="II75" s="17"/>
      <c r="IJ75" s="17"/>
      <c r="IK75" s="17"/>
      <c r="IL75" s="17"/>
      <c r="IM75" s="17"/>
      <c r="IN75" s="17"/>
      <c r="IO75" s="17"/>
      <c r="IP75" s="17"/>
      <c r="IQ75" s="17"/>
      <c r="IR75" s="17"/>
      <c r="IS75" s="17"/>
      <c r="IT75" s="17"/>
      <c r="IU75" s="17"/>
      <c r="IV75" s="17"/>
      <c r="IW75" s="17"/>
      <c r="IX75" s="17"/>
      <c r="IY75" s="3"/>
      <c r="IZ75" s="3"/>
      <c r="JA75" s="17"/>
      <c r="JB75" s="17"/>
      <c r="JC75" s="17"/>
      <c r="JD75" s="17"/>
      <c r="JE75" s="17"/>
      <c r="JF75" s="17"/>
      <c r="JG75" s="17"/>
      <c r="JH75" s="17"/>
      <c r="JI75" s="17"/>
      <c r="JJ75" s="17"/>
      <c r="JK75" s="17"/>
      <c r="JL75" s="17"/>
      <c r="JM75" s="17"/>
      <c r="JN75" s="17"/>
      <c r="JO75" s="17"/>
      <c r="JP75" s="17"/>
    </row>
    <row r="76" spans="2:276" ht="14.1" x14ac:dyDescent="0.45">
      <c r="B76"/>
      <c r="P76"/>
      <c r="AR76"/>
      <c r="BF76"/>
      <c r="CV76" s="29"/>
      <c r="EV76" s="2"/>
      <c r="EW76" s="2"/>
      <c r="EZ76" s="3"/>
      <c r="FA76" s="3"/>
      <c r="FB76" s="17"/>
      <c r="FC76" s="17"/>
      <c r="FD76" s="17"/>
      <c r="FE76" s="17"/>
      <c r="FF76" s="17"/>
      <c r="FG76" s="17"/>
      <c r="FH76" s="17"/>
      <c r="FI76" s="17"/>
      <c r="FJ76" s="17"/>
      <c r="FK76" s="17"/>
      <c r="FL76" s="17"/>
      <c r="FM76" s="17"/>
      <c r="FN76" s="17"/>
      <c r="FO76" s="17"/>
      <c r="FP76" s="17"/>
      <c r="FQ76" s="17"/>
      <c r="FS76" s="3"/>
      <c r="FT76" s="3"/>
      <c r="FU76" s="17"/>
      <c r="FV76" s="17"/>
      <c r="FW76" s="17"/>
      <c r="FX76" s="17"/>
      <c r="FY76" s="17"/>
      <c r="FZ76" s="17"/>
      <c r="GA76" s="17"/>
      <c r="GB76" s="17"/>
      <c r="GC76" s="17"/>
      <c r="GD76" s="17"/>
      <c r="GE76" s="17"/>
      <c r="GF76" s="17"/>
      <c r="GG76" s="17"/>
      <c r="GH76" s="17"/>
      <c r="GI76" s="17"/>
      <c r="GJ76" s="17"/>
      <c r="GK76" s="16"/>
      <c r="GL76" s="3"/>
      <c r="GM76" s="3"/>
      <c r="GN76" s="17"/>
      <c r="GO76" s="17"/>
      <c r="GP76" s="17"/>
      <c r="GQ76" s="17"/>
      <c r="GR76" s="17"/>
      <c r="GS76" s="17"/>
      <c r="GT76" s="17"/>
      <c r="GU76" s="17"/>
      <c r="GV76" s="17"/>
      <c r="GW76" s="17"/>
      <c r="GX76" s="17"/>
      <c r="GY76" s="17"/>
      <c r="GZ76" s="17"/>
      <c r="HA76" s="17"/>
      <c r="HB76" s="17"/>
      <c r="HC76" s="17"/>
      <c r="HD76" s="16"/>
      <c r="HE76" s="3"/>
      <c r="HF76" s="3"/>
      <c r="HG76" s="17"/>
      <c r="HH76" s="17"/>
      <c r="HI76" s="17"/>
      <c r="HJ76" s="17"/>
      <c r="HK76" s="17"/>
      <c r="HL76" s="17"/>
      <c r="HM76" s="17"/>
      <c r="HN76" s="17"/>
      <c r="HO76" s="17"/>
      <c r="HP76" s="17"/>
      <c r="HQ76" s="17"/>
      <c r="HR76" s="17"/>
      <c r="HS76" s="17"/>
      <c r="HT76" s="17"/>
      <c r="HU76" s="17"/>
      <c r="HV76" s="17"/>
      <c r="HX76" s="28"/>
      <c r="HY76" s="29"/>
      <c r="HZ76" s="29"/>
      <c r="IA76" s="34"/>
      <c r="IB76" s="34"/>
      <c r="IC76" s="34"/>
      <c r="ID76" s="34"/>
      <c r="IE76" s="16"/>
      <c r="IF76" s="3"/>
      <c r="IG76" s="3"/>
      <c r="IH76" s="17"/>
      <c r="II76" s="17"/>
      <c r="IJ76" s="17"/>
      <c r="IK76" s="17"/>
      <c r="IL76" s="17"/>
      <c r="IM76" s="17"/>
      <c r="IN76" s="17"/>
      <c r="IO76" s="17"/>
      <c r="IP76" s="17"/>
      <c r="IQ76" s="17"/>
      <c r="IR76" s="17"/>
      <c r="IS76" s="17"/>
      <c r="IT76" s="17"/>
      <c r="IU76" s="17"/>
      <c r="IV76" s="17"/>
      <c r="IW76" s="17"/>
      <c r="IX76" s="17"/>
      <c r="IY76" s="3"/>
      <c r="IZ76" s="3"/>
      <c r="JA76" s="17"/>
      <c r="JB76" s="17"/>
      <c r="JC76" s="17"/>
      <c r="JD76" s="17"/>
      <c r="JE76" s="17"/>
      <c r="JF76" s="17"/>
      <c r="JG76" s="17"/>
      <c r="JH76" s="17"/>
      <c r="JI76" s="17"/>
      <c r="JJ76" s="17"/>
      <c r="JK76" s="17"/>
      <c r="JL76" s="17"/>
      <c r="JM76" s="17"/>
      <c r="JN76" s="17"/>
      <c r="JO76" s="17"/>
      <c r="JP76" s="17"/>
    </row>
    <row r="77" spans="2:276" ht="14.1" x14ac:dyDescent="0.45">
      <c r="B77"/>
      <c r="P77"/>
      <c r="AR77"/>
      <c r="BF77"/>
      <c r="CV77" s="29"/>
      <c r="EV77" s="2"/>
      <c r="EW77" s="2"/>
      <c r="EZ77" s="3"/>
      <c r="FA77" s="3"/>
      <c r="FB77" s="17"/>
      <c r="FC77" s="17"/>
      <c r="FD77" s="17"/>
      <c r="FE77" s="17"/>
      <c r="FF77" s="17"/>
      <c r="FG77" s="17"/>
      <c r="FH77" s="17"/>
      <c r="FI77" s="17"/>
      <c r="FJ77" s="17"/>
      <c r="FK77" s="17"/>
      <c r="FL77" s="17"/>
      <c r="FM77" s="17"/>
      <c r="FN77" s="17"/>
      <c r="FO77" s="17"/>
      <c r="FP77" s="17"/>
      <c r="FQ77" s="17"/>
      <c r="FS77" s="3"/>
      <c r="FT77" s="3"/>
      <c r="FU77" s="17"/>
      <c r="FV77" s="17"/>
      <c r="FW77" s="17"/>
      <c r="FX77" s="17"/>
      <c r="FY77" s="17"/>
      <c r="FZ77" s="17"/>
      <c r="GA77" s="17"/>
      <c r="GB77" s="17"/>
      <c r="GC77" s="17"/>
      <c r="GD77" s="17"/>
      <c r="GE77" s="17"/>
      <c r="GF77" s="17"/>
      <c r="GG77" s="17"/>
      <c r="GH77" s="17"/>
      <c r="GI77" s="17"/>
      <c r="GJ77" s="17"/>
      <c r="GK77" s="16"/>
      <c r="GL77" s="3"/>
      <c r="GM77" s="3"/>
      <c r="GN77" s="17"/>
      <c r="GO77" s="17"/>
      <c r="GP77" s="17"/>
      <c r="GQ77" s="17"/>
      <c r="GR77" s="17"/>
      <c r="GS77" s="17"/>
      <c r="GT77" s="17"/>
      <c r="GU77" s="17"/>
      <c r="GV77" s="17"/>
      <c r="GW77" s="17"/>
      <c r="GX77" s="17"/>
      <c r="GY77" s="17"/>
      <c r="GZ77" s="17"/>
      <c r="HA77" s="17"/>
      <c r="HB77" s="17"/>
      <c r="HC77" s="17"/>
      <c r="HD77" s="16"/>
      <c r="HE77" s="3"/>
      <c r="HF77" s="3"/>
      <c r="HG77" s="17"/>
      <c r="HH77" s="17"/>
      <c r="HI77" s="17"/>
      <c r="HJ77" s="17"/>
      <c r="HK77" s="17"/>
      <c r="HL77" s="17"/>
      <c r="HM77" s="17"/>
      <c r="HN77" s="17"/>
      <c r="HO77" s="17"/>
      <c r="HP77" s="17"/>
      <c r="HQ77" s="17"/>
      <c r="HR77" s="17"/>
      <c r="HS77" s="17"/>
      <c r="HT77" s="17"/>
      <c r="HU77" s="17"/>
      <c r="HV77" s="17"/>
      <c r="HX77" s="28"/>
      <c r="HY77" s="29"/>
      <c r="HZ77" s="29"/>
      <c r="IA77" s="34"/>
      <c r="IB77" s="34"/>
      <c r="IC77" s="34"/>
      <c r="ID77" s="34"/>
      <c r="IE77" s="16"/>
      <c r="IF77" s="3"/>
      <c r="IG77" s="3"/>
      <c r="IH77" s="17"/>
      <c r="II77" s="17"/>
      <c r="IJ77" s="17"/>
      <c r="IK77" s="17"/>
      <c r="IL77" s="17"/>
      <c r="IM77" s="17"/>
      <c r="IN77" s="17"/>
      <c r="IO77" s="17"/>
      <c r="IP77" s="17"/>
      <c r="IQ77" s="17"/>
      <c r="IR77" s="17"/>
      <c r="IS77" s="17"/>
      <c r="IT77" s="17"/>
      <c r="IU77" s="17"/>
      <c r="IV77" s="17"/>
      <c r="IW77" s="17"/>
      <c r="IX77" s="17"/>
      <c r="IY77" s="3"/>
      <c r="IZ77" s="3"/>
      <c r="JA77" s="17"/>
      <c r="JB77" s="17"/>
      <c r="JC77" s="17"/>
      <c r="JD77" s="17"/>
      <c r="JE77" s="17"/>
      <c r="JF77" s="17"/>
      <c r="JG77" s="17"/>
      <c r="JH77" s="17"/>
      <c r="JI77" s="17"/>
      <c r="JJ77" s="17"/>
      <c r="JK77" s="17"/>
      <c r="JL77" s="17"/>
      <c r="JM77" s="17"/>
      <c r="JN77" s="17"/>
      <c r="JO77" s="17"/>
      <c r="JP77" s="17"/>
    </row>
    <row r="78" spans="2:276" ht="14.1" x14ac:dyDescent="0.45">
      <c r="B78"/>
      <c r="P78"/>
      <c r="AR78"/>
      <c r="BF78"/>
      <c r="EV78" s="2"/>
      <c r="EW78" s="2"/>
      <c r="EZ78" s="3"/>
      <c r="FA78" s="3"/>
      <c r="FB78" s="17"/>
      <c r="FC78" s="17"/>
      <c r="FD78" s="17"/>
      <c r="FE78" s="17"/>
      <c r="FF78" s="17"/>
      <c r="FG78" s="17"/>
      <c r="FH78" s="17"/>
      <c r="FI78" s="17"/>
      <c r="FJ78" s="17"/>
      <c r="FK78" s="17"/>
      <c r="FL78" s="17"/>
      <c r="FM78" s="17"/>
      <c r="FN78" s="17"/>
      <c r="FO78" s="17"/>
      <c r="FP78" s="17"/>
      <c r="FQ78" s="17"/>
      <c r="FS78" s="3"/>
      <c r="FT78" s="3"/>
      <c r="FU78" s="17"/>
      <c r="FV78" s="17"/>
      <c r="FW78" s="17"/>
      <c r="FX78" s="17"/>
      <c r="FY78" s="17"/>
      <c r="FZ78" s="17"/>
      <c r="GA78" s="17"/>
      <c r="GB78" s="17"/>
      <c r="GC78" s="17"/>
      <c r="GD78" s="17"/>
      <c r="GE78" s="17"/>
      <c r="GF78" s="17"/>
      <c r="GG78" s="17"/>
      <c r="GH78" s="17"/>
      <c r="GI78" s="17"/>
      <c r="GJ78" s="17"/>
      <c r="GK78" s="16"/>
      <c r="GL78" s="3"/>
      <c r="GM78" s="3"/>
      <c r="GN78" s="17"/>
      <c r="GO78" s="17"/>
      <c r="GP78" s="17"/>
      <c r="GQ78" s="17"/>
      <c r="GR78" s="17"/>
      <c r="GS78" s="17"/>
      <c r="GT78" s="17"/>
      <c r="GU78" s="17"/>
      <c r="GV78" s="17"/>
      <c r="GW78" s="17"/>
      <c r="GX78" s="17"/>
      <c r="GY78" s="17"/>
      <c r="GZ78" s="17"/>
      <c r="HA78" s="17"/>
      <c r="HB78" s="17"/>
      <c r="HC78" s="17"/>
      <c r="HD78" s="16"/>
      <c r="HE78" s="3"/>
      <c r="HF78" s="3"/>
      <c r="HG78" s="17"/>
      <c r="HH78" s="17"/>
      <c r="HI78" s="17"/>
      <c r="HJ78" s="17"/>
      <c r="HK78" s="17"/>
      <c r="HL78" s="17"/>
      <c r="HM78" s="17"/>
      <c r="HN78" s="17"/>
      <c r="HO78" s="17"/>
      <c r="HP78" s="17"/>
      <c r="HQ78" s="17"/>
      <c r="HR78" s="17"/>
      <c r="HS78" s="17"/>
      <c r="HT78" s="17"/>
      <c r="HU78" s="17"/>
      <c r="HV78" s="17"/>
      <c r="HX78" s="28"/>
      <c r="HY78" s="29"/>
      <c r="HZ78" s="29"/>
      <c r="IA78" s="34"/>
      <c r="IB78" s="34"/>
      <c r="IC78" s="34"/>
      <c r="ID78" s="34"/>
      <c r="IE78" s="16"/>
      <c r="IF78" s="3"/>
      <c r="IG78" s="3"/>
      <c r="IH78" s="17"/>
      <c r="II78" s="17"/>
      <c r="IJ78" s="17"/>
      <c r="IK78" s="17"/>
      <c r="IL78" s="17"/>
      <c r="IM78" s="17"/>
      <c r="IN78" s="17"/>
      <c r="IO78" s="17"/>
      <c r="IP78" s="17"/>
      <c r="IQ78" s="17"/>
      <c r="IR78" s="17"/>
      <c r="IS78" s="17"/>
      <c r="IT78" s="17"/>
      <c r="IU78" s="17"/>
      <c r="IV78" s="17"/>
      <c r="IW78" s="17"/>
      <c r="IX78" s="17"/>
      <c r="IY78" s="3"/>
      <c r="IZ78" s="3"/>
      <c r="JA78" s="17"/>
      <c r="JB78" s="17"/>
      <c r="JC78" s="17"/>
      <c r="JD78" s="17"/>
      <c r="JE78" s="17"/>
      <c r="JF78" s="17"/>
      <c r="JG78" s="17"/>
      <c r="JH78" s="17"/>
      <c r="JI78" s="17"/>
      <c r="JJ78" s="17"/>
      <c r="JK78" s="17"/>
      <c r="JL78" s="17"/>
      <c r="JM78" s="17"/>
      <c r="JN78" s="17"/>
      <c r="JO78" s="17"/>
      <c r="JP78" s="17"/>
    </row>
    <row r="79" spans="2:276" ht="14.1" x14ac:dyDescent="0.45">
      <c r="B79"/>
      <c r="P79"/>
      <c r="AR79"/>
      <c r="BF79"/>
      <c r="EV79" s="2"/>
      <c r="EW79" s="2"/>
      <c r="EZ79" s="3"/>
      <c r="FA79" s="3"/>
      <c r="FB79" s="17"/>
      <c r="FC79" s="17"/>
      <c r="FD79" s="17"/>
      <c r="FE79" s="17"/>
      <c r="FF79" s="17"/>
      <c r="FG79" s="17"/>
      <c r="FH79" s="17"/>
      <c r="FI79" s="17"/>
      <c r="FJ79" s="17"/>
      <c r="FK79" s="17"/>
      <c r="FL79" s="17"/>
      <c r="FM79" s="17"/>
      <c r="FN79" s="17"/>
      <c r="FO79" s="17"/>
      <c r="FP79" s="17"/>
      <c r="FQ79" s="17"/>
      <c r="FS79" s="3"/>
      <c r="FT79" s="3"/>
      <c r="FU79" s="17"/>
      <c r="FV79" s="17"/>
      <c r="FW79" s="17"/>
      <c r="FX79" s="17"/>
      <c r="FY79" s="17"/>
      <c r="FZ79" s="17"/>
      <c r="GA79" s="17"/>
      <c r="GB79" s="17"/>
      <c r="GC79" s="17"/>
      <c r="GD79" s="17"/>
      <c r="GE79" s="17"/>
      <c r="GF79" s="17"/>
      <c r="GG79" s="17"/>
      <c r="GH79" s="17"/>
      <c r="GI79" s="17"/>
      <c r="GJ79" s="17"/>
      <c r="GK79" s="16"/>
      <c r="GL79" s="3"/>
      <c r="GM79" s="3"/>
      <c r="GN79" s="17"/>
      <c r="GO79" s="17"/>
      <c r="GP79" s="17"/>
      <c r="GQ79" s="17"/>
      <c r="GR79" s="17"/>
      <c r="GS79" s="17"/>
      <c r="GT79" s="17"/>
      <c r="GU79" s="17"/>
      <c r="GV79" s="17"/>
      <c r="GW79" s="17"/>
      <c r="GX79" s="17"/>
      <c r="GY79" s="17"/>
      <c r="GZ79" s="17"/>
      <c r="HA79" s="17"/>
      <c r="HB79" s="17"/>
      <c r="HC79" s="17"/>
      <c r="HD79" s="16"/>
      <c r="HE79" s="3"/>
      <c r="HF79" s="3"/>
      <c r="HG79" s="17"/>
      <c r="HH79" s="17"/>
      <c r="HI79" s="17"/>
      <c r="HJ79" s="17"/>
      <c r="HK79" s="17"/>
      <c r="HL79" s="17"/>
      <c r="HM79" s="17"/>
      <c r="HN79" s="17"/>
      <c r="HO79" s="17"/>
      <c r="HP79" s="17"/>
      <c r="HQ79" s="17"/>
      <c r="HR79" s="17"/>
      <c r="HS79" s="17"/>
      <c r="HT79" s="17"/>
      <c r="HU79" s="17"/>
      <c r="HV79" s="17"/>
      <c r="HX79" s="28"/>
      <c r="HY79" s="29"/>
      <c r="HZ79" s="29"/>
      <c r="IA79" s="34"/>
      <c r="IB79" s="34"/>
      <c r="IC79" s="34"/>
      <c r="ID79" s="34"/>
      <c r="IE79" s="16"/>
      <c r="IF79" s="3"/>
      <c r="IG79" s="3"/>
      <c r="IH79" s="17"/>
      <c r="II79" s="17"/>
      <c r="IJ79" s="17"/>
      <c r="IK79" s="17"/>
      <c r="IL79" s="17"/>
      <c r="IM79" s="17"/>
      <c r="IN79" s="17"/>
      <c r="IO79" s="17"/>
      <c r="IP79" s="17"/>
      <c r="IQ79" s="17"/>
      <c r="IR79" s="17"/>
      <c r="IS79" s="17"/>
      <c r="IT79" s="17"/>
      <c r="IU79" s="17"/>
      <c r="IV79" s="17"/>
      <c r="IW79" s="17"/>
      <c r="IX79" s="17"/>
      <c r="IY79" s="3"/>
      <c r="IZ79" s="3"/>
      <c r="JA79" s="17"/>
      <c r="JB79" s="17"/>
      <c r="JC79" s="17"/>
      <c r="JD79" s="17"/>
      <c r="JE79" s="17"/>
      <c r="JF79" s="17"/>
      <c r="JG79" s="17"/>
      <c r="JH79" s="17"/>
      <c r="JI79" s="17"/>
      <c r="JJ79" s="17"/>
      <c r="JK79" s="17"/>
      <c r="JL79" s="17"/>
      <c r="JM79" s="17"/>
      <c r="JN79" s="17"/>
      <c r="JO79" s="17"/>
      <c r="JP79" s="17"/>
    </row>
    <row r="80" spans="2:276" ht="14.1" x14ac:dyDescent="0.45">
      <c r="B80"/>
      <c r="P80"/>
      <c r="AR80"/>
      <c r="BF80"/>
      <c r="EV80" s="2"/>
      <c r="EW80" s="2"/>
      <c r="EZ80" s="3"/>
      <c r="FA80" s="3"/>
      <c r="FB80" s="17"/>
      <c r="FC80" s="17"/>
      <c r="FD80" s="17"/>
      <c r="FE80" s="17"/>
      <c r="FF80" s="17"/>
      <c r="FG80" s="17"/>
      <c r="FH80" s="17"/>
      <c r="FI80" s="17"/>
      <c r="FJ80" s="17"/>
      <c r="FK80" s="17"/>
      <c r="FL80" s="17"/>
      <c r="FM80" s="17"/>
      <c r="FN80" s="17"/>
      <c r="FO80" s="17"/>
      <c r="FP80" s="17"/>
      <c r="FQ80" s="17"/>
      <c r="FS80" s="3"/>
      <c r="FT80" s="3"/>
      <c r="FU80" s="17"/>
      <c r="FV80" s="17"/>
      <c r="FW80" s="17"/>
      <c r="FX80" s="17"/>
      <c r="FY80" s="17"/>
      <c r="FZ80" s="17"/>
      <c r="GA80" s="17"/>
      <c r="GB80" s="17"/>
      <c r="GC80" s="17"/>
      <c r="GD80" s="17"/>
      <c r="GE80" s="17"/>
      <c r="GF80" s="17"/>
      <c r="GG80" s="17"/>
      <c r="GH80" s="17"/>
      <c r="GI80" s="17"/>
      <c r="GJ80" s="17"/>
      <c r="GK80" s="16"/>
      <c r="GL80" s="3"/>
      <c r="GM80" s="3"/>
      <c r="GN80" s="17"/>
      <c r="GO80" s="17"/>
      <c r="GP80" s="17"/>
      <c r="GQ80" s="17"/>
      <c r="GR80" s="17"/>
      <c r="GS80" s="17"/>
      <c r="GT80" s="17"/>
      <c r="GU80" s="17"/>
      <c r="GV80" s="17"/>
      <c r="GW80" s="17"/>
      <c r="GX80" s="17"/>
      <c r="GY80" s="17"/>
      <c r="GZ80" s="17"/>
      <c r="HA80" s="17"/>
      <c r="HB80" s="17"/>
      <c r="HC80" s="17"/>
      <c r="HD80" s="16"/>
      <c r="HE80" s="3"/>
      <c r="HF80" s="3"/>
      <c r="HG80" s="17"/>
      <c r="HH80" s="17"/>
      <c r="HI80" s="17"/>
      <c r="HJ80" s="17"/>
      <c r="HK80" s="17"/>
      <c r="HL80" s="17"/>
      <c r="HM80" s="17"/>
      <c r="HN80" s="17"/>
      <c r="HO80" s="17"/>
      <c r="HP80" s="17"/>
      <c r="HQ80" s="17"/>
      <c r="HR80" s="17"/>
      <c r="HS80" s="17"/>
      <c r="HT80" s="17"/>
      <c r="HU80" s="17"/>
      <c r="HV80" s="17"/>
      <c r="HX80" s="28"/>
      <c r="HY80" s="29"/>
      <c r="HZ80" s="29"/>
      <c r="IA80" s="34"/>
      <c r="IB80" s="34"/>
      <c r="IC80" s="34"/>
      <c r="ID80" s="34"/>
      <c r="IE80" s="16"/>
      <c r="IF80" s="3"/>
      <c r="IG80" s="3"/>
      <c r="IH80" s="17"/>
      <c r="II80" s="17"/>
      <c r="IJ80" s="17"/>
      <c r="IK80" s="17"/>
      <c r="IL80" s="17"/>
      <c r="IM80" s="17"/>
      <c r="IN80" s="17"/>
      <c r="IO80" s="17"/>
      <c r="IP80" s="17"/>
      <c r="IQ80" s="17"/>
      <c r="IR80" s="17"/>
      <c r="IS80" s="17"/>
      <c r="IT80" s="17"/>
      <c r="IU80" s="17"/>
      <c r="IV80" s="17"/>
      <c r="IW80" s="17"/>
      <c r="IX80" s="17"/>
      <c r="IY80" s="3"/>
      <c r="IZ80" s="3"/>
      <c r="JA80" s="17"/>
      <c r="JB80" s="17"/>
      <c r="JC80" s="17"/>
      <c r="JD80" s="17"/>
      <c r="JE80" s="17"/>
      <c r="JF80" s="17"/>
      <c r="JG80" s="17"/>
      <c r="JH80" s="17"/>
      <c r="JI80" s="17"/>
      <c r="JJ80" s="17"/>
      <c r="JK80" s="17"/>
      <c r="JL80" s="17"/>
      <c r="JM80" s="17"/>
      <c r="JN80" s="17"/>
      <c r="JO80" s="17"/>
      <c r="JP80" s="17"/>
    </row>
    <row r="81" spans="2:276" ht="14.1" x14ac:dyDescent="0.45">
      <c r="B81"/>
      <c r="P81"/>
      <c r="AR81"/>
      <c r="BF81"/>
      <c r="EV81" s="2"/>
      <c r="EW81" s="2"/>
      <c r="EZ81" s="3"/>
      <c r="FA81" s="3"/>
      <c r="FB81" s="17"/>
      <c r="FC81" s="17"/>
      <c r="FD81" s="17"/>
      <c r="FE81" s="17"/>
      <c r="FF81" s="17"/>
      <c r="FG81" s="17"/>
      <c r="FH81" s="17"/>
      <c r="FI81" s="17"/>
      <c r="FJ81" s="17"/>
      <c r="FK81" s="17"/>
      <c r="FL81" s="17"/>
      <c r="FM81" s="17"/>
      <c r="FN81" s="17"/>
      <c r="FO81" s="17"/>
      <c r="FP81" s="17"/>
      <c r="FQ81" s="17"/>
      <c r="FS81" s="3"/>
      <c r="FT81" s="3"/>
      <c r="FU81" s="17"/>
      <c r="FV81" s="17"/>
      <c r="FW81" s="17"/>
      <c r="FX81" s="17"/>
      <c r="FY81" s="17"/>
      <c r="FZ81" s="17"/>
      <c r="GA81" s="17"/>
      <c r="GB81" s="17"/>
      <c r="GC81" s="17"/>
      <c r="GD81" s="17"/>
      <c r="GE81" s="17"/>
      <c r="GF81" s="17"/>
      <c r="GG81" s="17"/>
      <c r="GH81" s="17"/>
      <c r="GI81" s="17"/>
      <c r="GJ81" s="17"/>
      <c r="GK81" s="16"/>
      <c r="GL81" s="3"/>
      <c r="GM81" s="3"/>
      <c r="GN81" s="17"/>
      <c r="GO81" s="17"/>
      <c r="GP81" s="17"/>
      <c r="GQ81" s="17"/>
      <c r="GR81" s="17"/>
      <c r="GS81" s="17"/>
      <c r="GT81" s="17"/>
      <c r="GU81" s="17"/>
      <c r="GV81" s="17"/>
      <c r="GW81" s="17"/>
      <c r="GX81" s="17"/>
      <c r="GY81" s="17"/>
      <c r="GZ81" s="17"/>
      <c r="HA81" s="17"/>
      <c r="HB81" s="17"/>
      <c r="HC81" s="17"/>
      <c r="HD81" s="16"/>
      <c r="HE81" s="3"/>
      <c r="HF81" s="3"/>
      <c r="HG81" s="17"/>
      <c r="HH81" s="17"/>
      <c r="HI81" s="17"/>
      <c r="HJ81" s="17"/>
      <c r="HK81" s="17"/>
      <c r="HL81" s="17"/>
      <c r="HM81" s="17"/>
      <c r="HN81" s="17"/>
      <c r="HO81" s="17"/>
      <c r="HP81" s="17"/>
      <c r="HQ81" s="17"/>
      <c r="HR81" s="17"/>
      <c r="HS81" s="17"/>
      <c r="HT81" s="17"/>
      <c r="HU81" s="17"/>
      <c r="HV81" s="17"/>
      <c r="HX81" s="28"/>
      <c r="HY81" s="3"/>
      <c r="HZ81" s="3"/>
      <c r="IA81" s="21"/>
      <c r="IB81" s="21"/>
      <c r="IC81" s="21"/>
      <c r="ID81" s="21"/>
      <c r="IE81" s="16"/>
      <c r="IF81" s="3"/>
      <c r="IG81" s="3"/>
      <c r="IH81" s="17"/>
      <c r="II81" s="17"/>
      <c r="IJ81" s="17"/>
      <c r="IK81" s="17"/>
      <c r="IL81" s="17"/>
      <c r="IM81" s="17"/>
      <c r="IN81" s="17"/>
      <c r="IO81" s="17"/>
      <c r="IP81" s="17"/>
      <c r="IQ81" s="17"/>
      <c r="IR81" s="17"/>
      <c r="IS81" s="17"/>
      <c r="IT81" s="17"/>
      <c r="IU81" s="17"/>
      <c r="IV81" s="17"/>
      <c r="IW81" s="17"/>
      <c r="IX81" s="17"/>
      <c r="IY81" s="3"/>
      <c r="IZ81" s="3"/>
      <c r="JA81" s="17"/>
      <c r="JB81" s="17"/>
      <c r="JC81" s="17"/>
      <c r="JD81" s="17"/>
      <c r="JE81" s="17"/>
      <c r="JF81" s="17"/>
      <c r="JG81" s="17"/>
      <c r="JH81" s="17"/>
      <c r="JI81" s="17"/>
      <c r="JJ81" s="17"/>
      <c r="JK81" s="17"/>
      <c r="JL81" s="17"/>
      <c r="JM81" s="17"/>
      <c r="JN81" s="17"/>
      <c r="JO81" s="17"/>
      <c r="JP81" s="17"/>
    </row>
    <row r="82" spans="2:276" ht="14.1" x14ac:dyDescent="0.45">
      <c r="B82"/>
      <c r="P82"/>
      <c r="AR82"/>
      <c r="BF82"/>
      <c r="EV82" s="2"/>
      <c r="EW82" s="2"/>
      <c r="EZ82" s="3"/>
      <c r="FA82" s="3"/>
      <c r="FB82" s="17"/>
      <c r="FC82" s="17"/>
      <c r="FD82" s="17"/>
      <c r="FE82" s="17"/>
      <c r="FF82" s="17"/>
      <c r="FG82" s="17"/>
      <c r="FH82" s="17"/>
      <c r="FI82" s="17"/>
      <c r="FJ82" s="17"/>
      <c r="FK82" s="17"/>
      <c r="FL82" s="17"/>
      <c r="FM82" s="17"/>
      <c r="FN82" s="17"/>
      <c r="FO82" s="17"/>
      <c r="FP82" s="17"/>
      <c r="FQ82" s="17"/>
      <c r="FS82" s="3"/>
      <c r="FT82" s="3"/>
      <c r="FU82" s="17"/>
      <c r="FV82" s="17"/>
      <c r="FW82" s="17"/>
      <c r="FX82" s="17"/>
      <c r="FY82" s="17"/>
      <c r="FZ82" s="17"/>
      <c r="GA82" s="17"/>
      <c r="GB82" s="17"/>
      <c r="GC82" s="17"/>
      <c r="GD82" s="17"/>
      <c r="GE82" s="17"/>
      <c r="GF82" s="17"/>
      <c r="GG82" s="17"/>
      <c r="GH82" s="17"/>
      <c r="GI82" s="17"/>
      <c r="GJ82" s="17"/>
      <c r="GK82" s="16"/>
      <c r="GL82" s="3"/>
      <c r="GM82" s="3"/>
      <c r="GN82" s="17"/>
      <c r="GO82" s="17"/>
      <c r="GP82" s="17"/>
      <c r="GQ82" s="17"/>
      <c r="GR82" s="17"/>
      <c r="GS82" s="17"/>
      <c r="GT82" s="17"/>
      <c r="GU82" s="17"/>
      <c r="GV82" s="17"/>
      <c r="GW82" s="17"/>
      <c r="GX82" s="17"/>
      <c r="GY82" s="17"/>
      <c r="GZ82" s="17"/>
      <c r="HA82" s="17"/>
      <c r="HB82" s="17"/>
      <c r="HC82" s="17"/>
      <c r="HD82" s="16"/>
      <c r="HE82" s="3"/>
      <c r="HF82" s="3"/>
      <c r="HG82" s="17"/>
      <c r="HH82" s="17"/>
      <c r="HI82" s="17"/>
      <c r="HJ82" s="17"/>
      <c r="HK82" s="17"/>
      <c r="HL82" s="17"/>
      <c r="HM82" s="17"/>
      <c r="HN82" s="17"/>
      <c r="HO82" s="17"/>
      <c r="HP82" s="17"/>
      <c r="HQ82" s="17"/>
      <c r="HR82" s="17"/>
      <c r="HS82" s="17"/>
      <c r="HT82" s="17"/>
      <c r="HU82" s="17"/>
      <c r="HV82" s="17"/>
      <c r="HX82" s="28"/>
      <c r="HY82" s="3"/>
      <c r="HZ82" s="3"/>
      <c r="IA82" s="21"/>
      <c r="IB82" s="21"/>
      <c r="IC82" s="21"/>
      <c r="ID82" s="21"/>
      <c r="IE82" s="16"/>
      <c r="IF82" s="3"/>
      <c r="IG82" s="3"/>
      <c r="IH82" s="17"/>
      <c r="II82" s="17"/>
      <c r="IJ82" s="17"/>
      <c r="IK82" s="17"/>
      <c r="IL82" s="17"/>
      <c r="IM82" s="17"/>
      <c r="IN82" s="17"/>
      <c r="IO82" s="17"/>
      <c r="IP82" s="17"/>
      <c r="IQ82" s="17"/>
      <c r="IR82" s="17"/>
      <c r="IS82" s="17"/>
      <c r="IT82" s="17"/>
      <c r="IU82" s="17"/>
      <c r="IV82" s="17"/>
      <c r="IW82" s="17"/>
      <c r="IX82" s="17"/>
      <c r="IY82" s="3"/>
      <c r="IZ82" s="3"/>
      <c r="JA82" s="17"/>
      <c r="JB82" s="17"/>
      <c r="JC82" s="17"/>
      <c r="JD82" s="17"/>
      <c r="JE82" s="17"/>
      <c r="JF82" s="17"/>
      <c r="JG82" s="17"/>
      <c r="JH82" s="17"/>
      <c r="JI82" s="17"/>
      <c r="JJ82" s="17"/>
      <c r="JK82" s="17"/>
      <c r="JL82" s="17"/>
      <c r="JM82" s="17"/>
      <c r="JN82" s="17"/>
      <c r="JO82" s="17"/>
      <c r="JP82" s="17"/>
    </row>
    <row r="83" spans="2:276" ht="14.1" x14ac:dyDescent="0.45">
      <c r="B83"/>
      <c r="P83"/>
      <c r="AR83"/>
      <c r="BF83"/>
      <c r="EV83" s="2"/>
      <c r="EW83" s="2"/>
      <c r="EZ83" s="3"/>
      <c r="FA83" s="3"/>
      <c r="FB83" s="17"/>
      <c r="FC83" s="17"/>
      <c r="FD83" s="17"/>
      <c r="FE83" s="17"/>
      <c r="FF83" s="17"/>
      <c r="FG83" s="17"/>
      <c r="FH83" s="17"/>
      <c r="FI83" s="17"/>
      <c r="FJ83" s="17"/>
      <c r="FK83" s="17"/>
      <c r="FL83" s="17"/>
      <c r="FM83" s="17"/>
      <c r="FN83" s="17"/>
      <c r="FO83" s="17"/>
      <c r="FP83" s="17"/>
      <c r="FQ83" s="17"/>
      <c r="FS83" s="3"/>
      <c r="FT83" s="3"/>
      <c r="FU83" s="17"/>
      <c r="FV83" s="17"/>
      <c r="FW83" s="17"/>
      <c r="FX83" s="17"/>
      <c r="FY83" s="17"/>
      <c r="FZ83" s="17"/>
      <c r="GA83" s="17"/>
      <c r="GB83" s="17"/>
      <c r="GC83" s="17"/>
      <c r="GD83" s="17"/>
      <c r="GE83" s="17"/>
      <c r="GF83" s="17"/>
      <c r="GG83" s="17"/>
      <c r="GH83" s="17"/>
      <c r="GI83" s="17"/>
      <c r="GJ83" s="17"/>
      <c r="GK83" s="16"/>
      <c r="GL83" s="3"/>
      <c r="GM83" s="3"/>
      <c r="GN83" s="17"/>
      <c r="GO83" s="17"/>
      <c r="GP83" s="17"/>
      <c r="GQ83" s="17"/>
      <c r="GR83" s="17"/>
      <c r="GS83" s="17"/>
      <c r="GT83" s="17"/>
      <c r="GU83" s="17"/>
      <c r="GV83" s="17"/>
      <c r="GW83" s="17"/>
      <c r="GX83" s="17"/>
      <c r="GY83" s="17"/>
      <c r="GZ83" s="17"/>
      <c r="HA83" s="17"/>
      <c r="HB83" s="17"/>
      <c r="HC83" s="17"/>
      <c r="HD83" s="16"/>
      <c r="HE83" s="3"/>
      <c r="HF83" s="3"/>
      <c r="HG83" s="17"/>
      <c r="HH83" s="17"/>
      <c r="HI83" s="17"/>
      <c r="HJ83" s="17"/>
      <c r="HK83" s="17"/>
      <c r="HL83" s="17"/>
      <c r="HM83" s="17"/>
      <c r="HN83" s="17"/>
      <c r="HO83" s="17"/>
      <c r="HP83" s="17"/>
      <c r="HQ83" s="17"/>
      <c r="HR83" s="17"/>
      <c r="HS83" s="17"/>
      <c r="HT83" s="17"/>
      <c r="HU83" s="17"/>
      <c r="HV83" s="17"/>
      <c r="HX83" s="28"/>
      <c r="HY83" s="3"/>
      <c r="HZ83" s="3"/>
      <c r="IA83" s="21"/>
      <c r="IB83" s="21"/>
      <c r="IC83" s="21"/>
      <c r="ID83" s="21"/>
      <c r="IE83" s="16"/>
      <c r="IF83" s="3"/>
      <c r="IG83" s="3"/>
      <c r="IH83" s="17"/>
      <c r="II83" s="17"/>
      <c r="IJ83" s="17"/>
      <c r="IK83" s="17"/>
      <c r="IL83" s="17"/>
      <c r="IM83" s="17"/>
      <c r="IN83" s="17"/>
      <c r="IO83" s="17"/>
      <c r="IP83" s="17"/>
      <c r="IQ83" s="17"/>
      <c r="IR83" s="17"/>
      <c r="IS83" s="17"/>
      <c r="IT83" s="17"/>
      <c r="IU83" s="17"/>
      <c r="IV83" s="17"/>
      <c r="IW83" s="17"/>
      <c r="IX83" s="17"/>
      <c r="IY83" s="3"/>
      <c r="IZ83" s="3"/>
      <c r="JA83" s="17"/>
      <c r="JB83" s="17"/>
      <c r="JC83" s="17"/>
      <c r="JD83" s="17"/>
      <c r="JE83" s="17"/>
      <c r="JF83" s="17"/>
      <c r="JG83" s="17"/>
      <c r="JH83" s="17"/>
      <c r="JI83" s="17"/>
      <c r="JJ83" s="17"/>
      <c r="JK83" s="17"/>
      <c r="JL83" s="17"/>
      <c r="JM83" s="17"/>
      <c r="JN83" s="17"/>
      <c r="JO83" s="17"/>
      <c r="JP83" s="17"/>
    </row>
    <row r="84" spans="2:276" ht="14.1" x14ac:dyDescent="0.45">
      <c r="B84"/>
      <c r="P84"/>
      <c r="AR84"/>
      <c r="BF84"/>
      <c r="EV84" s="2"/>
      <c r="EW84" s="2"/>
      <c r="EZ84" s="3"/>
      <c r="FA84" s="3"/>
      <c r="FB84" s="17"/>
      <c r="FC84" s="17"/>
      <c r="FD84" s="17"/>
      <c r="FE84" s="17"/>
      <c r="FF84" s="17"/>
      <c r="FG84" s="17"/>
      <c r="FH84" s="17"/>
      <c r="FI84" s="17"/>
      <c r="FJ84" s="17"/>
      <c r="FK84" s="17"/>
      <c r="FL84" s="17"/>
      <c r="FM84" s="17"/>
      <c r="FN84" s="17"/>
      <c r="FO84" s="17"/>
      <c r="FP84" s="17"/>
      <c r="FQ84" s="17"/>
      <c r="FS84" s="3"/>
      <c r="FT84" s="3"/>
      <c r="FU84" s="17"/>
      <c r="FV84" s="17"/>
      <c r="FW84" s="17"/>
      <c r="FX84" s="17"/>
      <c r="FY84" s="17"/>
      <c r="FZ84" s="17"/>
      <c r="GA84" s="17"/>
      <c r="GB84" s="17"/>
      <c r="GC84" s="17"/>
      <c r="GD84" s="17"/>
      <c r="GE84" s="17"/>
      <c r="GF84" s="17"/>
      <c r="GG84" s="17"/>
      <c r="GH84" s="17"/>
      <c r="GI84" s="17"/>
      <c r="GJ84" s="17"/>
      <c r="GK84" s="16"/>
      <c r="GL84" s="3"/>
      <c r="GM84" s="3"/>
      <c r="GN84" s="17"/>
      <c r="GO84" s="17"/>
      <c r="GP84" s="17"/>
      <c r="GQ84" s="17"/>
      <c r="GR84" s="17"/>
      <c r="GS84" s="17"/>
      <c r="GT84" s="17"/>
      <c r="GU84" s="17"/>
      <c r="GV84" s="17"/>
      <c r="GW84" s="17"/>
      <c r="GX84" s="17"/>
      <c r="GY84" s="17"/>
      <c r="GZ84" s="17"/>
      <c r="HA84" s="17"/>
      <c r="HB84" s="17"/>
      <c r="HC84" s="17"/>
      <c r="HD84" s="16"/>
      <c r="HE84" s="3"/>
      <c r="HF84" s="3"/>
      <c r="HG84" s="17"/>
      <c r="HH84" s="17"/>
      <c r="HI84" s="17"/>
      <c r="HJ84" s="17"/>
      <c r="HK84" s="17"/>
      <c r="HL84" s="17"/>
      <c r="HM84" s="17"/>
      <c r="HN84" s="17"/>
      <c r="HO84" s="17"/>
      <c r="HP84" s="17"/>
      <c r="HQ84" s="17"/>
      <c r="HR84" s="17"/>
      <c r="HS84" s="17"/>
      <c r="HT84" s="17"/>
      <c r="HU84" s="17"/>
      <c r="HV84" s="17"/>
      <c r="HX84" s="28"/>
      <c r="HY84" s="3"/>
      <c r="HZ84" s="3"/>
      <c r="IA84" s="21"/>
      <c r="IB84" s="21"/>
      <c r="IC84" s="21"/>
      <c r="ID84" s="21"/>
      <c r="IE84" s="16"/>
      <c r="IF84" s="3"/>
      <c r="IG84" s="3"/>
      <c r="IH84" s="17"/>
      <c r="II84" s="17"/>
      <c r="IJ84" s="17"/>
      <c r="IK84" s="17"/>
      <c r="IL84" s="17"/>
      <c r="IM84" s="17"/>
      <c r="IN84" s="17"/>
      <c r="IO84" s="17"/>
      <c r="IP84" s="17"/>
      <c r="IQ84" s="17"/>
      <c r="IR84" s="17"/>
      <c r="IS84" s="17"/>
      <c r="IT84" s="17"/>
      <c r="IU84" s="17"/>
      <c r="IV84" s="17"/>
      <c r="IW84" s="17"/>
      <c r="IX84" s="17"/>
      <c r="IY84" s="3"/>
      <c r="IZ84" s="3"/>
      <c r="JA84" s="17"/>
      <c r="JB84" s="17"/>
      <c r="JC84" s="17"/>
      <c r="JD84" s="17"/>
      <c r="JE84" s="17"/>
      <c r="JF84" s="17"/>
      <c r="JG84" s="17"/>
      <c r="JH84" s="17"/>
      <c r="JI84" s="17"/>
      <c r="JJ84" s="17"/>
      <c r="JK84" s="17"/>
      <c r="JL84" s="17"/>
      <c r="JM84" s="17"/>
      <c r="JN84" s="17"/>
      <c r="JO84" s="17"/>
      <c r="JP84" s="17"/>
    </row>
    <row r="85" spans="2:276" ht="14.1" x14ac:dyDescent="0.45">
      <c r="B85"/>
      <c r="P85"/>
      <c r="AR85"/>
      <c r="BF85"/>
      <c r="EV85" s="2"/>
      <c r="EW85" s="2"/>
      <c r="EZ85" s="3"/>
      <c r="FA85" s="3"/>
      <c r="FB85" s="17"/>
      <c r="FC85" s="17"/>
      <c r="FD85" s="17"/>
      <c r="FE85" s="17"/>
      <c r="FF85" s="17"/>
      <c r="FG85" s="17"/>
      <c r="FH85" s="17"/>
      <c r="FI85" s="17"/>
      <c r="FJ85" s="17"/>
      <c r="FK85" s="17"/>
      <c r="FL85" s="17"/>
      <c r="FM85" s="17"/>
      <c r="FN85" s="17"/>
      <c r="FO85" s="17"/>
      <c r="FP85" s="17"/>
      <c r="FQ85" s="17"/>
      <c r="FS85" s="3"/>
      <c r="FT85" s="3"/>
      <c r="FU85" s="17"/>
      <c r="FV85" s="17"/>
      <c r="FW85" s="17"/>
      <c r="FX85" s="17"/>
      <c r="FY85" s="17"/>
      <c r="FZ85" s="17"/>
      <c r="GA85" s="17"/>
      <c r="GB85" s="17"/>
      <c r="GC85" s="17"/>
      <c r="GD85" s="17"/>
      <c r="GE85" s="17"/>
      <c r="GF85" s="17"/>
      <c r="GG85" s="17"/>
      <c r="GH85" s="17"/>
      <c r="GI85" s="17"/>
      <c r="GJ85" s="17"/>
      <c r="GK85" s="16"/>
      <c r="GL85" s="3"/>
      <c r="GM85" s="3"/>
      <c r="GN85" s="17"/>
      <c r="GO85" s="17"/>
      <c r="GP85" s="17"/>
      <c r="GQ85" s="17"/>
      <c r="GR85" s="17"/>
      <c r="GS85" s="17"/>
      <c r="GT85" s="17"/>
      <c r="GU85" s="17"/>
      <c r="GV85" s="17"/>
      <c r="GW85" s="17"/>
      <c r="GX85" s="17"/>
      <c r="GY85" s="17"/>
      <c r="GZ85" s="17"/>
      <c r="HA85" s="17"/>
      <c r="HB85" s="17"/>
      <c r="HC85" s="17"/>
      <c r="HD85" s="16"/>
      <c r="HE85" s="3"/>
      <c r="HF85" s="3"/>
      <c r="HG85" s="17"/>
      <c r="HH85" s="17"/>
      <c r="HI85" s="17"/>
      <c r="HJ85" s="17"/>
      <c r="HK85" s="17"/>
      <c r="HL85" s="17"/>
      <c r="HM85" s="17"/>
      <c r="HN85" s="17"/>
      <c r="HO85" s="17"/>
      <c r="HP85" s="17"/>
      <c r="HQ85" s="17"/>
      <c r="HR85" s="17"/>
      <c r="HS85" s="17"/>
      <c r="HT85" s="17"/>
      <c r="HU85" s="17"/>
      <c r="HV85" s="17"/>
      <c r="HX85" s="28"/>
      <c r="HY85" s="3"/>
      <c r="HZ85" s="3"/>
      <c r="IA85" s="21"/>
      <c r="IB85" s="21"/>
      <c r="IC85" s="21"/>
      <c r="ID85" s="21"/>
      <c r="IE85" s="16"/>
      <c r="IF85" s="3"/>
      <c r="IG85" s="3"/>
      <c r="IH85" s="17"/>
      <c r="II85" s="17"/>
      <c r="IJ85" s="17"/>
      <c r="IK85" s="17"/>
      <c r="IL85" s="17"/>
      <c r="IM85" s="17"/>
      <c r="IN85" s="17"/>
      <c r="IO85" s="17"/>
      <c r="IP85" s="17"/>
      <c r="IQ85" s="17"/>
      <c r="IR85" s="17"/>
      <c r="IS85" s="17"/>
      <c r="IT85" s="17"/>
      <c r="IU85" s="17"/>
      <c r="IV85" s="17"/>
      <c r="IW85" s="17"/>
      <c r="IX85" s="17"/>
      <c r="IY85" s="3"/>
      <c r="IZ85" s="3"/>
      <c r="JA85" s="17"/>
      <c r="JB85" s="17"/>
      <c r="JC85" s="17"/>
      <c r="JD85" s="17"/>
      <c r="JE85" s="17"/>
      <c r="JF85" s="17"/>
      <c r="JG85" s="17"/>
      <c r="JH85" s="17"/>
      <c r="JI85" s="17"/>
      <c r="JJ85" s="17"/>
      <c r="JK85" s="17"/>
      <c r="JL85" s="17"/>
      <c r="JM85" s="17"/>
      <c r="JN85" s="17"/>
      <c r="JO85" s="17"/>
      <c r="JP85" s="17"/>
    </row>
    <row r="86" spans="2:276" ht="14.1" x14ac:dyDescent="0.45">
      <c r="B86"/>
      <c r="P86"/>
      <c r="AR86"/>
      <c r="BF86"/>
      <c r="EV86" s="2"/>
      <c r="EW86" s="2"/>
      <c r="EZ86" s="3"/>
      <c r="FA86" s="3"/>
      <c r="FB86" s="17"/>
      <c r="FC86" s="17"/>
      <c r="FD86" s="17"/>
      <c r="FE86" s="17"/>
      <c r="FF86" s="17"/>
      <c r="FG86" s="17"/>
      <c r="FH86" s="17"/>
      <c r="FI86" s="17"/>
      <c r="FJ86" s="17"/>
      <c r="FK86" s="17"/>
      <c r="FL86" s="17"/>
      <c r="FM86" s="17"/>
      <c r="FN86" s="17"/>
      <c r="FO86" s="17"/>
      <c r="FP86" s="17"/>
      <c r="FQ86" s="17"/>
      <c r="FS86" s="3"/>
      <c r="FT86" s="3"/>
      <c r="FU86" s="17"/>
      <c r="FV86" s="17"/>
      <c r="FW86" s="17"/>
      <c r="FX86" s="17"/>
      <c r="FY86" s="17"/>
      <c r="FZ86" s="17"/>
      <c r="GA86" s="17"/>
      <c r="GB86" s="17"/>
      <c r="GC86" s="17"/>
      <c r="GD86" s="17"/>
      <c r="GE86" s="17"/>
      <c r="GF86" s="17"/>
      <c r="GG86" s="17"/>
      <c r="GH86" s="17"/>
      <c r="GI86" s="17"/>
      <c r="GJ86" s="17"/>
      <c r="GK86" s="16"/>
      <c r="GL86" s="3"/>
      <c r="GM86" s="3"/>
      <c r="GN86" s="17"/>
      <c r="GO86" s="17"/>
      <c r="GP86" s="17"/>
      <c r="GQ86" s="17"/>
      <c r="GR86" s="17"/>
      <c r="GS86" s="17"/>
      <c r="GT86" s="17"/>
      <c r="GU86" s="17"/>
      <c r="GV86" s="17"/>
      <c r="GW86" s="17"/>
      <c r="GX86" s="17"/>
      <c r="GY86" s="17"/>
      <c r="GZ86" s="17"/>
      <c r="HA86" s="17"/>
      <c r="HB86" s="17"/>
      <c r="HC86" s="17"/>
      <c r="HD86" s="16"/>
      <c r="HE86" s="3"/>
      <c r="HF86" s="3"/>
      <c r="HG86" s="17"/>
      <c r="HH86" s="17"/>
      <c r="HI86" s="17"/>
      <c r="HJ86" s="17"/>
      <c r="HK86" s="17"/>
      <c r="HL86" s="17"/>
      <c r="HM86" s="17"/>
      <c r="HN86" s="17"/>
      <c r="HO86" s="17"/>
      <c r="HP86" s="17"/>
      <c r="HQ86" s="17"/>
      <c r="HR86" s="17"/>
      <c r="HS86" s="17"/>
      <c r="HT86" s="17"/>
      <c r="HU86" s="17"/>
      <c r="HV86" s="17"/>
      <c r="HX86" s="28"/>
      <c r="HY86" s="3"/>
      <c r="HZ86" s="3"/>
      <c r="IA86" s="21"/>
      <c r="IB86" s="21"/>
      <c r="IC86" s="21"/>
      <c r="ID86" s="21"/>
      <c r="IE86" s="16"/>
      <c r="IF86" s="3"/>
      <c r="IG86" s="3"/>
      <c r="IH86" s="17"/>
      <c r="II86" s="17"/>
      <c r="IJ86" s="17"/>
      <c r="IK86" s="17"/>
      <c r="IL86" s="17"/>
      <c r="IM86" s="17"/>
      <c r="IN86" s="17"/>
      <c r="IO86" s="17"/>
      <c r="IP86" s="17"/>
      <c r="IQ86" s="17"/>
      <c r="IR86" s="17"/>
      <c r="IS86" s="17"/>
      <c r="IT86" s="17"/>
      <c r="IU86" s="17"/>
      <c r="IV86" s="17"/>
      <c r="IW86" s="17"/>
      <c r="IX86" s="17"/>
      <c r="IY86" s="3"/>
      <c r="IZ86" s="3"/>
      <c r="JA86" s="17"/>
      <c r="JB86" s="17"/>
      <c r="JC86" s="17"/>
      <c r="JD86" s="17"/>
      <c r="JE86" s="17"/>
      <c r="JF86" s="17"/>
      <c r="JG86" s="17"/>
      <c r="JH86" s="17"/>
      <c r="JI86" s="17"/>
      <c r="JJ86" s="17"/>
      <c r="JK86" s="17"/>
      <c r="JL86" s="17"/>
      <c r="JM86" s="17"/>
      <c r="JN86" s="17"/>
      <c r="JO86" s="17"/>
      <c r="JP86" s="17"/>
    </row>
    <row r="87" spans="2:276" ht="14.1" x14ac:dyDescent="0.45">
      <c r="B87"/>
      <c r="P87"/>
      <c r="AR87"/>
      <c r="BF87"/>
      <c r="EV87" s="2"/>
      <c r="EW87" s="2"/>
      <c r="EZ87" s="3"/>
      <c r="FA87" s="3"/>
      <c r="FB87" s="17"/>
      <c r="FC87" s="17"/>
      <c r="FD87" s="17"/>
      <c r="FE87" s="17"/>
      <c r="FF87" s="17"/>
      <c r="FG87" s="17"/>
      <c r="FH87" s="17"/>
      <c r="FI87" s="17"/>
      <c r="FJ87" s="17"/>
      <c r="FK87" s="17"/>
      <c r="FL87" s="17"/>
      <c r="FM87" s="17"/>
      <c r="FN87" s="17"/>
      <c r="FO87" s="17"/>
      <c r="FP87" s="17"/>
      <c r="FQ87" s="17"/>
      <c r="FS87" s="3"/>
      <c r="FT87" s="3"/>
      <c r="FU87" s="17"/>
      <c r="FV87" s="17"/>
      <c r="FW87" s="17"/>
      <c r="FX87" s="17"/>
      <c r="FY87" s="17"/>
      <c r="FZ87" s="17"/>
      <c r="GA87" s="17"/>
      <c r="GB87" s="17"/>
      <c r="GC87" s="17"/>
      <c r="GD87" s="17"/>
      <c r="GE87" s="17"/>
      <c r="GF87" s="17"/>
      <c r="GG87" s="17"/>
      <c r="GH87" s="17"/>
      <c r="GI87" s="17"/>
      <c r="GJ87" s="17"/>
      <c r="GK87" s="16"/>
      <c r="GL87" s="3"/>
      <c r="GM87" s="3"/>
      <c r="GN87" s="17"/>
      <c r="GO87" s="17"/>
      <c r="GP87" s="17"/>
      <c r="GQ87" s="17"/>
      <c r="GR87" s="17"/>
      <c r="GS87" s="17"/>
      <c r="GT87" s="17"/>
      <c r="GU87" s="17"/>
      <c r="GV87" s="17"/>
      <c r="GW87" s="17"/>
      <c r="GX87" s="17"/>
      <c r="GY87" s="17"/>
      <c r="GZ87" s="17"/>
      <c r="HA87" s="17"/>
      <c r="HB87" s="17"/>
      <c r="HC87" s="17"/>
      <c r="HD87" s="16"/>
      <c r="HE87" s="3"/>
      <c r="HF87" s="3"/>
      <c r="HG87" s="17"/>
      <c r="HH87" s="17"/>
      <c r="HI87" s="17"/>
      <c r="HJ87" s="17"/>
      <c r="HK87" s="17"/>
      <c r="HL87" s="17"/>
      <c r="HM87" s="17"/>
      <c r="HN87" s="17"/>
      <c r="HO87" s="17"/>
      <c r="HP87" s="17"/>
      <c r="HQ87" s="17"/>
      <c r="HR87" s="17"/>
      <c r="HS87" s="17"/>
      <c r="HT87" s="17"/>
      <c r="HU87" s="17"/>
      <c r="HV87" s="17"/>
      <c r="HX87" s="28"/>
      <c r="HY87" s="3"/>
      <c r="HZ87" s="3"/>
      <c r="IA87" s="21"/>
      <c r="IB87" s="21"/>
      <c r="IC87" s="21"/>
      <c r="ID87" s="21"/>
      <c r="IE87" s="16"/>
      <c r="IF87" s="3"/>
      <c r="IG87" s="3"/>
      <c r="IH87" s="17"/>
      <c r="II87" s="17"/>
      <c r="IJ87" s="17"/>
      <c r="IK87" s="17"/>
      <c r="IL87" s="17"/>
      <c r="IM87" s="17"/>
      <c r="IN87" s="17"/>
      <c r="IO87" s="17"/>
      <c r="IP87" s="17"/>
      <c r="IQ87" s="17"/>
      <c r="IR87" s="17"/>
      <c r="IS87" s="17"/>
      <c r="IT87" s="17"/>
      <c r="IU87" s="17"/>
      <c r="IV87" s="17"/>
      <c r="IW87" s="17"/>
      <c r="IX87" s="17"/>
      <c r="IY87" s="3"/>
      <c r="IZ87" s="3"/>
      <c r="JA87" s="17"/>
      <c r="JB87" s="17"/>
      <c r="JC87" s="17"/>
      <c r="JD87" s="17"/>
      <c r="JE87" s="17"/>
      <c r="JF87" s="17"/>
      <c r="JG87" s="17"/>
      <c r="JH87" s="17"/>
      <c r="JI87" s="17"/>
      <c r="JJ87" s="17"/>
      <c r="JK87" s="17"/>
      <c r="JL87" s="17"/>
      <c r="JM87" s="17"/>
      <c r="JN87" s="17"/>
      <c r="JO87" s="17"/>
      <c r="JP87" s="17"/>
    </row>
    <row r="88" spans="2:276" ht="14.1" x14ac:dyDescent="0.45">
      <c r="B88"/>
      <c r="P88"/>
      <c r="AR88"/>
      <c r="BF88"/>
      <c r="EV88" s="2"/>
      <c r="EW88" s="2"/>
      <c r="EZ88" s="3"/>
      <c r="FA88" s="3"/>
      <c r="FB88" s="17"/>
      <c r="FC88" s="17"/>
      <c r="FD88" s="17"/>
      <c r="FE88" s="17"/>
      <c r="FF88" s="17"/>
      <c r="FG88" s="17"/>
      <c r="FH88" s="17"/>
      <c r="FI88" s="17"/>
      <c r="FJ88" s="17"/>
      <c r="FK88" s="17"/>
      <c r="FL88" s="17"/>
      <c r="FM88" s="17"/>
      <c r="FN88" s="17"/>
      <c r="FO88" s="17"/>
      <c r="FP88" s="17"/>
      <c r="FQ88" s="17"/>
      <c r="FS88" s="3"/>
      <c r="FT88" s="3"/>
      <c r="FU88" s="17"/>
      <c r="FV88" s="17"/>
      <c r="FW88" s="17"/>
      <c r="FX88" s="17"/>
      <c r="FY88" s="17"/>
      <c r="FZ88" s="17"/>
      <c r="GA88" s="17"/>
      <c r="GB88" s="17"/>
      <c r="GC88" s="17"/>
      <c r="GD88" s="17"/>
      <c r="GE88" s="17"/>
      <c r="GF88" s="17"/>
      <c r="GG88" s="17"/>
      <c r="GH88" s="17"/>
      <c r="GI88" s="17"/>
      <c r="GJ88" s="17"/>
      <c r="GK88" s="16"/>
      <c r="GL88" s="3"/>
      <c r="GM88" s="3"/>
      <c r="GN88" s="17"/>
      <c r="GO88" s="17"/>
      <c r="GP88" s="17"/>
      <c r="GQ88" s="17"/>
      <c r="GR88" s="17"/>
      <c r="GS88" s="17"/>
      <c r="GT88" s="17"/>
      <c r="GU88" s="17"/>
      <c r="GV88" s="17"/>
      <c r="GW88" s="17"/>
      <c r="GX88" s="17"/>
      <c r="GY88" s="17"/>
      <c r="GZ88" s="17"/>
      <c r="HA88" s="17"/>
      <c r="HB88" s="17"/>
      <c r="HC88" s="17"/>
      <c r="HD88" s="16"/>
      <c r="HE88" s="3"/>
      <c r="HF88" s="3"/>
      <c r="HG88" s="17"/>
      <c r="HH88" s="17"/>
      <c r="HI88" s="17"/>
      <c r="HJ88" s="17"/>
      <c r="HK88" s="17"/>
      <c r="HL88" s="17"/>
      <c r="HM88" s="17"/>
      <c r="HN88" s="17"/>
      <c r="HO88" s="17"/>
      <c r="HP88" s="17"/>
      <c r="HQ88" s="17"/>
      <c r="HR88" s="17"/>
      <c r="HS88" s="17"/>
      <c r="HT88" s="17"/>
      <c r="HU88" s="17"/>
      <c r="HV88" s="17"/>
      <c r="HX88" s="28"/>
      <c r="HY88" s="3"/>
      <c r="HZ88" s="3"/>
      <c r="IA88" s="21"/>
      <c r="IB88" s="21"/>
      <c r="IC88" s="21"/>
      <c r="ID88" s="21"/>
      <c r="IE88" s="16"/>
      <c r="IF88" s="3"/>
      <c r="IG88" s="3"/>
      <c r="IH88" s="17"/>
      <c r="II88" s="17"/>
      <c r="IJ88" s="17"/>
      <c r="IK88" s="17"/>
      <c r="IL88" s="17"/>
      <c r="IM88" s="17"/>
      <c r="IN88" s="17"/>
      <c r="IO88" s="17"/>
      <c r="IP88" s="17"/>
      <c r="IQ88" s="17"/>
      <c r="IR88" s="17"/>
      <c r="IS88" s="17"/>
      <c r="IT88" s="17"/>
      <c r="IU88" s="17"/>
      <c r="IV88" s="17"/>
      <c r="IW88" s="17"/>
      <c r="IX88" s="17"/>
      <c r="IY88" s="3"/>
      <c r="IZ88" s="3"/>
      <c r="JA88" s="17"/>
      <c r="JB88" s="17"/>
      <c r="JC88" s="17"/>
      <c r="JD88" s="17"/>
      <c r="JE88" s="17"/>
      <c r="JF88" s="17"/>
      <c r="JG88" s="17"/>
      <c r="JH88" s="17"/>
      <c r="JI88" s="17"/>
      <c r="JJ88" s="17"/>
      <c r="JK88" s="17"/>
      <c r="JL88" s="17"/>
      <c r="JM88" s="17"/>
      <c r="JN88" s="17"/>
      <c r="JO88" s="17"/>
      <c r="JP88" s="17"/>
    </row>
    <row r="89" spans="2:276" ht="14.1" x14ac:dyDescent="0.45">
      <c r="B89"/>
      <c r="P89"/>
      <c r="AR89"/>
      <c r="BF89"/>
      <c r="EV89" s="2"/>
      <c r="EW89" s="2"/>
      <c r="EZ89" s="3"/>
      <c r="FA89" s="3"/>
      <c r="FB89" s="17"/>
      <c r="FC89" s="17"/>
      <c r="FD89" s="17"/>
      <c r="FE89" s="17"/>
      <c r="FF89" s="17"/>
      <c r="FG89" s="17"/>
      <c r="FH89" s="17"/>
      <c r="FI89" s="17"/>
      <c r="FJ89" s="17"/>
      <c r="FK89" s="17"/>
      <c r="FL89" s="17"/>
      <c r="FM89" s="17"/>
      <c r="FN89" s="17"/>
      <c r="FO89" s="17"/>
      <c r="FP89" s="17"/>
      <c r="FQ89" s="17"/>
      <c r="FS89" s="3"/>
      <c r="FT89" s="3"/>
      <c r="FU89" s="17"/>
      <c r="FV89" s="17"/>
      <c r="FW89" s="17"/>
      <c r="FX89" s="17"/>
      <c r="FY89" s="17"/>
      <c r="FZ89" s="17"/>
      <c r="GA89" s="17"/>
      <c r="GB89" s="17"/>
      <c r="GC89" s="17"/>
      <c r="GD89" s="17"/>
      <c r="GE89" s="17"/>
      <c r="GF89" s="17"/>
      <c r="GG89" s="17"/>
      <c r="GH89" s="17"/>
      <c r="GI89" s="17"/>
      <c r="GJ89" s="17"/>
      <c r="GK89" s="16"/>
      <c r="GL89" s="3"/>
      <c r="GM89" s="3"/>
      <c r="GN89" s="17"/>
      <c r="GO89" s="17"/>
      <c r="GP89" s="17"/>
      <c r="GQ89" s="17"/>
      <c r="GR89" s="17"/>
      <c r="GS89" s="17"/>
      <c r="GT89" s="17"/>
      <c r="GU89" s="17"/>
      <c r="GV89" s="17"/>
      <c r="GW89" s="17"/>
      <c r="GX89" s="17"/>
      <c r="GY89" s="17"/>
      <c r="GZ89" s="17"/>
      <c r="HA89" s="17"/>
      <c r="HB89" s="17"/>
      <c r="HC89" s="17"/>
      <c r="HD89" s="16"/>
      <c r="HE89" s="3"/>
      <c r="HF89" s="3"/>
      <c r="HG89" s="17"/>
      <c r="HH89" s="17"/>
      <c r="HI89" s="17"/>
      <c r="HJ89" s="17"/>
      <c r="HK89" s="17"/>
      <c r="HL89" s="17"/>
      <c r="HM89" s="17"/>
      <c r="HN89" s="17"/>
      <c r="HO89" s="17"/>
      <c r="HP89" s="17"/>
      <c r="HQ89" s="17"/>
      <c r="HR89" s="17"/>
      <c r="HS89" s="17"/>
      <c r="HT89" s="17"/>
      <c r="HU89" s="17"/>
      <c r="HV89" s="17"/>
      <c r="HX89" s="28"/>
      <c r="HY89" s="3"/>
      <c r="HZ89" s="3"/>
      <c r="IA89" s="21"/>
      <c r="IB89" s="21"/>
      <c r="IC89" s="21"/>
      <c r="ID89" s="21"/>
      <c r="IE89" s="16"/>
      <c r="IF89" s="3"/>
      <c r="IG89" s="3"/>
      <c r="IH89" s="17"/>
      <c r="II89" s="17"/>
      <c r="IJ89" s="17"/>
      <c r="IK89" s="17"/>
      <c r="IL89" s="17"/>
      <c r="IM89" s="17"/>
      <c r="IN89" s="17"/>
      <c r="IO89" s="17"/>
      <c r="IP89" s="17"/>
      <c r="IQ89" s="17"/>
      <c r="IR89" s="17"/>
      <c r="IS89" s="17"/>
      <c r="IT89" s="17"/>
      <c r="IU89" s="17"/>
      <c r="IV89" s="17"/>
      <c r="IW89" s="17"/>
      <c r="IX89" s="17"/>
      <c r="IY89" s="3"/>
      <c r="IZ89" s="3"/>
      <c r="JA89" s="17"/>
      <c r="JB89" s="17"/>
      <c r="JC89" s="17"/>
      <c r="JD89" s="17"/>
      <c r="JE89" s="17"/>
      <c r="JF89" s="17"/>
      <c r="JG89" s="17"/>
      <c r="JH89" s="17"/>
      <c r="JI89" s="17"/>
      <c r="JJ89" s="17"/>
      <c r="JK89" s="17"/>
      <c r="JL89" s="17"/>
      <c r="JM89" s="17"/>
      <c r="JN89" s="17"/>
      <c r="JO89" s="17"/>
      <c r="JP89" s="17"/>
    </row>
    <row r="90" spans="2:276" ht="14.1" x14ac:dyDescent="0.45">
      <c r="B90"/>
      <c r="P90"/>
      <c r="AR90"/>
      <c r="BF90"/>
      <c r="EV90" s="2"/>
      <c r="EW90" s="2"/>
      <c r="EZ90" s="3"/>
      <c r="FA90" s="3"/>
      <c r="FB90" s="17"/>
      <c r="FC90" s="17"/>
      <c r="FD90" s="17"/>
      <c r="FE90" s="17"/>
      <c r="FF90" s="17"/>
      <c r="FG90" s="17"/>
      <c r="FH90" s="17"/>
      <c r="FI90" s="17"/>
      <c r="FJ90" s="17"/>
      <c r="FK90" s="17"/>
      <c r="FL90" s="17"/>
      <c r="FM90" s="17"/>
      <c r="FN90" s="17"/>
      <c r="FO90" s="17"/>
      <c r="FP90" s="17"/>
      <c r="FQ90" s="17"/>
      <c r="FS90" s="3"/>
      <c r="FT90" s="3"/>
      <c r="FU90" s="17"/>
      <c r="FV90" s="17"/>
      <c r="FW90" s="17"/>
      <c r="FX90" s="17"/>
      <c r="FY90" s="17"/>
      <c r="FZ90" s="17"/>
      <c r="GA90" s="17"/>
      <c r="GB90" s="17"/>
      <c r="GC90" s="17"/>
      <c r="GD90" s="17"/>
      <c r="GE90" s="17"/>
      <c r="GF90" s="17"/>
      <c r="GG90" s="17"/>
      <c r="GH90" s="17"/>
      <c r="GI90" s="17"/>
      <c r="GJ90" s="17"/>
      <c r="GK90" s="16"/>
      <c r="GL90" s="3"/>
      <c r="GM90" s="3"/>
      <c r="GN90" s="17"/>
      <c r="GO90" s="17"/>
      <c r="GP90" s="17"/>
      <c r="GQ90" s="17"/>
      <c r="GR90" s="17"/>
      <c r="GS90" s="17"/>
      <c r="GT90" s="17"/>
      <c r="GU90" s="17"/>
      <c r="GV90" s="17"/>
      <c r="GW90" s="17"/>
      <c r="GX90" s="17"/>
      <c r="GY90" s="17"/>
      <c r="GZ90" s="17"/>
      <c r="HA90" s="17"/>
      <c r="HB90" s="17"/>
      <c r="HC90" s="17"/>
      <c r="HD90" s="16"/>
      <c r="HE90" s="3"/>
      <c r="HF90" s="3"/>
      <c r="HG90" s="17"/>
      <c r="HH90" s="17"/>
      <c r="HI90" s="17"/>
      <c r="HJ90" s="17"/>
      <c r="HK90" s="17"/>
      <c r="HL90" s="17"/>
      <c r="HM90" s="17"/>
      <c r="HN90" s="17"/>
      <c r="HO90" s="17"/>
      <c r="HP90" s="17"/>
      <c r="HQ90" s="17"/>
      <c r="HR90" s="17"/>
      <c r="HS90" s="17"/>
      <c r="HT90" s="17"/>
      <c r="HU90" s="17"/>
      <c r="HV90" s="17"/>
      <c r="HX90" s="28"/>
      <c r="HY90" s="3"/>
      <c r="HZ90" s="3"/>
      <c r="IA90" s="21"/>
      <c r="IB90" s="21"/>
      <c r="IC90" s="21"/>
      <c r="ID90" s="21"/>
      <c r="IE90" s="16"/>
      <c r="IF90" s="3"/>
      <c r="IG90" s="3"/>
      <c r="IH90" s="17"/>
      <c r="II90" s="17"/>
      <c r="IJ90" s="17"/>
      <c r="IK90" s="17"/>
      <c r="IL90" s="17"/>
      <c r="IM90" s="17"/>
      <c r="IN90" s="17"/>
      <c r="IO90" s="17"/>
      <c r="IP90" s="17"/>
      <c r="IQ90" s="17"/>
      <c r="IR90" s="17"/>
      <c r="IS90" s="17"/>
      <c r="IT90" s="17"/>
      <c r="IU90" s="17"/>
      <c r="IV90" s="17"/>
      <c r="IW90" s="17"/>
      <c r="IX90" s="17"/>
      <c r="IY90" s="3"/>
      <c r="IZ90" s="3"/>
      <c r="JA90" s="17"/>
      <c r="JB90" s="17"/>
      <c r="JC90" s="17"/>
      <c r="JD90" s="17"/>
      <c r="JE90" s="17"/>
      <c r="JF90" s="17"/>
      <c r="JG90" s="17"/>
      <c r="JH90" s="17"/>
      <c r="JI90" s="17"/>
      <c r="JJ90" s="17"/>
      <c r="JK90" s="17"/>
      <c r="JL90" s="17"/>
      <c r="JM90" s="17"/>
      <c r="JN90" s="17"/>
      <c r="JO90" s="17"/>
      <c r="JP90" s="17"/>
    </row>
    <row r="91" spans="2:276" ht="14.1" x14ac:dyDescent="0.45">
      <c r="B91"/>
      <c r="P91"/>
      <c r="AR91"/>
      <c r="BF91"/>
      <c r="EV91" s="2"/>
      <c r="EW91" s="2"/>
      <c r="EZ91" s="3"/>
      <c r="FA91" s="3"/>
      <c r="FB91" s="17"/>
      <c r="FC91" s="17"/>
      <c r="FD91" s="17"/>
      <c r="FE91" s="17"/>
      <c r="FF91" s="17"/>
      <c r="FG91" s="17"/>
      <c r="FH91" s="17"/>
      <c r="FI91" s="17"/>
      <c r="FJ91" s="17"/>
      <c r="FK91" s="17"/>
      <c r="FL91" s="17"/>
      <c r="FM91" s="17"/>
      <c r="FN91" s="17"/>
      <c r="FO91" s="17"/>
      <c r="FP91" s="17"/>
      <c r="FQ91" s="17"/>
      <c r="FS91" s="3"/>
      <c r="FT91" s="3"/>
      <c r="FU91" s="17"/>
      <c r="FV91" s="17"/>
      <c r="FW91" s="17"/>
      <c r="FX91" s="17"/>
      <c r="FY91" s="17"/>
      <c r="FZ91" s="17"/>
      <c r="GA91" s="17"/>
      <c r="GB91" s="17"/>
      <c r="GC91" s="17"/>
      <c r="GD91" s="17"/>
      <c r="GE91" s="17"/>
      <c r="GF91" s="17"/>
      <c r="GG91" s="17"/>
      <c r="GH91" s="17"/>
      <c r="GI91" s="17"/>
      <c r="GJ91" s="17"/>
      <c r="GK91" s="16"/>
      <c r="GL91" s="3"/>
      <c r="GM91" s="3"/>
      <c r="GN91" s="17"/>
      <c r="GO91" s="17"/>
      <c r="GP91" s="17"/>
      <c r="GQ91" s="17"/>
      <c r="GR91" s="17"/>
      <c r="GS91" s="17"/>
      <c r="GT91" s="17"/>
      <c r="GU91" s="17"/>
      <c r="GV91" s="17"/>
      <c r="GW91" s="17"/>
      <c r="GX91" s="17"/>
      <c r="GY91" s="17"/>
      <c r="GZ91" s="17"/>
      <c r="HA91" s="17"/>
      <c r="HB91" s="17"/>
      <c r="HC91" s="17"/>
      <c r="HD91" s="16"/>
      <c r="HE91" s="3"/>
      <c r="HF91" s="3"/>
      <c r="HG91" s="17"/>
      <c r="HH91" s="17"/>
      <c r="HI91" s="17"/>
      <c r="HJ91" s="17"/>
      <c r="HK91" s="17"/>
      <c r="HL91" s="17"/>
      <c r="HM91" s="17"/>
      <c r="HN91" s="17"/>
      <c r="HO91" s="17"/>
      <c r="HP91" s="17"/>
      <c r="HQ91" s="17"/>
      <c r="HR91" s="17"/>
      <c r="HS91" s="17"/>
      <c r="HT91" s="17"/>
      <c r="HU91" s="17"/>
      <c r="HV91" s="17"/>
      <c r="HX91" s="28"/>
      <c r="HY91" s="3"/>
      <c r="HZ91" s="3"/>
      <c r="IA91" s="21"/>
      <c r="IB91" s="21"/>
      <c r="IC91" s="21"/>
      <c r="ID91" s="21"/>
      <c r="IE91" s="16"/>
      <c r="IF91" s="3"/>
      <c r="IG91" s="3"/>
      <c r="IH91" s="17"/>
      <c r="II91" s="17"/>
      <c r="IJ91" s="17"/>
      <c r="IK91" s="17"/>
      <c r="IL91" s="17"/>
      <c r="IM91" s="17"/>
      <c r="IN91" s="17"/>
      <c r="IO91" s="17"/>
      <c r="IP91" s="17"/>
      <c r="IQ91" s="17"/>
      <c r="IR91" s="17"/>
      <c r="IS91" s="17"/>
      <c r="IT91" s="17"/>
      <c r="IU91" s="17"/>
      <c r="IV91" s="17"/>
      <c r="IW91" s="17"/>
      <c r="IX91" s="17"/>
      <c r="IY91" s="3"/>
      <c r="IZ91" s="3"/>
      <c r="JA91" s="17"/>
      <c r="JB91" s="17"/>
      <c r="JC91" s="17"/>
      <c r="JD91" s="17"/>
      <c r="JE91" s="17"/>
      <c r="JF91" s="17"/>
      <c r="JG91" s="17"/>
      <c r="JH91" s="17"/>
      <c r="JI91" s="17"/>
      <c r="JJ91" s="17"/>
      <c r="JK91" s="17"/>
      <c r="JL91" s="17"/>
      <c r="JM91" s="17"/>
      <c r="JN91" s="17"/>
      <c r="JO91" s="17"/>
      <c r="JP91" s="17"/>
    </row>
    <row r="92" spans="2:276" ht="14.1" x14ac:dyDescent="0.45">
      <c r="B92"/>
      <c r="P92"/>
      <c r="AR92"/>
      <c r="BF92"/>
      <c r="EV92" s="2"/>
      <c r="EW92" s="2"/>
      <c r="EZ92" s="3"/>
      <c r="FA92" s="3"/>
      <c r="FB92" s="17"/>
      <c r="FC92" s="17"/>
      <c r="FD92" s="17"/>
      <c r="FE92" s="17"/>
      <c r="FF92" s="17"/>
      <c r="FG92" s="17"/>
      <c r="FH92" s="17"/>
      <c r="FI92" s="17"/>
      <c r="FJ92" s="17"/>
      <c r="FK92" s="17"/>
      <c r="FL92" s="17"/>
      <c r="FM92" s="17"/>
      <c r="FN92" s="17"/>
      <c r="FO92" s="17"/>
      <c r="FP92" s="17"/>
      <c r="FQ92" s="17"/>
      <c r="FS92" s="3"/>
      <c r="FT92" s="3"/>
      <c r="FU92" s="17"/>
      <c r="FV92" s="17"/>
      <c r="FW92" s="17"/>
      <c r="FX92" s="17"/>
      <c r="FY92" s="17"/>
      <c r="FZ92" s="17"/>
      <c r="GA92" s="17"/>
      <c r="GB92" s="17"/>
      <c r="GC92" s="17"/>
      <c r="GD92" s="17"/>
      <c r="GE92" s="17"/>
      <c r="GF92" s="17"/>
      <c r="GG92" s="17"/>
      <c r="GH92" s="17"/>
      <c r="GI92" s="17"/>
      <c r="GJ92" s="17"/>
      <c r="GK92" s="16"/>
      <c r="GL92" s="3"/>
      <c r="GM92" s="3"/>
      <c r="GN92" s="17"/>
      <c r="GO92" s="17"/>
      <c r="GP92" s="17"/>
      <c r="GQ92" s="17"/>
      <c r="GR92" s="17"/>
      <c r="GS92" s="17"/>
      <c r="GT92" s="17"/>
      <c r="GU92" s="17"/>
      <c r="GV92" s="17"/>
      <c r="GW92" s="17"/>
      <c r="GX92" s="17"/>
      <c r="GY92" s="17"/>
      <c r="GZ92" s="17"/>
      <c r="HA92" s="17"/>
      <c r="HB92" s="17"/>
      <c r="HC92" s="17"/>
      <c r="HD92" s="16"/>
      <c r="HE92" s="3"/>
      <c r="HF92" s="3"/>
      <c r="HG92" s="17"/>
      <c r="HH92" s="17"/>
      <c r="HI92" s="17"/>
      <c r="HJ92" s="17"/>
      <c r="HK92" s="17"/>
      <c r="HL92" s="17"/>
      <c r="HM92" s="17"/>
      <c r="HN92" s="17"/>
      <c r="HO92" s="17"/>
      <c r="HP92" s="17"/>
      <c r="HQ92" s="17"/>
      <c r="HR92" s="17"/>
      <c r="HS92" s="17"/>
      <c r="HT92" s="17"/>
      <c r="HU92" s="17"/>
      <c r="HV92" s="17"/>
      <c r="HX92" s="28"/>
      <c r="HY92" s="3"/>
      <c r="HZ92" s="3"/>
      <c r="IA92" s="21"/>
      <c r="IB92" s="21"/>
      <c r="IC92" s="21"/>
      <c r="ID92" s="21"/>
      <c r="IE92" s="16"/>
      <c r="IF92" s="3"/>
      <c r="IG92" s="3"/>
      <c r="IH92" s="17"/>
      <c r="II92" s="17"/>
      <c r="IJ92" s="17"/>
      <c r="IK92" s="17"/>
      <c r="IL92" s="17"/>
      <c r="IM92" s="17"/>
      <c r="IN92" s="17"/>
      <c r="IO92" s="17"/>
      <c r="IP92" s="17"/>
      <c r="IQ92" s="17"/>
      <c r="IR92" s="17"/>
      <c r="IS92" s="17"/>
      <c r="IT92" s="17"/>
      <c r="IU92" s="17"/>
      <c r="IV92" s="17"/>
      <c r="IW92" s="17"/>
      <c r="IX92" s="17"/>
      <c r="IY92" s="3"/>
      <c r="IZ92" s="3"/>
      <c r="JA92" s="17"/>
      <c r="JB92" s="17"/>
      <c r="JC92" s="17"/>
      <c r="JD92" s="17"/>
      <c r="JE92" s="17"/>
      <c r="JF92" s="17"/>
      <c r="JG92" s="17"/>
      <c r="JH92" s="17"/>
      <c r="JI92" s="17"/>
      <c r="JJ92" s="17"/>
      <c r="JK92" s="17"/>
      <c r="JL92" s="17"/>
      <c r="JM92" s="17"/>
      <c r="JN92" s="17"/>
      <c r="JO92" s="17"/>
      <c r="JP92" s="17"/>
    </row>
    <row r="93" spans="2:276" ht="14.1" x14ac:dyDescent="0.45">
      <c r="B93"/>
      <c r="P93"/>
      <c r="AR93"/>
      <c r="BF93"/>
      <c r="EV93" s="2"/>
      <c r="EW93" s="2"/>
      <c r="EZ93" s="3"/>
      <c r="FA93" s="3"/>
      <c r="FB93" s="17"/>
      <c r="FC93" s="17"/>
      <c r="FD93" s="17"/>
      <c r="FE93" s="17"/>
      <c r="FF93" s="17"/>
      <c r="FG93" s="17"/>
      <c r="FH93" s="17"/>
      <c r="FI93" s="17"/>
      <c r="FJ93" s="17"/>
      <c r="FK93" s="17"/>
      <c r="FL93" s="17"/>
      <c r="FM93" s="17"/>
      <c r="FN93" s="17"/>
      <c r="FO93" s="17"/>
      <c r="FP93" s="17"/>
      <c r="FQ93" s="17"/>
      <c r="FS93" s="3"/>
      <c r="FT93" s="3"/>
      <c r="FU93" s="17"/>
      <c r="FV93" s="17"/>
      <c r="FW93" s="17"/>
      <c r="FX93" s="17"/>
      <c r="FY93" s="17"/>
      <c r="FZ93" s="17"/>
      <c r="GA93" s="17"/>
      <c r="GB93" s="17"/>
      <c r="GC93" s="17"/>
      <c r="GD93" s="17"/>
      <c r="GE93" s="17"/>
      <c r="GF93" s="17"/>
      <c r="GG93" s="17"/>
      <c r="GH93" s="17"/>
      <c r="GI93" s="17"/>
      <c r="GJ93" s="17"/>
      <c r="GK93" s="16"/>
      <c r="GL93" s="3"/>
      <c r="GM93" s="3"/>
      <c r="GN93" s="17"/>
      <c r="GO93" s="17"/>
      <c r="GP93" s="17"/>
      <c r="GQ93" s="17"/>
      <c r="GR93" s="17"/>
      <c r="GS93" s="17"/>
      <c r="GT93" s="17"/>
      <c r="GU93" s="17"/>
      <c r="GV93" s="17"/>
      <c r="GW93" s="17"/>
      <c r="GX93" s="17"/>
      <c r="GY93" s="17"/>
      <c r="GZ93" s="17"/>
      <c r="HA93" s="17"/>
      <c r="HB93" s="17"/>
      <c r="HC93" s="17"/>
      <c r="HD93" s="16"/>
      <c r="HE93" s="3"/>
      <c r="HF93" s="3"/>
      <c r="HG93" s="17"/>
      <c r="HH93" s="17"/>
      <c r="HI93" s="17"/>
      <c r="HJ93" s="17"/>
      <c r="HK93" s="17"/>
      <c r="HL93" s="17"/>
      <c r="HM93" s="17"/>
      <c r="HN93" s="17"/>
      <c r="HO93" s="17"/>
      <c r="HP93" s="17"/>
      <c r="HQ93" s="17"/>
      <c r="HR93" s="17"/>
      <c r="HS93" s="17"/>
      <c r="HT93" s="17"/>
      <c r="HU93" s="17"/>
      <c r="HV93" s="17"/>
      <c r="HX93" s="28"/>
      <c r="HY93" s="3"/>
      <c r="HZ93" s="3"/>
      <c r="IA93" s="21"/>
      <c r="IB93" s="21"/>
      <c r="IC93" s="21"/>
      <c r="ID93" s="21"/>
      <c r="IE93" s="16"/>
      <c r="IF93" s="3"/>
      <c r="IG93" s="3"/>
      <c r="IH93" s="17"/>
      <c r="II93" s="17"/>
      <c r="IJ93" s="17"/>
      <c r="IK93" s="17"/>
      <c r="IL93" s="17"/>
      <c r="IM93" s="17"/>
      <c r="IN93" s="17"/>
      <c r="IO93" s="17"/>
      <c r="IP93" s="17"/>
      <c r="IQ93" s="17"/>
      <c r="IR93" s="17"/>
      <c r="IS93" s="17"/>
      <c r="IT93" s="17"/>
      <c r="IU93" s="17"/>
      <c r="IV93" s="17"/>
      <c r="IW93" s="17"/>
      <c r="IX93" s="17"/>
      <c r="IY93" s="3"/>
      <c r="IZ93" s="3"/>
      <c r="JA93" s="17"/>
      <c r="JB93" s="17"/>
      <c r="JC93" s="17"/>
      <c r="JD93" s="17"/>
      <c r="JE93" s="17"/>
      <c r="JF93" s="17"/>
      <c r="JG93" s="17"/>
      <c r="JH93" s="17"/>
      <c r="JI93" s="17"/>
      <c r="JJ93" s="17"/>
      <c r="JK93" s="17"/>
      <c r="JL93" s="17"/>
      <c r="JM93" s="17"/>
      <c r="JN93" s="17"/>
      <c r="JO93" s="17"/>
      <c r="JP93" s="17"/>
    </row>
    <row r="94" spans="2:276" ht="14.1" x14ac:dyDescent="0.45">
      <c r="B94"/>
      <c r="P94"/>
      <c r="AR94"/>
      <c r="BF94"/>
      <c r="EV94" s="2"/>
      <c r="EW94" s="2"/>
      <c r="EZ94" s="3"/>
      <c r="FA94" s="3"/>
      <c r="FB94" s="17"/>
      <c r="FC94" s="17"/>
      <c r="FD94" s="17"/>
      <c r="FE94" s="17"/>
      <c r="FF94" s="17"/>
      <c r="FG94" s="17"/>
      <c r="FH94" s="17"/>
      <c r="FI94" s="17"/>
      <c r="FJ94" s="17"/>
      <c r="FK94" s="17"/>
      <c r="FL94" s="17"/>
      <c r="FM94" s="17"/>
      <c r="FN94" s="17"/>
      <c r="FO94" s="17"/>
      <c r="FP94" s="17"/>
      <c r="FQ94" s="17"/>
      <c r="FS94" s="3"/>
      <c r="FT94" s="3"/>
      <c r="FU94" s="17"/>
      <c r="FV94" s="17"/>
      <c r="FW94" s="17"/>
      <c r="FX94" s="17"/>
      <c r="FY94" s="17"/>
      <c r="FZ94" s="17"/>
      <c r="GA94" s="17"/>
      <c r="GB94" s="17"/>
      <c r="GC94" s="17"/>
      <c r="GD94" s="17"/>
      <c r="GE94" s="17"/>
      <c r="GF94" s="17"/>
      <c r="GG94" s="17"/>
      <c r="GH94" s="17"/>
      <c r="GI94" s="17"/>
      <c r="GJ94" s="17"/>
      <c r="GK94" s="16"/>
      <c r="GL94" s="3"/>
      <c r="GM94" s="3"/>
      <c r="GN94" s="17"/>
      <c r="GO94" s="17"/>
      <c r="GP94" s="17"/>
      <c r="GQ94" s="17"/>
      <c r="GR94" s="17"/>
      <c r="GS94" s="17"/>
      <c r="GT94" s="17"/>
      <c r="GU94" s="17"/>
      <c r="GV94" s="17"/>
      <c r="GW94" s="17"/>
      <c r="GX94" s="17"/>
      <c r="GY94" s="17"/>
      <c r="GZ94" s="17"/>
      <c r="HA94" s="17"/>
      <c r="HB94" s="17"/>
      <c r="HC94" s="17"/>
      <c r="HD94" s="16"/>
      <c r="HE94" s="3"/>
      <c r="HF94" s="3"/>
      <c r="HG94" s="17"/>
      <c r="HH94" s="17"/>
      <c r="HI94" s="17"/>
      <c r="HJ94" s="17"/>
      <c r="HK94" s="17"/>
      <c r="HL94" s="17"/>
      <c r="HM94" s="17"/>
      <c r="HN94" s="17"/>
      <c r="HO94" s="17"/>
      <c r="HP94" s="17"/>
      <c r="HQ94" s="17"/>
      <c r="HR94" s="17"/>
      <c r="HS94" s="17"/>
      <c r="HT94" s="17"/>
      <c r="HU94" s="17"/>
      <c r="HV94" s="17"/>
      <c r="HX94" s="28"/>
      <c r="HY94" s="3"/>
      <c r="HZ94" s="3"/>
      <c r="IA94" s="21"/>
      <c r="IB94" s="21"/>
      <c r="IC94" s="21"/>
      <c r="ID94" s="21"/>
      <c r="IE94" s="16"/>
      <c r="IF94" s="3"/>
      <c r="IG94" s="3"/>
      <c r="IH94" s="17"/>
      <c r="II94" s="17"/>
      <c r="IJ94" s="17"/>
      <c r="IK94" s="17"/>
      <c r="IL94" s="17"/>
      <c r="IM94" s="17"/>
      <c r="IN94" s="17"/>
      <c r="IO94" s="17"/>
      <c r="IP94" s="17"/>
      <c r="IQ94" s="17"/>
      <c r="IR94" s="17"/>
      <c r="IS94" s="17"/>
      <c r="IT94" s="17"/>
      <c r="IU94" s="17"/>
      <c r="IV94" s="17"/>
      <c r="IW94" s="17"/>
      <c r="IX94" s="17"/>
      <c r="IY94" s="3"/>
      <c r="IZ94" s="3"/>
      <c r="JA94" s="17"/>
      <c r="JB94" s="17"/>
      <c r="JC94" s="17"/>
      <c r="JD94" s="17"/>
      <c r="JE94" s="17"/>
      <c r="JF94" s="17"/>
      <c r="JG94" s="17"/>
      <c r="JH94" s="17"/>
      <c r="JI94" s="17"/>
      <c r="JJ94" s="17"/>
      <c r="JK94" s="17"/>
      <c r="JL94" s="17"/>
      <c r="JM94" s="17"/>
      <c r="JN94" s="17"/>
      <c r="JO94" s="17"/>
      <c r="JP94" s="17"/>
    </row>
    <row r="95" spans="2:276" ht="14.1" x14ac:dyDescent="0.45">
      <c r="B95"/>
      <c r="P95"/>
      <c r="AR95"/>
      <c r="BF95"/>
      <c r="EV95" s="2"/>
      <c r="EW95" s="2"/>
      <c r="EZ95" s="3"/>
      <c r="FA95" s="3"/>
      <c r="FB95" s="17"/>
      <c r="FC95" s="17"/>
      <c r="FD95" s="17"/>
      <c r="FE95" s="17"/>
      <c r="FF95" s="17"/>
      <c r="FG95" s="17"/>
      <c r="FH95" s="17"/>
      <c r="FI95" s="17"/>
      <c r="FJ95" s="17"/>
      <c r="FK95" s="17"/>
      <c r="FL95" s="17"/>
      <c r="FM95" s="17"/>
      <c r="FN95" s="17"/>
      <c r="FO95" s="17"/>
      <c r="FP95" s="17"/>
      <c r="FQ95" s="17"/>
      <c r="FS95" s="3"/>
      <c r="FT95" s="3"/>
      <c r="FU95" s="17"/>
      <c r="FV95" s="17"/>
      <c r="FW95" s="17"/>
      <c r="FX95" s="17"/>
      <c r="FY95" s="17"/>
      <c r="FZ95" s="17"/>
      <c r="GA95" s="17"/>
      <c r="GB95" s="17"/>
      <c r="GC95" s="17"/>
      <c r="GD95" s="17"/>
      <c r="GE95" s="17"/>
      <c r="GF95" s="17"/>
      <c r="GG95" s="17"/>
      <c r="GH95" s="17"/>
      <c r="GI95" s="17"/>
      <c r="GJ95" s="17"/>
      <c r="GK95" s="16"/>
      <c r="GL95" s="3"/>
      <c r="GM95" s="3"/>
      <c r="GN95" s="17"/>
      <c r="GO95" s="17"/>
      <c r="GP95" s="17"/>
      <c r="GQ95" s="17"/>
      <c r="GR95" s="17"/>
      <c r="GS95" s="17"/>
      <c r="GT95" s="17"/>
      <c r="GU95" s="17"/>
      <c r="GV95" s="17"/>
      <c r="GW95" s="17"/>
      <c r="GX95" s="17"/>
      <c r="GY95" s="17"/>
      <c r="GZ95" s="17"/>
      <c r="HA95" s="17"/>
      <c r="HB95" s="17"/>
      <c r="HC95" s="17"/>
      <c r="HD95" s="16"/>
      <c r="HE95" s="3"/>
      <c r="HF95" s="3"/>
      <c r="HG95" s="17"/>
      <c r="HH95" s="17"/>
      <c r="HI95" s="17"/>
      <c r="HJ95" s="17"/>
      <c r="HK95" s="17"/>
      <c r="HL95" s="17"/>
      <c r="HM95" s="17"/>
      <c r="HN95" s="17"/>
      <c r="HO95" s="17"/>
      <c r="HP95" s="17"/>
      <c r="HQ95" s="17"/>
      <c r="HR95" s="17"/>
      <c r="HS95" s="17"/>
      <c r="HT95" s="17"/>
      <c r="HU95" s="17"/>
      <c r="HV95" s="17"/>
      <c r="HX95" s="28"/>
      <c r="HY95" s="3"/>
      <c r="HZ95" s="3"/>
      <c r="IA95" s="21"/>
      <c r="IB95" s="21"/>
      <c r="IC95" s="21"/>
      <c r="ID95" s="21"/>
      <c r="IE95" s="16"/>
      <c r="IF95" s="3"/>
      <c r="IG95" s="3"/>
      <c r="IH95" s="17"/>
      <c r="II95" s="17"/>
      <c r="IJ95" s="17"/>
      <c r="IK95" s="17"/>
      <c r="IL95" s="17"/>
      <c r="IM95" s="17"/>
      <c r="IN95" s="17"/>
      <c r="IO95" s="17"/>
      <c r="IP95" s="17"/>
      <c r="IQ95" s="17"/>
      <c r="IR95" s="17"/>
      <c r="IS95" s="17"/>
      <c r="IT95" s="17"/>
      <c r="IU95" s="17"/>
      <c r="IV95" s="17"/>
      <c r="IW95" s="17"/>
      <c r="IX95" s="17"/>
      <c r="IY95" s="3"/>
      <c r="IZ95" s="3"/>
      <c r="JA95" s="17"/>
      <c r="JB95" s="17"/>
      <c r="JC95" s="17"/>
      <c r="JD95" s="17"/>
      <c r="JE95" s="17"/>
      <c r="JF95" s="17"/>
      <c r="JG95" s="17"/>
      <c r="JH95" s="17"/>
      <c r="JI95" s="17"/>
      <c r="JJ95" s="17"/>
      <c r="JK95" s="17"/>
      <c r="JL95" s="17"/>
      <c r="JM95" s="17"/>
      <c r="JN95" s="17"/>
      <c r="JO95" s="17"/>
      <c r="JP95" s="17"/>
    </row>
    <row r="96" spans="2:276" ht="14.1" x14ac:dyDescent="0.45">
      <c r="B96"/>
      <c r="P96"/>
      <c r="AR96"/>
      <c r="BF96"/>
      <c r="EV96" s="2"/>
      <c r="EW96" s="2"/>
      <c r="EZ96" s="3"/>
      <c r="FA96" s="3"/>
      <c r="FB96" s="17"/>
      <c r="FC96" s="17"/>
      <c r="FD96" s="17"/>
      <c r="FE96" s="17"/>
      <c r="FF96" s="17"/>
      <c r="FG96" s="17"/>
      <c r="FH96" s="17"/>
      <c r="FI96" s="17"/>
      <c r="FJ96" s="17"/>
      <c r="FK96" s="17"/>
      <c r="FL96" s="17"/>
      <c r="FM96" s="17"/>
      <c r="FN96" s="17"/>
      <c r="FO96" s="17"/>
      <c r="FP96" s="17"/>
      <c r="FQ96" s="17"/>
      <c r="FS96" s="3"/>
      <c r="FT96" s="3"/>
      <c r="FU96" s="17"/>
      <c r="FV96" s="17"/>
      <c r="FW96" s="17"/>
      <c r="FX96" s="17"/>
      <c r="FY96" s="17"/>
      <c r="FZ96" s="17"/>
      <c r="GA96" s="17"/>
      <c r="GB96" s="17"/>
      <c r="GC96" s="17"/>
      <c r="GD96" s="17"/>
      <c r="GE96" s="17"/>
      <c r="GF96" s="17"/>
      <c r="GG96" s="17"/>
      <c r="GH96" s="17"/>
      <c r="GI96" s="17"/>
      <c r="GJ96" s="17"/>
      <c r="GK96" s="16"/>
      <c r="GL96" s="3"/>
      <c r="GM96" s="3"/>
      <c r="GN96" s="17"/>
      <c r="GO96" s="17"/>
      <c r="GP96" s="17"/>
      <c r="GQ96" s="17"/>
      <c r="GR96" s="17"/>
      <c r="GS96" s="17"/>
      <c r="GT96" s="17"/>
      <c r="GU96" s="17"/>
      <c r="GV96" s="17"/>
      <c r="GW96" s="17"/>
      <c r="GX96" s="17"/>
      <c r="GY96" s="17"/>
      <c r="GZ96" s="17"/>
      <c r="HA96" s="17"/>
      <c r="HB96" s="17"/>
      <c r="HC96" s="17"/>
      <c r="HD96" s="16"/>
      <c r="HE96" s="3"/>
      <c r="HF96" s="3"/>
      <c r="HG96" s="17"/>
      <c r="HH96" s="17"/>
      <c r="HI96" s="17"/>
      <c r="HJ96" s="17"/>
      <c r="HK96" s="17"/>
      <c r="HL96" s="17"/>
      <c r="HM96" s="17"/>
      <c r="HN96" s="17"/>
      <c r="HO96" s="17"/>
      <c r="HP96" s="17"/>
      <c r="HQ96" s="17"/>
      <c r="HR96" s="17"/>
      <c r="HS96" s="17"/>
      <c r="HT96" s="17"/>
      <c r="HU96" s="17"/>
      <c r="HV96" s="17"/>
      <c r="HX96" s="28"/>
      <c r="HY96" s="3"/>
      <c r="HZ96" s="3"/>
      <c r="IA96" s="21"/>
      <c r="IB96" s="21"/>
      <c r="IC96" s="21"/>
      <c r="ID96" s="21"/>
      <c r="IE96" s="16"/>
      <c r="IF96" s="3"/>
      <c r="IG96" s="3"/>
      <c r="IH96" s="17"/>
      <c r="II96" s="17"/>
      <c r="IJ96" s="17"/>
      <c r="IK96" s="17"/>
      <c r="IL96" s="17"/>
      <c r="IM96" s="17"/>
      <c r="IN96" s="17"/>
      <c r="IO96" s="17"/>
      <c r="IP96" s="17"/>
      <c r="IQ96" s="17"/>
      <c r="IR96" s="17"/>
      <c r="IS96" s="17"/>
      <c r="IT96" s="17"/>
      <c r="IU96" s="17"/>
      <c r="IV96" s="17"/>
      <c r="IW96" s="17"/>
      <c r="IX96" s="17"/>
      <c r="IY96" s="3"/>
      <c r="IZ96" s="3"/>
      <c r="JA96" s="17"/>
      <c r="JB96" s="17"/>
      <c r="JC96" s="17"/>
      <c r="JD96" s="17"/>
      <c r="JE96" s="17"/>
      <c r="JF96" s="17"/>
      <c r="JG96" s="17"/>
      <c r="JH96" s="17"/>
      <c r="JI96" s="17"/>
      <c r="JJ96" s="17"/>
      <c r="JK96" s="17"/>
      <c r="JL96" s="17"/>
      <c r="JM96" s="17"/>
      <c r="JN96" s="17"/>
      <c r="JO96" s="17"/>
      <c r="JP96" s="17"/>
    </row>
    <row r="97" spans="2:276" ht="14.1" x14ac:dyDescent="0.45">
      <c r="B97"/>
      <c r="P97"/>
      <c r="AR97"/>
      <c r="BF97"/>
      <c r="EV97" s="2"/>
      <c r="EW97" s="2"/>
      <c r="EZ97" s="3"/>
      <c r="FA97" s="3"/>
      <c r="FB97" s="17"/>
      <c r="FC97" s="17"/>
      <c r="FD97" s="17"/>
      <c r="FE97" s="17"/>
      <c r="FF97" s="17"/>
      <c r="FG97" s="17"/>
      <c r="FH97" s="17"/>
      <c r="FI97" s="17"/>
      <c r="FJ97" s="17"/>
      <c r="FK97" s="17"/>
      <c r="FL97" s="17"/>
      <c r="FM97" s="17"/>
      <c r="FN97" s="17"/>
      <c r="FO97" s="17"/>
      <c r="FP97" s="17"/>
      <c r="FQ97" s="17"/>
      <c r="FS97" s="3"/>
      <c r="FT97" s="3"/>
      <c r="FU97" s="17"/>
      <c r="FV97" s="17"/>
      <c r="FW97" s="17"/>
      <c r="FX97" s="17"/>
      <c r="FY97" s="17"/>
      <c r="FZ97" s="17"/>
      <c r="GA97" s="17"/>
      <c r="GB97" s="17"/>
      <c r="GC97" s="17"/>
      <c r="GD97" s="17"/>
      <c r="GE97" s="17"/>
      <c r="GF97" s="17"/>
      <c r="GG97" s="17"/>
      <c r="GH97" s="17"/>
      <c r="GI97" s="17"/>
      <c r="GJ97" s="17"/>
      <c r="GK97" s="16"/>
      <c r="GL97" s="3"/>
      <c r="GM97" s="3"/>
      <c r="GN97" s="17"/>
      <c r="GO97" s="17"/>
      <c r="GP97" s="17"/>
      <c r="GQ97" s="17"/>
      <c r="GR97" s="17"/>
      <c r="GS97" s="17"/>
      <c r="GT97" s="17"/>
      <c r="GU97" s="17"/>
      <c r="GV97" s="17"/>
      <c r="GW97" s="17"/>
      <c r="GX97" s="17"/>
      <c r="GY97" s="17"/>
      <c r="GZ97" s="17"/>
      <c r="HA97" s="17"/>
      <c r="HB97" s="17"/>
      <c r="HC97" s="17"/>
      <c r="HD97" s="16"/>
      <c r="HE97" s="3"/>
      <c r="HF97" s="3"/>
      <c r="HG97" s="17"/>
      <c r="HH97" s="17"/>
      <c r="HI97" s="17"/>
      <c r="HJ97" s="17"/>
      <c r="HK97" s="17"/>
      <c r="HL97" s="17"/>
      <c r="HM97" s="17"/>
      <c r="HN97" s="17"/>
      <c r="HO97" s="17"/>
      <c r="HP97" s="17"/>
      <c r="HQ97" s="17"/>
      <c r="HR97" s="17"/>
      <c r="HS97" s="17"/>
      <c r="HT97" s="17"/>
      <c r="HU97" s="17"/>
      <c r="HV97" s="17"/>
      <c r="HX97" s="28"/>
      <c r="HY97" s="3"/>
      <c r="HZ97" s="3"/>
      <c r="IA97" s="21"/>
      <c r="IB97" s="21"/>
      <c r="IC97" s="21"/>
      <c r="ID97" s="21"/>
      <c r="IE97" s="16"/>
      <c r="IF97" s="3"/>
      <c r="IG97" s="3"/>
      <c r="IH97" s="17"/>
      <c r="II97" s="17"/>
      <c r="IJ97" s="17"/>
      <c r="IK97" s="17"/>
      <c r="IL97" s="17"/>
      <c r="IM97" s="17"/>
      <c r="IN97" s="17"/>
      <c r="IO97" s="17"/>
      <c r="IP97" s="17"/>
      <c r="IQ97" s="17"/>
      <c r="IR97" s="17"/>
      <c r="IS97" s="17"/>
      <c r="IT97" s="17"/>
      <c r="IU97" s="17"/>
      <c r="IV97" s="17"/>
      <c r="IW97" s="17"/>
      <c r="IX97" s="17"/>
      <c r="IY97" s="3"/>
      <c r="IZ97" s="3"/>
      <c r="JA97" s="17"/>
      <c r="JB97" s="17"/>
      <c r="JC97" s="17"/>
      <c r="JD97" s="17"/>
      <c r="JE97" s="17"/>
      <c r="JF97" s="17"/>
      <c r="JG97" s="17"/>
      <c r="JH97" s="17"/>
      <c r="JI97" s="17"/>
      <c r="JJ97" s="17"/>
      <c r="JK97" s="17"/>
      <c r="JL97" s="17"/>
      <c r="JM97" s="17"/>
      <c r="JN97" s="17"/>
      <c r="JO97" s="17"/>
      <c r="JP97" s="17"/>
    </row>
    <row r="98" spans="2:276" ht="14.1" x14ac:dyDescent="0.45">
      <c r="B98"/>
      <c r="P98"/>
      <c r="AR98"/>
      <c r="BF98"/>
      <c r="EV98" s="2"/>
      <c r="EW98" s="2"/>
      <c r="EZ98" s="3"/>
      <c r="FA98" s="3"/>
      <c r="FB98" s="17"/>
      <c r="FC98" s="17"/>
      <c r="FD98" s="17"/>
      <c r="FE98" s="17"/>
      <c r="FF98" s="17"/>
      <c r="FG98" s="17"/>
      <c r="FH98" s="17"/>
      <c r="FI98" s="17"/>
      <c r="FJ98" s="17"/>
      <c r="FK98" s="17"/>
      <c r="FL98" s="17"/>
      <c r="FM98" s="17"/>
      <c r="FN98" s="17"/>
      <c r="FO98" s="17"/>
      <c r="FP98" s="17"/>
      <c r="FQ98" s="17"/>
      <c r="FS98" s="3"/>
      <c r="FT98" s="3"/>
      <c r="FU98" s="17"/>
      <c r="FV98" s="17"/>
      <c r="FW98" s="17"/>
      <c r="FX98" s="17"/>
      <c r="FY98" s="17"/>
      <c r="FZ98" s="17"/>
      <c r="GA98" s="17"/>
      <c r="GB98" s="17"/>
      <c r="GC98" s="17"/>
      <c r="GD98" s="17"/>
      <c r="GE98" s="17"/>
      <c r="GF98" s="17"/>
      <c r="GG98" s="17"/>
      <c r="GH98" s="17"/>
      <c r="GI98" s="17"/>
      <c r="GJ98" s="17"/>
      <c r="GK98" s="16"/>
      <c r="GL98" s="3"/>
      <c r="GM98" s="3"/>
      <c r="GN98" s="17"/>
      <c r="GO98" s="17"/>
      <c r="GP98" s="17"/>
      <c r="GQ98" s="17"/>
      <c r="GR98" s="17"/>
      <c r="GS98" s="17"/>
      <c r="GT98" s="17"/>
      <c r="GU98" s="17"/>
      <c r="GV98" s="17"/>
      <c r="GW98" s="17"/>
      <c r="GX98" s="17"/>
      <c r="GY98" s="17"/>
      <c r="GZ98" s="17"/>
      <c r="HA98" s="17"/>
      <c r="HB98" s="17"/>
      <c r="HC98" s="17"/>
      <c r="HD98" s="16"/>
      <c r="HE98" s="3"/>
      <c r="HF98" s="3"/>
      <c r="HG98" s="17"/>
      <c r="HH98" s="17"/>
      <c r="HI98" s="17"/>
      <c r="HJ98" s="17"/>
      <c r="HK98" s="17"/>
      <c r="HL98" s="17"/>
      <c r="HM98" s="17"/>
      <c r="HN98" s="17"/>
      <c r="HO98" s="17"/>
      <c r="HP98" s="17"/>
      <c r="HQ98" s="17"/>
      <c r="HR98" s="17"/>
      <c r="HS98" s="17"/>
      <c r="HT98" s="17"/>
      <c r="HU98" s="17"/>
      <c r="HV98" s="17"/>
      <c r="HX98" s="28"/>
      <c r="HY98" s="3"/>
      <c r="HZ98" s="3"/>
      <c r="IA98" s="21"/>
      <c r="IB98" s="21"/>
      <c r="IC98" s="21"/>
      <c r="ID98" s="21"/>
      <c r="IE98" s="16"/>
      <c r="IF98" s="3"/>
      <c r="IG98" s="3"/>
      <c r="IH98" s="17"/>
      <c r="II98" s="17"/>
      <c r="IJ98" s="17"/>
      <c r="IK98" s="17"/>
      <c r="IL98" s="17"/>
      <c r="IM98" s="17"/>
      <c r="IN98" s="17"/>
      <c r="IO98" s="17"/>
      <c r="IP98" s="17"/>
      <c r="IQ98" s="17"/>
      <c r="IR98" s="17"/>
      <c r="IS98" s="17"/>
      <c r="IT98" s="17"/>
      <c r="IU98" s="17"/>
      <c r="IV98" s="17"/>
      <c r="IW98" s="17"/>
      <c r="IX98" s="17"/>
      <c r="IY98" s="3"/>
      <c r="IZ98" s="3"/>
      <c r="JA98" s="17"/>
      <c r="JB98" s="17"/>
      <c r="JC98" s="17"/>
      <c r="JD98" s="17"/>
      <c r="JE98" s="17"/>
      <c r="JF98" s="17"/>
      <c r="JG98" s="17"/>
      <c r="JH98" s="17"/>
      <c r="JI98" s="17"/>
      <c r="JJ98" s="17"/>
      <c r="JK98" s="17"/>
      <c r="JL98" s="17"/>
      <c r="JM98" s="17"/>
      <c r="JN98" s="17"/>
      <c r="JO98" s="17"/>
      <c r="JP98" s="17"/>
    </row>
    <row r="99" spans="2:276" ht="14.1" x14ac:dyDescent="0.45">
      <c r="B99"/>
      <c r="P99"/>
      <c r="AR99"/>
      <c r="BF99"/>
      <c r="EV99" s="2"/>
      <c r="EW99" s="2"/>
      <c r="EZ99" s="3"/>
      <c r="FA99" s="3"/>
      <c r="FB99" s="17"/>
      <c r="FC99" s="17"/>
      <c r="FD99" s="17"/>
      <c r="FE99" s="17"/>
      <c r="FF99" s="17"/>
      <c r="FG99" s="17"/>
      <c r="FH99" s="17"/>
      <c r="FI99" s="17"/>
      <c r="FJ99" s="17"/>
      <c r="FK99" s="17"/>
      <c r="FL99" s="17"/>
      <c r="FM99" s="17"/>
      <c r="FN99" s="17"/>
      <c r="FO99" s="17"/>
      <c r="FP99" s="17"/>
      <c r="FQ99" s="17"/>
      <c r="FS99" s="3"/>
      <c r="FT99" s="3"/>
      <c r="FU99" s="17"/>
      <c r="FV99" s="17"/>
      <c r="FW99" s="17"/>
      <c r="FX99" s="17"/>
      <c r="FY99" s="17"/>
      <c r="FZ99" s="17"/>
      <c r="GA99" s="17"/>
      <c r="GB99" s="17"/>
      <c r="GC99" s="17"/>
      <c r="GD99" s="17"/>
      <c r="GE99" s="17"/>
      <c r="GF99" s="17"/>
      <c r="GG99" s="17"/>
      <c r="GH99" s="17"/>
      <c r="GI99" s="17"/>
      <c r="GJ99" s="17"/>
      <c r="GK99" s="16"/>
      <c r="GL99" s="3"/>
      <c r="GM99" s="3"/>
      <c r="GN99" s="17"/>
      <c r="GO99" s="17"/>
      <c r="GP99" s="17"/>
      <c r="GQ99" s="17"/>
      <c r="GR99" s="17"/>
      <c r="GS99" s="17"/>
      <c r="GT99" s="17"/>
      <c r="GU99" s="17"/>
      <c r="GV99" s="17"/>
      <c r="GW99" s="17"/>
      <c r="GX99" s="17"/>
      <c r="GY99" s="17"/>
      <c r="GZ99" s="17"/>
      <c r="HA99" s="17"/>
      <c r="HB99" s="17"/>
      <c r="HC99" s="17"/>
      <c r="HD99" s="16"/>
      <c r="HE99" s="3"/>
      <c r="HF99" s="3"/>
      <c r="HG99" s="17"/>
      <c r="HH99" s="17"/>
      <c r="HI99" s="17"/>
      <c r="HJ99" s="17"/>
      <c r="HK99" s="17"/>
      <c r="HL99" s="17"/>
      <c r="HM99" s="17"/>
      <c r="HN99" s="17"/>
      <c r="HO99" s="17"/>
      <c r="HP99" s="17"/>
      <c r="HQ99" s="17"/>
      <c r="HR99" s="17"/>
      <c r="HS99" s="17"/>
      <c r="HT99" s="17"/>
      <c r="HU99" s="17"/>
      <c r="HV99" s="17"/>
      <c r="HX99" s="28"/>
      <c r="HY99" s="3"/>
      <c r="HZ99" s="3"/>
      <c r="IA99" s="21"/>
      <c r="IB99" s="21"/>
      <c r="IC99" s="21"/>
      <c r="ID99" s="21"/>
      <c r="IE99" s="16"/>
      <c r="IF99" s="3"/>
      <c r="IG99" s="3"/>
      <c r="IH99" s="17"/>
      <c r="II99" s="17"/>
      <c r="IJ99" s="17"/>
      <c r="IK99" s="17"/>
      <c r="IL99" s="17"/>
      <c r="IM99" s="17"/>
      <c r="IN99" s="17"/>
      <c r="IO99" s="17"/>
      <c r="IP99" s="17"/>
      <c r="IQ99" s="17"/>
      <c r="IR99" s="17"/>
      <c r="IS99" s="17"/>
      <c r="IT99" s="17"/>
      <c r="IU99" s="17"/>
      <c r="IV99" s="17"/>
      <c r="IW99" s="17"/>
      <c r="IX99" s="17"/>
      <c r="IY99" s="3"/>
      <c r="IZ99" s="3"/>
      <c r="JA99" s="17"/>
      <c r="JB99" s="17"/>
      <c r="JC99" s="17"/>
      <c r="JD99" s="17"/>
      <c r="JE99" s="17"/>
      <c r="JF99" s="17"/>
      <c r="JG99" s="17"/>
      <c r="JH99" s="17"/>
      <c r="JI99" s="17"/>
      <c r="JJ99" s="17"/>
      <c r="JK99" s="17"/>
      <c r="JL99" s="17"/>
      <c r="JM99" s="17"/>
      <c r="JN99" s="17"/>
      <c r="JO99" s="17"/>
      <c r="JP99" s="17"/>
    </row>
    <row r="100" spans="2:276" ht="14.1" x14ac:dyDescent="0.45">
      <c r="B100"/>
      <c r="P100"/>
      <c r="AR100"/>
      <c r="BF100"/>
      <c r="EV100" s="2"/>
      <c r="EW100" s="2"/>
      <c r="EZ100" s="3"/>
      <c r="FA100" s="3"/>
      <c r="FB100" s="17"/>
      <c r="FC100" s="17"/>
      <c r="FD100" s="17"/>
      <c r="FE100" s="17"/>
      <c r="FF100" s="17"/>
      <c r="FG100" s="17"/>
      <c r="FH100" s="17"/>
      <c r="FI100" s="17"/>
      <c r="FJ100" s="17"/>
      <c r="FK100" s="17"/>
      <c r="FL100" s="17"/>
      <c r="FM100" s="17"/>
      <c r="FN100" s="17"/>
      <c r="FO100" s="17"/>
      <c r="FP100" s="17"/>
      <c r="FQ100" s="17"/>
      <c r="FS100" s="3"/>
      <c r="FT100" s="3"/>
      <c r="FU100" s="17"/>
      <c r="FV100" s="17"/>
      <c r="FW100" s="17"/>
      <c r="FX100" s="17"/>
      <c r="FY100" s="17"/>
      <c r="FZ100" s="17"/>
      <c r="GA100" s="17"/>
      <c r="GB100" s="17"/>
      <c r="GC100" s="17"/>
      <c r="GD100" s="17"/>
      <c r="GE100" s="17"/>
      <c r="GF100" s="17"/>
      <c r="GG100" s="17"/>
      <c r="GH100" s="17"/>
      <c r="GI100" s="17"/>
      <c r="GJ100" s="17"/>
      <c r="GK100" s="16"/>
      <c r="GL100" s="3"/>
      <c r="GM100" s="3"/>
      <c r="GN100" s="17"/>
      <c r="GO100" s="17"/>
      <c r="GP100" s="17"/>
      <c r="GQ100" s="17"/>
      <c r="GR100" s="17"/>
      <c r="GS100" s="17"/>
      <c r="GT100" s="17"/>
      <c r="GU100" s="17"/>
      <c r="GV100" s="17"/>
      <c r="GW100" s="17"/>
      <c r="GX100" s="17"/>
      <c r="GY100" s="17"/>
      <c r="GZ100" s="17"/>
      <c r="HA100" s="17"/>
      <c r="HB100" s="17"/>
      <c r="HC100" s="17"/>
      <c r="HD100" s="16"/>
      <c r="HE100" s="3"/>
      <c r="HF100" s="3"/>
      <c r="HG100" s="17"/>
      <c r="HH100" s="17"/>
      <c r="HI100" s="17"/>
      <c r="HJ100" s="17"/>
      <c r="HK100" s="17"/>
      <c r="HL100" s="17"/>
      <c r="HM100" s="17"/>
      <c r="HN100" s="17"/>
      <c r="HO100" s="17"/>
      <c r="HP100" s="17"/>
      <c r="HQ100" s="17"/>
      <c r="HR100" s="17"/>
      <c r="HS100" s="17"/>
      <c r="HT100" s="17"/>
      <c r="HU100" s="17"/>
      <c r="HV100" s="17"/>
      <c r="HX100" s="28"/>
      <c r="HY100" s="3"/>
      <c r="HZ100" s="3"/>
      <c r="IA100" s="21"/>
      <c r="IB100" s="21"/>
      <c r="IC100" s="21"/>
      <c r="ID100" s="21"/>
      <c r="IE100" s="16"/>
      <c r="IF100" s="3"/>
      <c r="IG100" s="3"/>
      <c r="IH100" s="17"/>
      <c r="II100" s="17"/>
      <c r="IJ100" s="17"/>
      <c r="IK100" s="17"/>
      <c r="IL100" s="17"/>
      <c r="IM100" s="17"/>
      <c r="IN100" s="17"/>
      <c r="IO100" s="17"/>
      <c r="IP100" s="17"/>
      <c r="IQ100" s="17"/>
      <c r="IR100" s="17"/>
      <c r="IS100" s="17"/>
      <c r="IT100" s="17"/>
      <c r="IU100" s="17"/>
      <c r="IV100" s="17"/>
      <c r="IW100" s="17"/>
      <c r="IX100" s="17"/>
      <c r="IY100" s="3"/>
      <c r="IZ100" s="3"/>
      <c r="JA100" s="17"/>
      <c r="JB100" s="17"/>
      <c r="JC100" s="17"/>
      <c r="JD100" s="17"/>
      <c r="JE100" s="17"/>
      <c r="JF100" s="17"/>
      <c r="JG100" s="17"/>
      <c r="JH100" s="17"/>
      <c r="JI100" s="17"/>
      <c r="JJ100" s="17"/>
      <c r="JK100" s="17"/>
      <c r="JL100" s="17"/>
      <c r="JM100" s="17"/>
      <c r="JN100" s="17"/>
      <c r="JO100" s="17"/>
      <c r="JP100" s="17"/>
    </row>
    <row r="101" spans="2:276" ht="14.1" x14ac:dyDescent="0.45">
      <c r="B101"/>
      <c r="P101"/>
      <c r="AR101"/>
      <c r="BF101"/>
      <c r="EV101" s="2"/>
      <c r="EW101" s="2"/>
      <c r="EZ101" s="3"/>
      <c r="FA101" s="3"/>
      <c r="FB101" s="17"/>
      <c r="FC101" s="17"/>
      <c r="FD101" s="17"/>
      <c r="FE101" s="17"/>
      <c r="FF101" s="17"/>
      <c r="FG101" s="17"/>
      <c r="FH101" s="17"/>
      <c r="FI101" s="17"/>
      <c r="FJ101" s="17"/>
      <c r="FK101" s="17"/>
      <c r="FL101" s="17"/>
      <c r="FM101" s="17"/>
      <c r="FN101" s="17"/>
      <c r="FO101" s="17"/>
      <c r="FP101" s="17"/>
      <c r="FQ101" s="17"/>
      <c r="FS101" s="3"/>
      <c r="FT101" s="3"/>
      <c r="FU101" s="17"/>
      <c r="FV101" s="17"/>
      <c r="FW101" s="17"/>
      <c r="FX101" s="17"/>
      <c r="FY101" s="17"/>
      <c r="FZ101" s="17"/>
      <c r="GA101" s="17"/>
      <c r="GB101" s="17"/>
      <c r="GC101" s="17"/>
      <c r="GD101" s="17"/>
      <c r="GE101" s="17"/>
      <c r="GF101" s="17"/>
      <c r="GG101" s="17"/>
      <c r="GH101" s="17"/>
      <c r="GI101" s="17"/>
      <c r="GJ101" s="17"/>
      <c r="GK101" s="16"/>
      <c r="GL101" s="3"/>
      <c r="GM101" s="3"/>
      <c r="GN101" s="17"/>
      <c r="GO101" s="17"/>
      <c r="GP101" s="17"/>
      <c r="GQ101" s="17"/>
      <c r="GR101" s="17"/>
      <c r="GS101" s="17"/>
      <c r="GT101" s="17"/>
      <c r="GU101" s="17"/>
      <c r="GV101" s="17"/>
      <c r="GW101" s="17"/>
      <c r="GX101" s="17"/>
      <c r="GY101" s="17"/>
      <c r="GZ101" s="17"/>
      <c r="HA101" s="17"/>
      <c r="HB101" s="17"/>
      <c r="HC101" s="17"/>
      <c r="HD101" s="16"/>
      <c r="HE101" s="3"/>
      <c r="HF101" s="3"/>
      <c r="HG101" s="17"/>
      <c r="HH101" s="17"/>
      <c r="HI101" s="17"/>
      <c r="HJ101" s="17"/>
      <c r="HK101" s="17"/>
      <c r="HL101" s="17"/>
      <c r="HM101" s="17"/>
      <c r="HN101" s="17"/>
      <c r="HO101" s="17"/>
      <c r="HP101" s="17"/>
      <c r="HQ101" s="17"/>
      <c r="HR101" s="17"/>
      <c r="HS101" s="17"/>
      <c r="HT101" s="17"/>
      <c r="HU101" s="17"/>
      <c r="HV101" s="17"/>
      <c r="HX101" s="28"/>
      <c r="HY101" s="3"/>
      <c r="HZ101" s="3"/>
      <c r="IA101" s="21"/>
      <c r="IB101" s="21"/>
      <c r="IC101" s="21"/>
      <c r="ID101" s="21"/>
      <c r="IE101" s="16"/>
      <c r="IF101" s="3"/>
      <c r="IG101" s="3"/>
      <c r="IH101" s="17"/>
      <c r="II101" s="17"/>
      <c r="IJ101" s="17"/>
      <c r="IK101" s="17"/>
      <c r="IL101" s="17"/>
      <c r="IM101" s="17"/>
      <c r="IN101" s="17"/>
      <c r="IO101" s="17"/>
      <c r="IP101" s="17"/>
      <c r="IQ101" s="17"/>
      <c r="IR101" s="17"/>
      <c r="IS101" s="17"/>
      <c r="IT101" s="17"/>
      <c r="IU101" s="17"/>
      <c r="IV101" s="17"/>
      <c r="IW101" s="17"/>
      <c r="IX101" s="17"/>
      <c r="IY101" s="3"/>
      <c r="IZ101" s="3"/>
      <c r="JA101" s="17"/>
      <c r="JB101" s="17"/>
      <c r="JC101" s="17"/>
      <c r="JD101" s="17"/>
      <c r="JE101" s="17"/>
      <c r="JF101" s="17"/>
      <c r="JG101" s="17"/>
      <c r="JH101" s="17"/>
      <c r="JI101" s="17"/>
      <c r="JJ101" s="17"/>
      <c r="JK101" s="17"/>
      <c r="JL101" s="17"/>
      <c r="JM101" s="17"/>
      <c r="JN101" s="17"/>
      <c r="JO101" s="17"/>
      <c r="JP101" s="17"/>
    </row>
    <row r="102" spans="2:276" ht="14.1" x14ac:dyDescent="0.45">
      <c r="B102"/>
      <c r="P102"/>
      <c r="AR102"/>
      <c r="BF102"/>
      <c r="EV102" s="2"/>
      <c r="EW102" s="2"/>
      <c r="EZ102" s="3"/>
      <c r="FA102" s="3"/>
      <c r="FB102" s="17"/>
      <c r="FC102" s="17"/>
      <c r="FD102" s="17"/>
      <c r="FE102" s="17"/>
      <c r="FF102" s="17"/>
      <c r="FG102" s="17"/>
      <c r="FH102" s="17"/>
      <c r="FI102" s="17"/>
      <c r="FJ102" s="17"/>
      <c r="FK102" s="17"/>
      <c r="FL102" s="17"/>
      <c r="FM102" s="17"/>
      <c r="FN102" s="17"/>
      <c r="FO102" s="17"/>
      <c r="FP102" s="17"/>
      <c r="FQ102" s="17"/>
      <c r="FS102" s="3"/>
      <c r="FT102" s="3"/>
      <c r="FU102" s="17"/>
      <c r="FV102" s="17"/>
      <c r="FW102" s="17"/>
      <c r="FX102" s="17"/>
      <c r="FY102" s="17"/>
      <c r="FZ102" s="17"/>
      <c r="GA102" s="17"/>
      <c r="GB102" s="17"/>
      <c r="GC102" s="17"/>
      <c r="GD102" s="17"/>
      <c r="GE102" s="17"/>
      <c r="GF102" s="17"/>
      <c r="GG102" s="17"/>
      <c r="GH102" s="17"/>
      <c r="GI102" s="17"/>
      <c r="GJ102" s="17"/>
      <c r="GK102" s="16"/>
      <c r="GL102" s="3"/>
      <c r="GM102" s="3"/>
      <c r="GN102" s="17"/>
      <c r="GO102" s="17"/>
      <c r="GP102" s="17"/>
      <c r="GQ102" s="17"/>
      <c r="GR102" s="17"/>
      <c r="GS102" s="17"/>
      <c r="GT102" s="17"/>
      <c r="GU102" s="17"/>
      <c r="GV102" s="17"/>
      <c r="GW102" s="17"/>
      <c r="GX102" s="17"/>
      <c r="GY102" s="17"/>
      <c r="GZ102" s="17"/>
      <c r="HA102" s="17"/>
      <c r="HB102" s="17"/>
      <c r="HC102" s="17"/>
      <c r="HD102" s="16"/>
      <c r="HE102" s="3"/>
      <c r="HF102" s="3"/>
      <c r="HG102" s="17"/>
      <c r="HH102" s="17"/>
      <c r="HI102" s="17"/>
      <c r="HJ102" s="17"/>
      <c r="HK102" s="17"/>
      <c r="HL102" s="17"/>
      <c r="HM102" s="17"/>
      <c r="HN102" s="17"/>
      <c r="HO102" s="17"/>
      <c r="HP102" s="17"/>
      <c r="HQ102" s="17"/>
      <c r="HR102" s="17"/>
      <c r="HS102" s="17"/>
      <c r="HT102" s="17"/>
      <c r="HU102" s="17"/>
      <c r="HV102" s="17"/>
      <c r="HX102" s="28"/>
      <c r="HY102" s="3"/>
      <c r="HZ102" s="3"/>
      <c r="IA102" s="21"/>
      <c r="IB102" s="21"/>
      <c r="IC102" s="21"/>
      <c r="ID102" s="21"/>
      <c r="IE102" s="16"/>
      <c r="IF102" s="3"/>
      <c r="IG102" s="3"/>
      <c r="IH102" s="17"/>
      <c r="II102" s="17"/>
      <c r="IJ102" s="17"/>
      <c r="IK102" s="17"/>
      <c r="IL102" s="17"/>
      <c r="IM102" s="17"/>
      <c r="IN102" s="17"/>
      <c r="IO102" s="17"/>
      <c r="IP102" s="17"/>
      <c r="IQ102" s="17"/>
      <c r="IR102" s="17"/>
      <c r="IS102" s="17"/>
      <c r="IT102" s="17"/>
      <c r="IU102" s="17"/>
      <c r="IV102" s="17"/>
      <c r="IW102" s="17"/>
      <c r="IX102" s="17"/>
      <c r="IY102" s="3"/>
      <c r="IZ102" s="3"/>
      <c r="JA102" s="17"/>
      <c r="JB102" s="17"/>
      <c r="JC102" s="17"/>
      <c r="JD102" s="17"/>
      <c r="JE102" s="17"/>
      <c r="JF102" s="17"/>
      <c r="JG102" s="17"/>
      <c r="JH102" s="17"/>
      <c r="JI102" s="17"/>
      <c r="JJ102" s="17"/>
      <c r="JK102" s="17"/>
      <c r="JL102" s="17"/>
      <c r="JM102" s="17"/>
      <c r="JN102" s="17"/>
      <c r="JO102" s="17"/>
      <c r="JP102" s="17"/>
    </row>
    <row r="103" spans="2:276" ht="14.1" x14ac:dyDescent="0.45">
      <c r="B103"/>
      <c r="P103"/>
      <c r="AR103"/>
      <c r="BF103"/>
      <c r="EV103" s="2"/>
      <c r="EW103" s="2"/>
      <c r="EZ103" s="3"/>
      <c r="FA103" s="3"/>
      <c r="FB103" s="17"/>
      <c r="FC103" s="17"/>
      <c r="FD103" s="17"/>
      <c r="FE103" s="17"/>
      <c r="FF103" s="17"/>
      <c r="FG103" s="17"/>
      <c r="FH103" s="17"/>
      <c r="FI103" s="17"/>
      <c r="FJ103" s="17"/>
      <c r="FK103" s="17"/>
      <c r="FL103" s="17"/>
      <c r="FM103" s="17"/>
      <c r="FN103" s="17"/>
      <c r="FO103" s="17"/>
      <c r="FP103" s="17"/>
      <c r="FQ103" s="17"/>
      <c r="FS103" s="3"/>
      <c r="FT103" s="3"/>
      <c r="FU103" s="17"/>
      <c r="FV103" s="17"/>
      <c r="FW103" s="17"/>
      <c r="FX103" s="17"/>
      <c r="FY103" s="17"/>
      <c r="FZ103" s="17"/>
      <c r="GA103" s="17"/>
      <c r="GB103" s="17"/>
      <c r="GC103" s="17"/>
      <c r="GD103" s="17"/>
      <c r="GE103" s="17"/>
      <c r="GF103" s="17"/>
      <c r="GG103" s="17"/>
      <c r="GH103" s="17"/>
      <c r="GI103" s="17"/>
      <c r="GJ103" s="17"/>
      <c r="GK103" s="16"/>
      <c r="GL103" s="3"/>
      <c r="GM103" s="3"/>
      <c r="GN103" s="17"/>
      <c r="GO103" s="17"/>
      <c r="GP103" s="17"/>
      <c r="GQ103" s="17"/>
      <c r="GR103" s="17"/>
      <c r="GS103" s="17"/>
      <c r="GT103" s="17"/>
      <c r="GU103" s="17"/>
      <c r="GV103" s="17"/>
      <c r="GW103" s="17"/>
      <c r="GX103" s="17"/>
      <c r="GY103" s="17"/>
      <c r="GZ103" s="17"/>
      <c r="HA103" s="17"/>
      <c r="HB103" s="17"/>
      <c r="HC103" s="17"/>
      <c r="HD103" s="16"/>
      <c r="HE103" s="3"/>
      <c r="HF103" s="3"/>
      <c r="HG103" s="17"/>
      <c r="HH103" s="17"/>
      <c r="HI103" s="17"/>
      <c r="HJ103" s="17"/>
      <c r="HK103" s="17"/>
      <c r="HL103" s="17"/>
      <c r="HM103" s="17"/>
      <c r="HN103" s="17"/>
      <c r="HO103" s="17"/>
      <c r="HP103" s="17"/>
      <c r="HQ103" s="17"/>
      <c r="HR103" s="17"/>
      <c r="HS103" s="17"/>
      <c r="HT103" s="17"/>
      <c r="HU103" s="17"/>
      <c r="HV103" s="17"/>
      <c r="HX103" s="28"/>
      <c r="HY103" s="3"/>
      <c r="HZ103" s="3"/>
      <c r="IA103" s="21"/>
      <c r="IB103" s="21"/>
      <c r="IC103" s="21"/>
      <c r="ID103" s="21"/>
      <c r="IE103" s="16"/>
      <c r="IF103" s="3"/>
      <c r="IG103" s="3"/>
      <c r="IH103" s="17"/>
      <c r="II103" s="17"/>
      <c r="IJ103" s="17"/>
      <c r="IK103" s="17"/>
      <c r="IL103" s="17"/>
      <c r="IM103" s="17"/>
      <c r="IN103" s="17"/>
      <c r="IO103" s="17"/>
      <c r="IP103" s="17"/>
      <c r="IQ103" s="17"/>
      <c r="IR103" s="17"/>
      <c r="IS103" s="17"/>
      <c r="IT103" s="17"/>
      <c r="IU103" s="17"/>
      <c r="IV103" s="17"/>
      <c r="IW103" s="17"/>
      <c r="IX103" s="17"/>
      <c r="IY103" s="3"/>
      <c r="IZ103" s="3"/>
      <c r="JA103" s="17"/>
      <c r="JB103" s="17"/>
      <c r="JC103" s="17"/>
      <c r="JD103" s="17"/>
      <c r="JE103" s="17"/>
      <c r="JF103" s="17"/>
      <c r="JG103" s="17"/>
      <c r="JH103" s="17"/>
      <c r="JI103" s="17"/>
      <c r="JJ103" s="17"/>
      <c r="JK103" s="17"/>
      <c r="JL103" s="17"/>
      <c r="JM103" s="17"/>
      <c r="JN103" s="17"/>
      <c r="JO103" s="17"/>
      <c r="JP103" s="17"/>
    </row>
    <row r="104" spans="2:276" ht="14.1" x14ac:dyDescent="0.45">
      <c r="B104"/>
      <c r="P104"/>
      <c r="AR104"/>
      <c r="BF104"/>
      <c r="EV104" s="2"/>
      <c r="EW104" s="2"/>
      <c r="EZ104" s="3"/>
      <c r="FA104" s="3"/>
      <c r="FB104" s="17"/>
      <c r="FC104" s="17"/>
      <c r="FD104" s="17"/>
      <c r="FE104" s="17"/>
      <c r="FF104" s="17"/>
      <c r="FG104" s="17"/>
      <c r="FH104" s="17"/>
      <c r="FI104" s="17"/>
      <c r="FJ104" s="17"/>
      <c r="FK104" s="17"/>
      <c r="FL104" s="17"/>
      <c r="FM104" s="17"/>
      <c r="FN104" s="17"/>
      <c r="FO104" s="17"/>
      <c r="FP104" s="17"/>
      <c r="FQ104" s="17"/>
      <c r="FS104" s="3"/>
      <c r="FT104" s="3"/>
      <c r="FU104" s="17"/>
      <c r="FV104" s="17"/>
      <c r="FW104" s="17"/>
      <c r="FX104" s="17"/>
      <c r="FY104" s="17"/>
      <c r="FZ104" s="17"/>
      <c r="GA104" s="17"/>
      <c r="GB104" s="17"/>
      <c r="GC104" s="17"/>
      <c r="GD104" s="17"/>
      <c r="GE104" s="17"/>
      <c r="GF104" s="17"/>
      <c r="GG104" s="17"/>
      <c r="GH104" s="17"/>
      <c r="GI104" s="17"/>
      <c r="GJ104" s="17"/>
      <c r="GK104" s="16"/>
      <c r="GL104" s="3"/>
      <c r="GM104" s="3"/>
      <c r="GN104" s="17"/>
      <c r="GO104" s="17"/>
      <c r="GP104" s="17"/>
      <c r="GQ104" s="17"/>
      <c r="GR104" s="17"/>
      <c r="GS104" s="17"/>
      <c r="GT104" s="17"/>
      <c r="GU104" s="17"/>
      <c r="GV104" s="17"/>
      <c r="GW104" s="17"/>
      <c r="GX104" s="17"/>
      <c r="GY104" s="17"/>
      <c r="GZ104" s="17"/>
      <c r="HA104" s="17"/>
      <c r="HB104" s="17"/>
      <c r="HC104" s="17"/>
      <c r="HD104" s="16"/>
      <c r="HE104" s="3"/>
      <c r="HF104" s="3"/>
      <c r="HG104" s="17"/>
      <c r="HH104" s="17"/>
      <c r="HI104" s="17"/>
      <c r="HJ104" s="17"/>
      <c r="HK104" s="17"/>
      <c r="HL104" s="17"/>
      <c r="HM104" s="17"/>
      <c r="HN104" s="17"/>
      <c r="HO104" s="17"/>
      <c r="HP104" s="17"/>
      <c r="HQ104" s="17"/>
      <c r="HR104" s="17"/>
      <c r="HS104" s="17"/>
      <c r="HT104" s="17"/>
      <c r="HU104" s="17"/>
      <c r="HV104" s="17"/>
      <c r="HX104" s="28"/>
      <c r="HY104" s="3"/>
      <c r="HZ104" s="3"/>
      <c r="IA104" s="21"/>
      <c r="IB104" s="21"/>
      <c r="IC104" s="21"/>
      <c r="ID104" s="21"/>
      <c r="IE104" s="16"/>
      <c r="IF104" s="3"/>
      <c r="IG104" s="3"/>
      <c r="IH104" s="17"/>
      <c r="II104" s="17"/>
      <c r="IJ104" s="17"/>
      <c r="IK104" s="17"/>
      <c r="IL104" s="17"/>
      <c r="IM104" s="17"/>
      <c r="IN104" s="17"/>
      <c r="IO104" s="17"/>
      <c r="IP104" s="17"/>
      <c r="IQ104" s="17"/>
      <c r="IR104" s="17"/>
      <c r="IS104" s="17"/>
      <c r="IT104" s="17"/>
      <c r="IU104" s="17"/>
      <c r="IV104" s="17"/>
      <c r="IW104" s="17"/>
      <c r="IX104" s="17"/>
      <c r="IY104" s="3"/>
      <c r="IZ104" s="3"/>
      <c r="JA104" s="17"/>
      <c r="JB104" s="17"/>
      <c r="JC104" s="17"/>
      <c r="JD104" s="17"/>
      <c r="JE104" s="17"/>
      <c r="JF104" s="17"/>
      <c r="JG104" s="17"/>
      <c r="JH104" s="17"/>
      <c r="JI104" s="17"/>
      <c r="JJ104" s="17"/>
      <c r="JK104" s="17"/>
      <c r="JL104" s="17"/>
      <c r="JM104" s="17"/>
      <c r="JN104" s="17"/>
      <c r="JO104" s="17"/>
      <c r="JP104" s="17"/>
    </row>
    <row r="105" spans="2:276" ht="14.1" x14ac:dyDescent="0.45">
      <c r="B105"/>
      <c r="P105"/>
      <c r="AR105"/>
      <c r="BF105"/>
      <c r="EV105" s="2"/>
      <c r="EW105" s="2"/>
      <c r="EZ105" s="3"/>
      <c r="FA105" s="3"/>
      <c r="FB105" s="17"/>
      <c r="FC105" s="17"/>
      <c r="FD105" s="17"/>
      <c r="FE105" s="17"/>
      <c r="FF105" s="17"/>
      <c r="FG105" s="17"/>
      <c r="FH105" s="17"/>
      <c r="FI105" s="17"/>
      <c r="FJ105" s="17"/>
      <c r="FK105" s="17"/>
      <c r="FL105" s="17"/>
      <c r="FM105" s="17"/>
      <c r="FN105" s="17"/>
      <c r="FO105" s="17"/>
      <c r="FP105" s="17"/>
      <c r="FQ105" s="17"/>
      <c r="FS105" s="3"/>
      <c r="FT105" s="3"/>
      <c r="FU105" s="17"/>
      <c r="FV105" s="17"/>
      <c r="FW105" s="17"/>
      <c r="FX105" s="17"/>
      <c r="FY105" s="17"/>
      <c r="FZ105" s="17"/>
      <c r="GA105" s="17"/>
      <c r="GB105" s="17"/>
      <c r="GC105" s="17"/>
      <c r="GD105" s="17"/>
      <c r="GE105" s="17"/>
      <c r="GF105" s="17"/>
      <c r="GG105" s="17"/>
      <c r="GH105" s="17"/>
      <c r="GI105" s="17"/>
      <c r="GJ105" s="17"/>
      <c r="GK105" s="16"/>
      <c r="GL105" s="3"/>
      <c r="GM105" s="3"/>
      <c r="GN105" s="17"/>
      <c r="GO105" s="17"/>
      <c r="GP105" s="17"/>
      <c r="GQ105" s="17"/>
      <c r="GR105" s="17"/>
      <c r="GS105" s="17"/>
      <c r="GT105" s="17"/>
      <c r="GU105" s="17"/>
      <c r="GV105" s="17"/>
      <c r="GW105" s="17"/>
      <c r="GX105" s="17"/>
      <c r="GY105" s="17"/>
      <c r="GZ105" s="17"/>
      <c r="HA105" s="17"/>
      <c r="HB105" s="17"/>
      <c r="HC105" s="17"/>
      <c r="HD105" s="16"/>
      <c r="HE105" s="3"/>
      <c r="HF105" s="3"/>
      <c r="HG105" s="17"/>
      <c r="HH105" s="17"/>
      <c r="HI105" s="17"/>
      <c r="HJ105" s="17"/>
      <c r="HK105" s="17"/>
      <c r="HL105" s="17"/>
      <c r="HM105" s="17"/>
      <c r="HN105" s="17"/>
      <c r="HO105" s="17"/>
      <c r="HP105" s="17"/>
      <c r="HQ105" s="17"/>
      <c r="HR105" s="17"/>
      <c r="HS105" s="17"/>
      <c r="HT105" s="17"/>
      <c r="HU105" s="17"/>
      <c r="HV105" s="17"/>
      <c r="HX105" s="28"/>
      <c r="HY105" s="3"/>
      <c r="HZ105" s="3"/>
      <c r="IA105" s="21"/>
      <c r="IB105" s="21"/>
      <c r="IC105" s="21"/>
      <c r="ID105" s="21"/>
      <c r="IE105" s="16"/>
      <c r="IF105" s="3"/>
      <c r="IG105" s="3"/>
      <c r="IH105" s="17"/>
      <c r="II105" s="17"/>
      <c r="IJ105" s="17"/>
      <c r="IK105" s="17"/>
      <c r="IL105" s="17"/>
      <c r="IM105" s="17"/>
      <c r="IN105" s="17"/>
      <c r="IO105" s="17"/>
      <c r="IP105" s="17"/>
      <c r="IQ105" s="17"/>
      <c r="IR105" s="17"/>
      <c r="IS105" s="17"/>
      <c r="IT105" s="17"/>
      <c r="IU105" s="17"/>
      <c r="IV105" s="17"/>
      <c r="IW105" s="17"/>
      <c r="IX105" s="17"/>
      <c r="IY105" s="3"/>
      <c r="IZ105" s="3"/>
      <c r="JA105" s="17"/>
      <c r="JB105" s="17"/>
      <c r="JC105" s="17"/>
      <c r="JD105" s="17"/>
      <c r="JE105" s="17"/>
      <c r="JF105" s="17"/>
      <c r="JG105" s="17"/>
      <c r="JH105" s="17"/>
      <c r="JI105" s="17"/>
      <c r="JJ105" s="17"/>
      <c r="JK105" s="17"/>
      <c r="JL105" s="17"/>
      <c r="JM105" s="17"/>
      <c r="JN105" s="17"/>
      <c r="JO105" s="17"/>
      <c r="JP105" s="17"/>
    </row>
    <row r="106" spans="2:276" ht="14.1" x14ac:dyDescent="0.45">
      <c r="B106"/>
      <c r="P106"/>
      <c r="AR106"/>
      <c r="BF106"/>
      <c r="EV106" s="2"/>
      <c r="EW106" s="2"/>
      <c r="EZ106" s="3"/>
      <c r="FA106" s="3"/>
      <c r="FB106" s="17"/>
      <c r="FC106" s="17"/>
      <c r="FD106" s="17"/>
      <c r="FE106" s="17"/>
      <c r="FF106" s="17"/>
      <c r="FG106" s="17"/>
      <c r="FH106" s="17"/>
      <c r="FI106" s="17"/>
      <c r="FJ106" s="17"/>
      <c r="FK106" s="17"/>
      <c r="FL106" s="17"/>
      <c r="FM106" s="17"/>
      <c r="FN106" s="17"/>
      <c r="FO106" s="17"/>
      <c r="FP106" s="17"/>
      <c r="FQ106" s="17"/>
      <c r="FS106" s="3"/>
      <c r="FT106" s="3"/>
      <c r="FU106" s="17"/>
      <c r="FV106" s="17"/>
      <c r="FW106" s="17"/>
      <c r="FX106" s="17"/>
      <c r="FY106" s="17"/>
      <c r="FZ106" s="17"/>
      <c r="GA106" s="17"/>
      <c r="GB106" s="17"/>
      <c r="GC106" s="17"/>
      <c r="GD106" s="17"/>
      <c r="GE106" s="17"/>
      <c r="GF106" s="17"/>
      <c r="GG106" s="17"/>
      <c r="GH106" s="17"/>
      <c r="GI106" s="17"/>
      <c r="GJ106" s="17"/>
      <c r="GK106" s="16"/>
      <c r="GL106" s="3"/>
      <c r="GM106" s="3"/>
      <c r="GN106" s="17"/>
      <c r="GO106" s="17"/>
      <c r="GP106" s="17"/>
      <c r="GQ106" s="17"/>
      <c r="GR106" s="17"/>
      <c r="GS106" s="17"/>
      <c r="GT106" s="17"/>
      <c r="GU106" s="17"/>
      <c r="GV106" s="17"/>
      <c r="GW106" s="17"/>
      <c r="GX106" s="17"/>
      <c r="GY106" s="17"/>
      <c r="GZ106" s="17"/>
      <c r="HA106" s="17"/>
      <c r="HB106" s="17"/>
      <c r="HC106" s="17"/>
      <c r="HD106" s="16"/>
      <c r="HE106" s="3"/>
      <c r="HF106" s="3"/>
      <c r="HG106" s="17"/>
      <c r="HH106" s="17"/>
      <c r="HI106" s="17"/>
      <c r="HJ106" s="17"/>
      <c r="HK106" s="17"/>
      <c r="HL106" s="17"/>
      <c r="HM106" s="17"/>
      <c r="HN106" s="17"/>
      <c r="HO106" s="17"/>
      <c r="HP106" s="17"/>
      <c r="HQ106" s="17"/>
      <c r="HR106" s="17"/>
      <c r="HS106" s="17"/>
      <c r="HT106" s="17"/>
      <c r="HU106" s="17"/>
      <c r="HV106" s="17"/>
      <c r="HX106" s="28"/>
      <c r="HY106" s="3"/>
      <c r="HZ106" s="3"/>
      <c r="IA106" s="21"/>
      <c r="IB106" s="21"/>
      <c r="IC106" s="21"/>
      <c r="ID106" s="21"/>
      <c r="IE106" s="16"/>
      <c r="IF106" s="3"/>
      <c r="IG106" s="3"/>
      <c r="IH106" s="17"/>
      <c r="II106" s="17"/>
      <c r="IJ106" s="17"/>
      <c r="IK106" s="17"/>
      <c r="IL106" s="17"/>
      <c r="IM106" s="17"/>
      <c r="IN106" s="17"/>
      <c r="IO106" s="17"/>
      <c r="IP106" s="17"/>
      <c r="IQ106" s="17"/>
      <c r="IR106" s="17"/>
      <c r="IS106" s="17"/>
      <c r="IT106" s="17"/>
      <c r="IU106" s="17"/>
      <c r="IV106" s="17"/>
      <c r="IW106" s="17"/>
      <c r="IX106" s="17"/>
      <c r="IY106" s="3"/>
      <c r="IZ106" s="3"/>
      <c r="JA106" s="17"/>
      <c r="JB106" s="17"/>
      <c r="JC106" s="17"/>
      <c r="JD106" s="17"/>
      <c r="JE106" s="17"/>
      <c r="JF106" s="17"/>
      <c r="JG106" s="17"/>
      <c r="JH106" s="17"/>
      <c r="JI106" s="17"/>
      <c r="JJ106" s="17"/>
      <c r="JK106" s="17"/>
      <c r="JL106" s="17"/>
      <c r="JM106" s="17"/>
      <c r="JN106" s="17"/>
      <c r="JO106" s="17"/>
      <c r="JP106" s="17"/>
    </row>
    <row r="107" spans="2:276" ht="14.1" x14ac:dyDescent="0.45">
      <c r="EV107" s="2"/>
      <c r="EW107" s="2"/>
      <c r="EZ107" s="3"/>
      <c r="FA107" s="3"/>
      <c r="FB107" s="17"/>
      <c r="FC107" s="17"/>
      <c r="FD107" s="17"/>
      <c r="FE107" s="17"/>
      <c r="FF107" s="17"/>
      <c r="FG107" s="17"/>
      <c r="FH107" s="17"/>
      <c r="FI107" s="17"/>
      <c r="FJ107" s="17"/>
      <c r="FK107" s="17"/>
      <c r="FL107" s="17"/>
      <c r="FM107" s="17"/>
      <c r="FN107" s="17"/>
      <c r="FO107" s="17"/>
      <c r="FP107" s="17"/>
      <c r="FQ107" s="17"/>
      <c r="FS107" s="3"/>
      <c r="FT107" s="3"/>
      <c r="FU107" s="17"/>
      <c r="FV107" s="17"/>
      <c r="FW107" s="17"/>
      <c r="FX107" s="17"/>
      <c r="FY107" s="17"/>
      <c r="FZ107" s="17"/>
      <c r="GA107" s="17"/>
      <c r="GB107" s="17"/>
      <c r="GC107" s="17"/>
      <c r="GD107" s="17"/>
      <c r="GE107" s="17"/>
      <c r="GF107" s="17"/>
      <c r="GG107" s="17"/>
      <c r="GH107" s="17"/>
      <c r="GI107" s="17"/>
      <c r="GJ107" s="17"/>
      <c r="GK107" s="16"/>
      <c r="GL107" s="3"/>
      <c r="GM107" s="3"/>
      <c r="GN107" s="17"/>
      <c r="GO107" s="17"/>
      <c r="GP107" s="17"/>
      <c r="GQ107" s="17"/>
      <c r="GR107" s="17"/>
      <c r="GS107" s="17"/>
      <c r="GT107" s="17"/>
      <c r="GU107" s="17"/>
      <c r="GV107" s="17"/>
      <c r="GW107" s="17"/>
      <c r="GX107" s="17"/>
      <c r="GY107" s="17"/>
      <c r="GZ107" s="17"/>
      <c r="HA107" s="17"/>
      <c r="HB107" s="17"/>
      <c r="HC107" s="17"/>
      <c r="HD107" s="16"/>
      <c r="HE107" s="3"/>
      <c r="HF107" s="3"/>
      <c r="HG107" s="17"/>
      <c r="HH107" s="17"/>
      <c r="HI107" s="17"/>
      <c r="HJ107" s="17"/>
      <c r="HK107" s="17"/>
      <c r="HL107" s="17"/>
      <c r="HM107" s="17"/>
      <c r="HN107" s="17"/>
      <c r="HO107" s="17"/>
      <c r="HP107" s="17"/>
      <c r="HQ107" s="17"/>
      <c r="HR107" s="17"/>
      <c r="HS107" s="17"/>
      <c r="HT107" s="17"/>
      <c r="HU107" s="17"/>
      <c r="HV107" s="17"/>
      <c r="HX107" s="28"/>
      <c r="HY107" s="3"/>
      <c r="HZ107" s="3"/>
      <c r="IA107" s="21"/>
      <c r="IB107" s="21"/>
      <c r="IC107" s="21"/>
      <c r="ID107" s="21"/>
      <c r="IE107" s="16"/>
      <c r="IF107" s="3"/>
      <c r="IG107" s="3"/>
      <c r="IH107" s="17"/>
      <c r="II107" s="17"/>
      <c r="IJ107" s="17"/>
      <c r="IK107" s="17"/>
      <c r="IL107" s="17"/>
      <c r="IM107" s="17"/>
      <c r="IN107" s="17"/>
      <c r="IO107" s="17"/>
      <c r="IP107" s="17"/>
      <c r="IQ107" s="17"/>
      <c r="IR107" s="17"/>
      <c r="IS107" s="17"/>
      <c r="IT107" s="17"/>
      <c r="IU107" s="17"/>
      <c r="IV107" s="17"/>
      <c r="IW107" s="17"/>
      <c r="IX107" s="17"/>
      <c r="IY107" s="3"/>
      <c r="IZ107" s="3"/>
      <c r="JA107" s="17"/>
      <c r="JB107" s="17"/>
      <c r="JC107" s="17"/>
      <c r="JD107" s="17"/>
      <c r="JE107" s="17"/>
      <c r="JF107" s="17"/>
      <c r="JG107" s="17"/>
      <c r="JH107" s="17"/>
      <c r="JI107" s="17"/>
      <c r="JJ107" s="17"/>
      <c r="JK107" s="17"/>
      <c r="JL107" s="17"/>
      <c r="JM107" s="17"/>
      <c r="JN107" s="17"/>
      <c r="JO107" s="17"/>
      <c r="JP107" s="17"/>
    </row>
    <row r="108" spans="2:276" ht="14.1" x14ac:dyDescent="0.45">
      <c r="B108"/>
      <c r="P108"/>
      <c r="AR108"/>
      <c r="BF108"/>
      <c r="EV108" s="2"/>
      <c r="EW108" s="2"/>
      <c r="EZ108" s="3"/>
      <c r="FA108" s="3"/>
      <c r="FB108" s="17"/>
      <c r="FC108" s="17"/>
      <c r="FD108" s="17"/>
      <c r="FE108" s="17"/>
      <c r="FF108" s="17"/>
      <c r="FG108" s="17"/>
      <c r="FH108" s="17"/>
      <c r="FI108" s="17"/>
      <c r="FJ108" s="17"/>
      <c r="FK108" s="17"/>
      <c r="FL108" s="17"/>
      <c r="FM108" s="17"/>
      <c r="FN108" s="17"/>
      <c r="FO108" s="17"/>
      <c r="FP108" s="17"/>
      <c r="FQ108" s="17"/>
      <c r="FS108" s="3"/>
      <c r="FT108" s="3"/>
      <c r="FU108" s="17"/>
      <c r="FV108" s="17"/>
      <c r="FW108" s="17"/>
      <c r="FX108" s="17"/>
      <c r="FY108" s="17"/>
      <c r="FZ108" s="17"/>
      <c r="GA108" s="17"/>
      <c r="GB108" s="17"/>
      <c r="GC108" s="17"/>
      <c r="GD108" s="17"/>
      <c r="GE108" s="17"/>
      <c r="GF108" s="17"/>
      <c r="GG108" s="17"/>
      <c r="GH108" s="17"/>
      <c r="GI108" s="17"/>
      <c r="GJ108" s="17"/>
      <c r="GK108" s="16"/>
      <c r="GL108" s="3"/>
      <c r="GM108" s="3"/>
      <c r="GN108" s="17"/>
      <c r="GO108" s="17"/>
      <c r="GP108" s="17"/>
      <c r="GQ108" s="17"/>
      <c r="GR108" s="17"/>
      <c r="GS108" s="17"/>
      <c r="GT108" s="17"/>
      <c r="GU108" s="17"/>
      <c r="GV108" s="17"/>
      <c r="GW108" s="17"/>
      <c r="GX108" s="17"/>
      <c r="GY108" s="17"/>
      <c r="GZ108" s="17"/>
      <c r="HA108" s="17"/>
      <c r="HB108" s="17"/>
      <c r="HC108" s="17"/>
      <c r="HD108" s="16"/>
      <c r="HE108" s="3"/>
      <c r="HF108" s="3"/>
      <c r="HG108" s="17"/>
      <c r="HH108" s="17"/>
      <c r="HI108" s="17"/>
      <c r="HJ108" s="17"/>
      <c r="HK108" s="17"/>
      <c r="HL108" s="17"/>
      <c r="HM108" s="17"/>
      <c r="HN108" s="17"/>
      <c r="HO108" s="17"/>
      <c r="HP108" s="17"/>
      <c r="HQ108" s="17"/>
      <c r="HR108" s="17"/>
      <c r="HS108" s="17"/>
      <c r="HT108" s="17"/>
      <c r="HU108" s="17"/>
      <c r="HV108" s="17"/>
      <c r="HX108" s="28"/>
      <c r="HY108" s="3"/>
      <c r="HZ108" s="3"/>
      <c r="IA108" s="21"/>
      <c r="IB108" s="21"/>
      <c r="IC108" s="21"/>
      <c r="ID108" s="21"/>
      <c r="IE108" s="16"/>
      <c r="IF108" s="3"/>
      <c r="IG108" s="3"/>
      <c r="IH108" s="17"/>
      <c r="II108" s="17"/>
      <c r="IJ108" s="17"/>
      <c r="IK108" s="17"/>
      <c r="IL108" s="17"/>
      <c r="IM108" s="17"/>
      <c r="IN108" s="17"/>
      <c r="IO108" s="17"/>
      <c r="IP108" s="17"/>
      <c r="IQ108" s="17"/>
      <c r="IR108" s="17"/>
      <c r="IS108" s="17"/>
      <c r="IT108" s="17"/>
      <c r="IU108" s="17"/>
      <c r="IV108" s="17"/>
      <c r="IW108" s="17"/>
      <c r="IX108" s="17"/>
      <c r="IY108" s="3"/>
      <c r="IZ108" s="3"/>
      <c r="JA108" s="17"/>
      <c r="JB108" s="17"/>
      <c r="JC108" s="17"/>
      <c r="JD108" s="17"/>
      <c r="JE108" s="17"/>
      <c r="JF108" s="17"/>
      <c r="JG108" s="17"/>
      <c r="JH108" s="17"/>
      <c r="JI108" s="17"/>
      <c r="JJ108" s="17"/>
      <c r="JK108" s="17"/>
      <c r="JL108" s="17"/>
      <c r="JM108" s="17"/>
      <c r="JN108" s="17"/>
      <c r="JO108" s="17"/>
      <c r="JP108" s="17"/>
    </row>
    <row r="109" spans="2:276" ht="14.1" x14ac:dyDescent="0.45">
      <c r="B109"/>
      <c r="P109"/>
      <c r="AR109"/>
      <c r="BF109"/>
      <c r="EV109" s="2"/>
      <c r="EW109" s="2"/>
      <c r="EZ109" s="3"/>
      <c r="FA109" s="3"/>
      <c r="FB109" s="17"/>
      <c r="FC109" s="17"/>
      <c r="FD109" s="17"/>
      <c r="FE109" s="17"/>
      <c r="FF109" s="17"/>
      <c r="FG109" s="17"/>
      <c r="FH109" s="17"/>
      <c r="FI109" s="17"/>
      <c r="FJ109" s="17"/>
      <c r="FK109" s="17"/>
      <c r="FL109" s="17"/>
      <c r="FM109" s="17"/>
      <c r="FN109" s="17"/>
      <c r="FO109" s="17"/>
      <c r="FP109" s="17"/>
      <c r="FQ109" s="17"/>
      <c r="FS109" s="3"/>
      <c r="FT109" s="3"/>
      <c r="FU109" s="17"/>
      <c r="FV109" s="17"/>
      <c r="FW109" s="17"/>
      <c r="FX109" s="17"/>
      <c r="FY109" s="17"/>
      <c r="FZ109" s="17"/>
      <c r="GA109" s="17"/>
      <c r="GB109" s="17"/>
      <c r="GC109" s="17"/>
      <c r="GD109" s="17"/>
      <c r="GE109" s="17"/>
      <c r="GF109" s="17"/>
      <c r="GG109" s="17"/>
      <c r="GH109" s="17"/>
      <c r="GI109" s="17"/>
      <c r="GJ109" s="17"/>
      <c r="GK109" s="16"/>
      <c r="GL109" s="3"/>
      <c r="GM109" s="3"/>
      <c r="GN109" s="17"/>
      <c r="GO109" s="17"/>
      <c r="GP109" s="17"/>
      <c r="GQ109" s="17"/>
      <c r="GR109" s="17"/>
      <c r="GS109" s="17"/>
      <c r="GT109" s="17"/>
      <c r="GU109" s="17"/>
      <c r="GV109" s="17"/>
      <c r="GW109" s="17"/>
      <c r="GX109" s="17"/>
      <c r="GY109" s="17"/>
      <c r="GZ109" s="17"/>
      <c r="HA109" s="17"/>
      <c r="HB109" s="17"/>
      <c r="HC109" s="17"/>
      <c r="HD109" s="16"/>
      <c r="HE109" s="3"/>
      <c r="HF109" s="3"/>
      <c r="HG109" s="17"/>
      <c r="HH109" s="17"/>
      <c r="HI109" s="17"/>
      <c r="HJ109" s="17"/>
      <c r="HK109" s="17"/>
      <c r="HL109" s="17"/>
      <c r="HM109" s="17"/>
      <c r="HN109" s="17"/>
      <c r="HO109" s="17"/>
      <c r="HP109" s="17"/>
      <c r="HQ109" s="17"/>
      <c r="HR109" s="17"/>
      <c r="HS109" s="17"/>
      <c r="HT109" s="17"/>
      <c r="HU109" s="17"/>
      <c r="HV109" s="17"/>
      <c r="HX109" s="28"/>
      <c r="HY109" s="3"/>
      <c r="HZ109" s="3"/>
      <c r="IA109" s="21"/>
      <c r="IB109" s="21"/>
      <c r="IC109" s="21"/>
      <c r="ID109" s="21"/>
      <c r="IE109" s="16"/>
      <c r="IF109" s="3"/>
      <c r="IG109" s="3"/>
      <c r="IH109" s="17"/>
      <c r="II109" s="17"/>
      <c r="IJ109" s="17"/>
      <c r="IK109" s="17"/>
      <c r="IL109" s="17"/>
      <c r="IM109" s="17"/>
      <c r="IN109" s="17"/>
      <c r="IO109" s="17"/>
      <c r="IP109" s="17"/>
      <c r="IQ109" s="17"/>
      <c r="IR109" s="17"/>
      <c r="IS109" s="17"/>
      <c r="IT109" s="17"/>
      <c r="IU109" s="17"/>
      <c r="IV109" s="17"/>
      <c r="IW109" s="17"/>
      <c r="IX109" s="17"/>
      <c r="IY109" s="3"/>
      <c r="IZ109" s="3"/>
      <c r="JA109" s="17"/>
      <c r="JB109" s="17"/>
      <c r="JC109" s="17"/>
      <c r="JD109" s="17"/>
      <c r="JE109" s="17"/>
      <c r="JF109" s="17"/>
      <c r="JG109" s="17"/>
      <c r="JH109" s="17"/>
      <c r="JI109" s="17"/>
      <c r="JJ109" s="17"/>
      <c r="JK109" s="17"/>
      <c r="JL109" s="17"/>
      <c r="JM109" s="17"/>
      <c r="JN109" s="17"/>
      <c r="JO109" s="17"/>
      <c r="JP109" s="17"/>
    </row>
    <row r="110" spans="2:276" ht="14.1" x14ac:dyDescent="0.45">
      <c r="B110"/>
      <c r="P110"/>
      <c r="AR110"/>
      <c r="BF110"/>
      <c r="EV110" s="2"/>
      <c r="EW110" s="2"/>
      <c r="EZ110" s="3"/>
      <c r="FA110" s="3"/>
      <c r="FB110" s="17"/>
      <c r="FC110" s="17"/>
      <c r="FD110" s="17"/>
      <c r="FE110" s="17"/>
      <c r="FF110" s="17"/>
      <c r="FG110" s="17"/>
      <c r="FH110" s="17"/>
      <c r="FI110" s="17"/>
      <c r="FJ110" s="17"/>
      <c r="FK110" s="17"/>
      <c r="FL110" s="17"/>
      <c r="FM110" s="17"/>
      <c r="FN110" s="17"/>
      <c r="FO110" s="17"/>
      <c r="FP110" s="17"/>
      <c r="FQ110" s="17"/>
      <c r="FS110" s="3"/>
      <c r="FT110" s="3"/>
      <c r="FU110" s="17"/>
      <c r="FV110" s="17"/>
      <c r="FW110" s="17"/>
      <c r="FX110" s="17"/>
      <c r="FY110" s="17"/>
      <c r="FZ110" s="17"/>
      <c r="GA110" s="17"/>
      <c r="GB110" s="17"/>
      <c r="GC110" s="17"/>
      <c r="GD110" s="17"/>
      <c r="GE110" s="17"/>
      <c r="GF110" s="17"/>
      <c r="GG110" s="17"/>
      <c r="GH110" s="17"/>
      <c r="GI110" s="17"/>
      <c r="GJ110" s="17"/>
      <c r="GK110" s="16"/>
      <c r="GL110" s="3"/>
      <c r="GM110" s="3"/>
      <c r="GN110" s="17"/>
      <c r="GO110" s="17"/>
      <c r="GP110" s="17"/>
      <c r="GQ110" s="17"/>
      <c r="GR110" s="17"/>
      <c r="GS110" s="17"/>
      <c r="GT110" s="17"/>
      <c r="GU110" s="17"/>
      <c r="GV110" s="17"/>
      <c r="GW110" s="17"/>
      <c r="GX110" s="17"/>
      <c r="GY110" s="17"/>
      <c r="GZ110" s="17"/>
      <c r="HA110" s="17"/>
      <c r="HB110" s="17"/>
      <c r="HC110" s="17"/>
      <c r="HD110" s="16"/>
      <c r="HE110" s="3"/>
      <c r="HF110" s="3"/>
      <c r="HG110" s="17"/>
      <c r="HH110" s="17"/>
      <c r="HI110" s="17"/>
      <c r="HJ110" s="17"/>
      <c r="HK110" s="17"/>
      <c r="HL110" s="17"/>
      <c r="HM110" s="17"/>
      <c r="HN110" s="17"/>
      <c r="HO110" s="17"/>
      <c r="HP110" s="17"/>
      <c r="HQ110" s="17"/>
      <c r="HR110" s="17"/>
      <c r="HS110" s="17"/>
      <c r="HT110" s="17"/>
      <c r="HU110" s="17"/>
      <c r="HV110" s="17"/>
      <c r="HX110" s="28"/>
      <c r="HY110" s="3"/>
      <c r="HZ110" s="3"/>
      <c r="IA110" s="21"/>
      <c r="IB110" s="21"/>
      <c r="IC110" s="21"/>
      <c r="ID110" s="21"/>
      <c r="IE110" s="16"/>
      <c r="IF110" s="3"/>
      <c r="IG110" s="3"/>
      <c r="IH110" s="17"/>
      <c r="II110" s="17"/>
      <c r="IJ110" s="17"/>
      <c r="IK110" s="17"/>
      <c r="IL110" s="17"/>
      <c r="IM110" s="17"/>
      <c r="IN110" s="17"/>
      <c r="IO110" s="17"/>
      <c r="IP110" s="17"/>
      <c r="IQ110" s="17"/>
      <c r="IR110" s="17"/>
      <c r="IS110" s="17"/>
      <c r="IT110" s="17"/>
      <c r="IU110" s="17"/>
      <c r="IV110" s="17"/>
      <c r="IW110" s="17"/>
      <c r="IX110" s="17"/>
      <c r="IY110" s="3"/>
      <c r="IZ110" s="3"/>
      <c r="JA110" s="17"/>
      <c r="JB110" s="17"/>
      <c r="JC110" s="17"/>
      <c r="JD110" s="17"/>
      <c r="JE110" s="17"/>
      <c r="JF110" s="17"/>
      <c r="JG110" s="17"/>
      <c r="JH110" s="17"/>
      <c r="JI110" s="17"/>
      <c r="JJ110" s="17"/>
      <c r="JK110" s="17"/>
      <c r="JL110" s="17"/>
      <c r="JM110" s="17"/>
      <c r="JN110" s="17"/>
      <c r="JO110" s="17"/>
      <c r="JP110" s="17"/>
    </row>
    <row r="111" spans="2:276" ht="14.1" x14ac:dyDescent="0.45">
      <c r="B111"/>
      <c r="P111"/>
      <c r="AR111"/>
      <c r="BF111"/>
      <c r="EV111" s="2"/>
      <c r="EW111" s="2"/>
      <c r="EZ111" s="3"/>
      <c r="FA111" s="3"/>
      <c r="FB111" s="17"/>
      <c r="FC111" s="17"/>
      <c r="FD111" s="17"/>
      <c r="FE111" s="17"/>
      <c r="FF111" s="17"/>
      <c r="FG111" s="17"/>
      <c r="FH111" s="17"/>
      <c r="FI111" s="17"/>
      <c r="FJ111" s="17"/>
      <c r="FK111" s="17"/>
      <c r="FL111" s="17"/>
      <c r="FM111" s="17"/>
      <c r="FN111" s="17"/>
      <c r="FO111" s="17"/>
      <c r="FP111" s="17"/>
      <c r="FQ111" s="17"/>
      <c r="FS111" s="3"/>
      <c r="FT111" s="3"/>
      <c r="FU111" s="17"/>
      <c r="FV111" s="17"/>
      <c r="FW111" s="17"/>
      <c r="FX111" s="17"/>
      <c r="FY111" s="17"/>
      <c r="FZ111" s="17"/>
      <c r="GA111" s="17"/>
      <c r="GB111" s="17"/>
      <c r="GC111" s="17"/>
      <c r="GD111" s="17"/>
      <c r="GE111" s="17"/>
      <c r="GF111" s="17"/>
      <c r="GG111" s="17"/>
      <c r="GH111" s="17"/>
      <c r="GI111" s="17"/>
      <c r="GJ111" s="17"/>
      <c r="GK111" s="16"/>
      <c r="GL111" s="3"/>
      <c r="GM111" s="3"/>
      <c r="GN111" s="17"/>
      <c r="GO111" s="17"/>
      <c r="GP111" s="17"/>
      <c r="GQ111" s="17"/>
      <c r="GR111" s="17"/>
      <c r="GS111" s="17"/>
      <c r="GT111" s="17"/>
      <c r="GU111" s="17"/>
      <c r="GV111" s="17"/>
      <c r="GW111" s="17"/>
      <c r="GX111" s="17"/>
      <c r="GY111" s="17"/>
      <c r="GZ111" s="17"/>
      <c r="HA111" s="17"/>
      <c r="HB111" s="17"/>
      <c r="HC111" s="17"/>
      <c r="HD111" s="16"/>
      <c r="HE111" s="3"/>
      <c r="HF111" s="3"/>
      <c r="HG111" s="17"/>
      <c r="HH111" s="17"/>
      <c r="HI111" s="17"/>
      <c r="HJ111" s="17"/>
      <c r="HK111" s="17"/>
      <c r="HL111" s="17"/>
      <c r="HM111" s="17"/>
      <c r="HN111" s="17"/>
      <c r="HO111" s="17"/>
      <c r="HP111" s="17"/>
      <c r="HQ111" s="17"/>
      <c r="HR111" s="17"/>
      <c r="HS111" s="17"/>
      <c r="HT111" s="17"/>
      <c r="HU111" s="17"/>
      <c r="HV111" s="17"/>
      <c r="HX111" s="28"/>
      <c r="HY111" s="3"/>
      <c r="HZ111" s="3"/>
      <c r="IA111" s="21"/>
      <c r="IB111" s="21"/>
      <c r="IC111" s="21"/>
      <c r="ID111" s="21"/>
      <c r="IE111" s="16"/>
      <c r="IF111" s="3"/>
      <c r="IG111" s="3"/>
      <c r="IH111" s="17"/>
      <c r="II111" s="17"/>
      <c r="IJ111" s="17"/>
      <c r="IK111" s="17"/>
      <c r="IL111" s="17"/>
      <c r="IM111" s="17"/>
      <c r="IN111" s="17"/>
      <c r="IO111" s="17"/>
      <c r="IP111" s="17"/>
      <c r="IQ111" s="17"/>
      <c r="IR111" s="17"/>
      <c r="IS111" s="17"/>
      <c r="IT111" s="17"/>
      <c r="IU111" s="17"/>
      <c r="IV111" s="17"/>
      <c r="IW111" s="17"/>
      <c r="IX111" s="17"/>
      <c r="IY111" s="3"/>
      <c r="IZ111" s="3"/>
      <c r="JA111" s="17"/>
      <c r="JB111" s="17"/>
      <c r="JC111" s="17"/>
      <c r="JD111" s="17"/>
      <c r="JE111" s="17"/>
      <c r="JF111" s="17"/>
      <c r="JG111" s="17"/>
      <c r="JH111" s="17"/>
      <c r="JI111" s="17"/>
      <c r="JJ111" s="17"/>
      <c r="JK111" s="17"/>
      <c r="JL111" s="17"/>
      <c r="JM111" s="17"/>
      <c r="JN111" s="17"/>
      <c r="JO111" s="17"/>
      <c r="JP111" s="17"/>
    </row>
    <row r="112" spans="2:276" ht="14.1" x14ac:dyDescent="0.45">
      <c r="B112"/>
      <c r="P112"/>
      <c r="AR112"/>
      <c r="BF112"/>
      <c r="EV112" s="2"/>
      <c r="EW112" s="2"/>
      <c r="EZ112" s="3"/>
      <c r="FA112" s="3"/>
      <c r="FB112" s="17"/>
      <c r="FC112" s="17"/>
      <c r="FD112" s="17"/>
      <c r="FE112" s="17"/>
      <c r="FF112" s="17"/>
      <c r="FG112" s="17"/>
      <c r="FH112" s="17"/>
      <c r="FI112" s="17"/>
      <c r="FJ112" s="17"/>
      <c r="FK112" s="17"/>
      <c r="FL112" s="17"/>
      <c r="FM112" s="17"/>
      <c r="FN112" s="17"/>
      <c r="FO112" s="17"/>
      <c r="FP112" s="17"/>
      <c r="FQ112" s="17"/>
      <c r="FS112" s="3"/>
      <c r="FT112" s="3"/>
      <c r="FU112" s="17"/>
      <c r="FV112" s="17"/>
      <c r="FW112" s="17"/>
      <c r="FX112" s="17"/>
      <c r="FY112" s="17"/>
      <c r="FZ112" s="17"/>
      <c r="GA112" s="17"/>
      <c r="GB112" s="17"/>
      <c r="GC112" s="17"/>
      <c r="GD112" s="17"/>
      <c r="GE112" s="17"/>
      <c r="GF112" s="17"/>
      <c r="GG112" s="17"/>
      <c r="GH112" s="17"/>
      <c r="GI112" s="17"/>
      <c r="GJ112" s="17"/>
      <c r="GK112" s="16"/>
      <c r="GL112" s="3"/>
      <c r="GM112" s="3"/>
      <c r="GN112" s="17"/>
      <c r="GO112" s="17"/>
      <c r="GP112" s="17"/>
      <c r="GQ112" s="17"/>
      <c r="GR112" s="17"/>
      <c r="GS112" s="17"/>
      <c r="GT112" s="17"/>
      <c r="GU112" s="17"/>
      <c r="GV112" s="17"/>
      <c r="GW112" s="17"/>
      <c r="GX112" s="17"/>
      <c r="GY112" s="17"/>
      <c r="GZ112" s="17"/>
      <c r="HA112" s="17"/>
      <c r="HB112" s="17"/>
      <c r="HC112" s="17"/>
      <c r="HD112" s="16"/>
      <c r="HE112" s="3"/>
      <c r="HF112" s="3"/>
      <c r="HG112" s="17"/>
      <c r="HH112" s="17"/>
      <c r="HI112" s="17"/>
      <c r="HJ112" s="17"/>
      <c r="HK112" s="17"/>
      <c r="HL112" s="17"/>
      <c r="HM112" s="17"/>
      <c r="HN112" s="17"/>
      <c r="HO112" s="17"/>
      <c r="HP112" s="17"/>
      <c r="HQ112" s="17"/>
      <c r="HR112" s="17"/>
      <c r="HS112" s="17"/>
      <c r="HT112" s="17"/>
      <c r="HU112" s="17"/>
      <c r="HV112" s="17"/>
      <c r="HX112" s="28"/>
      <c r="HY112" s="3"/>
      <c r="HZ112" s="3"/>
      <c r="IA112" s="21"/>
      <c r="IB112" s="21"/>
      <c r="IC112" s="21"/>
      <c r="ID112" s="21"/>
      <c r="IE112" s="16"/>
      <c r="IF112" s="3"/>
      <c r="IG112" s="3"/>
      <c r="IH112" s="17"/>
      <c r="II112" s="17"/>
      <c r="IJ112" s="17"/>
      <c r="IK112" s="17"/>
      <c r="IL112" s="17"/>
      <c r="IM112" s="17"/>
      <c r="IN112" s="17"/>
      <c r="IO112" s="17"/>
      <c r="IP112" s="17"/>
      <c r="IQ112" s="17"/>
      <c r="IR112" s="17"/>
      <c r="IS112" s="17"/>
      <c r="IT112" s="17"/>
      <c r="IU112" s="17"/>
      <c r="IV112" s="17"/>
      <c r="IW112" s="17"/>
      <c r="IX112" s="17"/>
      <c r="IY112" s="3"/>
      <c r="IZ112" s="3"/>
      <c r="JA112" s="17"/>
      <c r="JB112" s="17"/>
      <c r="JC112" s="17"/>
      <c r="JD112" s="17"/>
      <c r="JE112" s="17"/>
      <c r="JF112" s="17"/>
      <c r="JG112" s="17"/>
      <c r="JH112" s="17"/>
      <c r="JI112" s="17"/>
      <c r="JJ112" s="17"/>
      <c r="JK112" s="17"/>
      <c r="JL112" s="17"/>
      <c r="JM112" s="17"/>
      <c r="JN112" s="17"/>
      <c r="JO112" s="17"/>
      <c r="JP112" s="17"/>
    </row>
    <row r="113" spans="2:276" ht="14.1" x14ac:dyDescent="0.45">
      <c r="B113"/>
      <c r="P113"/>
      <c r="AR113"/>
      <c r="BF113"/>
      <c r="EV113" s="2"/>
      <c r="EW113" s="2"/>
      <c r="EZ113" s="3"/>
      <c r="FA113" s="3"/>
      <c r="FB113" s="17"/>
      <c r="FC113" s="17"/>
      <c r="FD113" s="17"/>
      <c r="FE113" s="17"/>
      <c r="FF113" s="17"/>
      <c r="FG113" s="17"/>
      <c r="FH113" s="17"/>
      <c r="FI113" s="17"/>
      <c r="FJ113" s="17"/>
      <c r="FK113" s="17"/>
      <c r="FL113" s="17"/>
      <c r="FM113" s="17"/>
      <c r="FN113" s="17"/>
      <c r="FO113" s="17"/>
      <c r="FP113" s="17"/>
      <c r="FQ113" s="17"/>
      <c r="FS113" s="3"/>
      <c r="FT113" s="3"/>
      <c r="FU113" s="17"/>
      <c r="FV113" s="17"/>
      <c r="FW113" s="17"/>
      <c r="FX113" s="17"/>
      <c r="FY113" s="17"/>
      <c r="FZ113" s="17"/>
      <c r="GA113" s="17"/>
      <c r="GB113" s="17"/>
      <c r="GC113" s="17"/>
      <c r="GD113" s="17"/>
      <c r="GE113" s="17"/>
      <c r="GF113" s="17"/>
      <c r="GG113" s="17"/>
      <c r="GH113" s="17"/>
      <c r="GI113" s="17"/>
      <c r="GJ113" s="17"/>
      <c r="GK113" s="16"/>
      <c r="GL113" s="3"/>
      <c r="GM113" s="3"/>
      <c r="GN113" s="17"/>
      <c r="GO113" s="17"/>
      <c r="GP113" s="17"/>
      <c r="GQ113" s="17"/>
      <c r="GR113" s="17"/>
      <c r="GS113" s="17"/>
      <c r="GT113" s="17"/>
      <c r="GU113" s="17"/>
      <c r="GV113" s="17"/>
      <c r="GW113" s="17"/>
      <c r="GX113" s="17"/>
      <c r="GY113" s="17"/>
      <c r="GZ113" s="17"/>
      <c r="HA113" s="17"/>
      <c r="HB113" s="17"/>
      <c r="HC113" s="17"/>
      <c r="HD113" s="16"/>
      <c r="HE113" s="3"/>
      <c r="HF113" s="3"/>
      <c r="HG113" s="17"/>
      <c r="HH113" s="17"/>
      <c r="HI113" s="17"/>
      <c r="HJ113" s="17"/>
      <c r="HK113" s="17"/>
      <c r="HL113" s="17"/>
      <c r="HM113" s="17"/>
      <c r="HN113" s="17"/>
      <c r="HO113" s="17"/>
      <c r="HP113" s="17"/>
      <c r="HQ113" s="17"/>
      <c r="HR113" s="17"/>
      <c r="HS113" s="17"/>
      <c r="HT113" s="17"/>
      <c r="HU113" s="17"/>
      <c r="HV113" s="17"/>
      <c r="HX113" s="28"/>
      <c r="HY113" s="3"/>
      <c r="HZ113" s="3"/>
      <c r="IA113" s="21"/>
      <c r="IB113" s="21"/>
      <c r="IC113" s="21"/>
      <c r="ID113" s="21"/>
      <c r="IE113" s="16"/>
      <c r="IF113" s="3"/>
      <c r="IG113" s="3"/>
      <c r="IH113" s="17"/>
      <c r="II113" s="17"/>
      <c r="IJ113" s="17"/>
      <c r="IK113" s="17"/>
      <c r="IL113" s="17"/>
      <c r="IM113" s="17"/>
      <c r="IN113" s="17"/>
      <c r="IO113" s="17"/>
      <c r="IP113" s="17"/>
      <c r="IQ113" s="17"/>
      <c r="IR113" s="17"/>
      <c r="IS113" s="17"/>
      <c r="IT113" s="17"/>
      <c r="IU113" s="17"/>
      <c r="IV113" s="17"/>
      <c r="IW113" s="17"/>
      <c r="IX113" s="17"/>
      <c r="IY113" s="3"/>
      <c r="IZ113" s="3"/>
      <c r="JA113" s="17"/>
      <c r="JB113" s="17"/>
      <c r="JC113" s="17"/>
      <c r="JD113" s="17"/>
      <c r="JE113" s="17"/>
      <c r="JF113" s="17"/>
      <c r="JG113" s="17"/>
      <c r="JH113" s="17"/>
      <c r="JI113" s="17"/>
      <c r="JJ113" s="17"/>
      <c r="JK113" s="17"/>
      <c r="JL113" s="17"/>
      <c r="JM113" s="17"/>
      <c r="JN113" s="17"/>
      <c r="JO113" s="17"/>
      <c r="JP113" s="17"/>
    </row>
    <row r="114" spans="2:276" ht="14.1" x14ac:dyDescent="0.45">
      <c r="B114"/>
      <c r="P114"/>
      <c r="AR114"/>
      <c r="BF114"/>
      <c r="EV114" s="2"/>
      <c r="EW114" s="2"/>
      <c r="EZ114" s="3"/>
      <c r="FA114" s="3"/>
      <c r="FB114" s="17"/>
      <c r="FC114" s="17"/>
      <c r="FD114" s="17"/>
      <c r="FE114" s="17"/>
      <c r="FF114" s="17"/>
      <c r="FG114" s="17"/>
      <c r="FH114" s="17"/>
      <c r="FI114" s="17"/>
      <c r="FJ114" s="17"/>
      <c r="FK114" s="17"/>
      <c r="FL114" s="17"/>
      <c r="FM114" s="17"/>
      <c r="FN114" s="17"/>
      <c r="FO114" s="17"/>
      <c r="FP114" s="17"/>
      <c r="FQ114" s="17"/>
      <c r="FS114" s="3"/>
      <c r="FT114" s="3"/>
      <c r="FU114" s="17"/>
      <c r="FV114" s="17"/>
      <c r="FW114" s="17"/>
      <c r="FX114" s="17"/>
      <c r="FY114" s="17"/>
      <c r="FZ114" s="17"/>
      <c r="GA114" s="17"/>
      <c r="GB114" s="17"/>
      <c r="GC114" s="17"/>
      <c r="GD114" s="17"/>
      <c r="GE114" s="17"/>
      <c r="GF114" s="17"/>
      <c r="GG114" s="17"/>
      <c r="GH114" s="17"/>
      <c r="GI114" s="17"/>
      <c r="GJ114" s="17"/>
      <c r="GK114" s="16"/>
      <c r="GL114" s="3"/>
      <c r="GM114" s="3"/>
      <c r="GN114" s="17"/>
      <c r="GO114" s="17"/>
      <c r="GP114" s="17"/>
      <c r="GQ114" s="17"/>
      <c r="GR114" s="17"/>
      <c r="GS114" s="17"/>
      <c r="GT114" s="17"/>
      <c r="GU114" s="17"/>
      <c r="GV114" s="17"/>
      <c r="GW114" s="17"/>
      <c r="GX114" s="17"/>
      <c r="GY114" s="17"/>
      <c r="GZ114" s="17"/>
      <c r="HA114" s="17"/>
      <c r="HB114" s="17"/>
      <c r="HC114" s="17"/>
      <c r="HD114" s="16"/>
      <c r="HE114" s="3"/>
      <c r="HF114" s="3"/>
      <c r="HG114" s="17"/>
      <c r="HH114" s="17"/>
      <c r="HI114" s="17"/>
      <c r="HJ114" s="17"/>
      <c r="HK114" s="17"/>
      <c r="HL114" s="17"/>
      <c r="HM114" s="17"/>
      <c r="HN114" s="17"/>
      <c r="HO114" s="17"/>
      <c r="HP114" s="17"/>
      <c r="HQ114" s="17"/>
      <c r="HR114" s="17"/>
      <c r="HS114" s="17"/>
      <c r="HT114" s="17"/>
      <c r="HU114" s="17"/>
      <c r="HV114" s="17"/>
      <c r="HX114" s="28"/>
      <c r="HY114" s="3"/>
      <c r="HZ114" s="3"/>
      <c r="IA114" s="21"/>
      <c r="IB114" s="21"/>
      <c r="IC114" s="21"/>
      <c r="ID114" s="21"/>
      <c r="IE114" s="16"/>
      <c r="IF114" s="3"/>
      <c r="IG114" s="3"/>
      <c r="IH114" s="17"/>
      <c r="II114" s="17"/>
      <c r="IJ114" s="17"/>
      <c r="IK114" s="17"/>
      <c r="IL114" s="17"/>
      <c r="IM114" s="17"/>
      <c r="IN114" s="17"/>
      <c r="IO114" s="17"/>
      <c r="IP114" s="17"/>
      <c r="IQ114" s="17"/>
      <c r="IR114" s="17"/>
      <c r="IS114" s="17"/>
      <c r="IT114" s="17"/>
      <c r="IU114" s="17"/>
      <c r="IV114" s="17"/>
      <c r="IW114" s="17"/>
      <c r="IX114" s="17"/>
      <c r="IY114" s="3"/>
      <c r="IZ114" s="3"/>
      <c r="JA114" s="17"/>
      <c r="JB114" s="17"/>
      <c r="JC114" s="17"/>
      <c r="JD114" s="17"/>
      <c r="JE114" s="17"/>
      <c r="JF114" s="17"/>
      <c r="JG114" s="17"/>
      <c r="JH114" s="17"/>
      <c r="JI114" s="17"/>
      <c r="JJ114" s="17"/>
      <c r="JK114" s="17"/>
      <c r="JL114" s="17"/>
      <c r="JM114" s="17"/>
      <c r="JN114" s="17"/>
      <c r="JO114" s="17"/>
      <c r="JP114" s="17"/>
    </row>
    <row r="115" spans="2:276" ht="14.1" x14ac:dyDescent="0.45">
      <c r="B115"/>
      <c r="P115"/>
      <c r="AR115"/>
      <c r="BF115"/>
      <c r="EV115" s="2"/>
      <c r="EW115" s="2"/>
      <c r="EZ115" s="3"/>
      <c r="FA115" s="3"/>
      <c r="FB115" s="17"/>
      <c r="FC115" s="17"/>
      <c r="FD115" s="17"/>
      <c r="FE115" s="17"/>
      <c r="FF115" s="17"/>
      <c r="FG115" s="17"/>
      <c r="FH115" s="17"/>
      <c r="FI115" s="17"/>
      <c r="FJ115" s="17"/>
      <c r="FK115" s="17"/>
      <c r="FL115" s="17"/>
      <c r="FM115" s="17"/>
      <c r="FN115" s="17"/>
      <c r="FO115" s="17"/>
      <c r="FP115" s="17"/>
      <c r="FQ115" s="17"/>
      <c r="FS115" s="3"/>
      <c r="FT115" s="3"/>
      <c r="FU115" s="17"/>
      <c r="FV115" s="17"/>
      <c r="FW115" s="17"/>
      <c r="FX115" s="17"/>
      <c r="FY115" s="17"/>
      <c r="FZ115" s="17"/>
      <c r="GA115" s="17"/>
      <c r="GB115" s="17"/>
      <c r="GC115" s="17"/>
      <c r="GD115" s="17"/>
      <c r="GE115" s="17"/>
      <c r="GF115" s="17"/>
      <c r="GG115" s="17"/>
      <c r="GH115" s="17"/>
      <c r="GI115" s="17"/>
      <c r="GJ115" s="17"/>
      <c r="GK115" s="16"/>
      <c r="GL115" s="3"/>
      <c r="GM115" s="3"/>
      <c r="GN115" s="17"/>
      <c r="GO115" s="17"/>
      <c r="GP115" s="17"/>
      <c r="GQ115" s="17"/>
      <c r="GR115" s="17"/>
      <c r="GS115" s="17"/>
      <c r="GT115" s="17"/>
      <c r="GU115" s="17"/>
      <c r="GV115" s="17"/>
      <c r="GW115" s="17"/>
      <c r="GX115" s="17"/>
      <c r="GY115" s="17"/>
      <c r="GZ115" s="17"/>
      <c r="HA115" s="17"/>
      <c r="HB115" s="17"/>
      <c r="HC115" s="17"/>
      <c r="HD115" s="16"/>
      <c r="HE115" s="3"/>
      <c r="HF115" s="3"/>
      <c r="HG115" s="17"/>
      <c r="HH115" s="17"/>
      <c r="HI115" s="17"/>
      <c r="HJ115" s="17"/>
      <c r="HK115" s="17"/>
      <c r="HL115" s="17"/>
      <c r="HM115" s="17"/>
      <c r="HN115" s="17"/>
      <c r="HO115" s="17"/>
      <c r="HP115" s="17"/>
      <c r="HQ115" s="17"/>
      <c r="HR115" s="17"/>
      <c r="HS115" s="17"/>
      <c r="HT115" s="17"/>
      <c r="HU115" s="17"/>
      <c r="HV115" s="17"/>
      <c r="HX115" s="28"/>
      <c r="HY115" s="3"/>
      <c r="HZ115" s="3"/>
      <c r="IA115" s="21"/>
      <c r="IB115" s="21"/>
      <c r="IC115" s="21"/>
      <c r="ID115" s="21"/>
      <c r="IE115" s="16"/>
      <c r="IF115" s="3"/>
      <c r="IG115" s="3"/>
      <c r="IH115" s="17"/>
      <c r="II115" s="17"/>
      <c r="IJ115" s="17"/>
      <c r="IK115" s="17"/>
      <c r="IL115" s="17"/>
      <c r="IM115" s="17"/>
      <c r="IN115" s="17"/>
      <c r="IO115" s="17"/>
      <c r="IP115" s="17"/>
      <c r="IQ115" s="17"/>
      <c r="IR115" s="17"/>
      <c r="IS115" s="17"/>
      <c r="IT115" s="17"/>
      <c r="IU115" s="17"/>
      <c r="IV115" s="17"/>
      <c r="IW115" s="17"/>
      <c r="IX115" s="17"/>
      <c r="IY115" s="3"/>
      <c r="IZ115" s="3"/>
      <c r="JA115" s="17"/>
      <c r="JB115" s="17"/>
      <c r="JC115" s="17"/>
      <c r="JD115" s="17"/>
      <c r="JE115" s="17"/>
      <c r="JF115" s="17"/>
      <c r="JG115" s="17"/>
      <c r="JH115" s="17"/>
      <c r="JI115" s="17"/>
      <c r="JJ115" s="17"/>
      <c r="JK115" s="17"/>
      <c r="JL115" s="17"/>
      <c r="JM115" s="17"/>
      <c r="JN115" s="17"/>
      <c r="JO115" s="17"/>
      <c r="JP115" s="17"/>
    </row>
    <row r="116" spans="2:276" ht="14.1" x14ac:dyDescent="0.45">
      <c r="B116"/>
      <c r="P116"/>
      <c r="AR116"/>
      <c r="BF116"/>
      <c r="EV116" s="2"/>
      <c r="EW116" s="2"/>
      <c r="EZ116" s="3"/>
      <c r="FA116" s="3"/>
      <c r="FB116" s="17"/>
      <c r="FC116" s="17"/>
      <c r="FD116" s="17"/>
      <c r="FE116" s="17"/>
      <c r="FF116" s="17"/>
      <c r="FG116" s="17"/>
      <c r="FH116" s="17"/>
      <c r="FI116" s="17"/>
      <c r="FJ116" s="17"/>
      <c r="FK116" s="17"/>
      <c r="FL116" s="17"/>
      <c r="FM116" s="17"/>
      <c r="FN116" s="17"/>
      <c r="FO116" s="17"/>
      <c r="FP116" s="17"/>
      <c r="FQ116" s="17"/>
      <c r="FS116" s="3"/>
      <c r="FT116" s="3"/>
      <c r="FU116" s="17"/>
      <c r="FV116" s="17"/>
      <c r="FW116" s="17"/>
      <c r="FX116" s="17"/>
      <c r="FY116" s="17"/>
      <c r="FZ116" s="17"/>
      <c r="GA116" s="17"/>
      <c r="GB116" s="17"/>
      <c r="GC116" s="17"/>
      <c r="GD116" s="17"/>
      <c r="GE116" s="17"/>
      <c r="GF116" s="17"/>
      <c r="GG116" s="17"/>
      <c r="GH116" s="17"/>
      <c r="GI116" s="17"/>
      <c r="GJ116" s="17"/>
      <c r="GK116" s="16"/>
      <c r="GL116" s="3"/>
      <c r="GM116" s="3"/>
      <c r="GN116" s="17"/>
      <c r="GO116" s="17"/>
      <c r="GP116" s="17"/>
      <c r="GQ116" s="17"/>
      <c r="GR116" s="17"/>
      <c r="GS116" s="17"/>
      <c r="GT116" s="17"/>
      <c r="GU116" s="17"/>
      <c r="GV116" s="17"/>
      <c r="GW116" s="17"/>
      <c r="GX116" s="17"/>
      <c r="GY116" s="17"/>
      <c r="GZ116" s="17"/>
      <c r="HA116" s="17"/>
      <c r="HB116" s="17"/>
      <c r="HC116" s="17"/>
      <c r="HD116" s="16"/>
      <c r="HE116" s="3"/>
      <c r="HF116" s="3"/>
      <c r="HG116" s="17"/>
      <c r="HH116" s="17"/>
      <c r="HI116" s="17"/>
      <c r="HJ116" s="17"/>
      <c r="HK116" s="17"/>
      <c r="HL116" s="17"/>
      <c r="HM116" s="17"/>
      <c r="HN116" s="17"/>
      <c r="HO116" s="17"/>
      <c r="HP116" s="17"/>
      <c r="HQ116" s="17"/>
      <c r="HR116" s="17"/>
      <c r="HS116" s="17"/>
      <c r="HT116" s="17"/>
      <c r="HU116" s="17"/>
      <c r="HV116" s="17"/>
      <c r="HX116" s="28"/>
      <c r="HY116" s="3"/>
      <c r="HZ116" s="3"/>
      <c r="IA116" s="21"/>
      <c r="IB116" s="21"/>
      <c r="IC116" s="21"/>
      <c r="ID116" s="21"/>
      <c r="IE116" s="16"/>
      <c r="IF116" s="3"/>
      <c r="IG116" s="3"/>
      <c r="IH116" s="17"/>
      <c r="II116" s="17"/>
      <c r="IJ116" s="17"/>
      <c r="IK116" s="17"/>
      <c r="IL116" s="17"/>
      <c r="IM116" s="17"/>
      <c r="IN116" s="17"/>
      <c r="IO116" s="17"/>
      <c r="IP116" s="17"/>
      <c r="IQ116" s="17"/>
      <c r="IR116" s="17"/>
      <c r="IS116" s="17"/>
      <c r="IT116" s="17"/>
      <c r="IU116" s="17"/>
      <c r="IV116" s="17"/>
      <c r="IW116" s="17"/>
      <c r="IX116" s="17"/>
      <c r="IY116" s="3"/>
      <c r="IZ116" s="3"/>
      <c r="JA116" s="17"/>
      <c r="JB116" s="17"/>
      <c r="JC116" s="17"/>
      <c r="JD116" s="17"/>
      <c r="JE116" s="17"/>
      <c r="JF116" s="17"/>
      <c r="JG116" s="17"/>
      <c r="JH116" s="17"/>
      <c r="JI116" s="17"/>
      <c r="JJ116" s="17"/>
      <c r="JK116" s="17"/>
      <c r="JL116" s="17"/>
      <c r="JM116" s="17"/>
      <c r="JN116" s="17"/>
      <c r="JO116" s="17"/>
      <c r="JP116" s="17"/>
    </row>
    <row r="117" spans="2:276" ht="14.1" x14ac:dyDescent="0.45">
      <c r="B117"/>
      <c r="P117"/>
      <c r="AR117"/>
      <c r="BF117"/>
      <c r="EV117" s="2"/>
      <c r="EW117" s="2"/>
      <c r="EZ117" s="3"/>
      <c r="FA117" s="3"/>
      <c r="FB117" s="17"/>
      <c r="FC117" s="17"/>
      <c r="FD117" s="17"/>
      <c r="FE117" s="17"/>
      <c r="FF117" s="17"/>
      <c r="FG117" s="17"/>
      <c r="FH117" s="17"/>
      <c r="FI117" s="17"/>
      <c r="FJ117" s="17"/>
      <c r="FK117" s="17"/>
      <c r="FL117" s="17"/>
      <c r="FM117" s="17"/>
      <c r="FN117" s="17"/>
      <c r="FO117" s="17"/>
      <c r="FP117" s="17"/>
      <c r="FQ117" s="17"/>
      <c r="FS117" s="3"/>
      <c r="FT117" s="3"/>
      <c r="FU117" s="17"/>
      <c r="FV117" s="17"/>
      <c r="FW117" s="17"/>
      <c r="FX117" s="17"/>
      <c r="FY117" s="17"/>
      <c r="FZ117" s="17"/>
      <c r="GA117" s="17"/>
      <c r="GB117" s="17"/>
      <c r="GC117" s="17"/>
      <c r="GD117" s="17"/>
      <c r="GE117" s="17"/>
      <c r="GF117" s="17"/>
      <c r="GG117" s="17"/>
      <c r="GH117" s="17"/>
      <c r="GI117" s="17"/>
      <c r="GJ117" s="17"/>
      <c r="GK117" s="16"/>
      <c r="GL117" s="3"/>
      <c r="GM117" s="3"/>
      <c r="GN117" s="17"/>
      <c r="GO117" s="17"/>
      <c r="GP117" s="17"/>
      <c r="GQ117" s="17"/>
      <c r="GR117" s="17"/>
      <c r="GS117" s="17"/>
      <c r="GT117" s="17"/>
      <c r="GU117" s="17"/>
      <c r="GV117" s="17"/>
      <c r="GW117" s="17"/>
      <c r="GX117" s="17"/>
      <c r="GY117" s="17"/>
      <c r="GZ117" s="17"/>
      <c r="HA117" s="17"/>
      <c r="HB117" s="17"/>
      <c r="HC117" s="17"/>
      <c r="HD117" s="16"/>
      <c r="HE117" s="3"/>
      <c r="HF117" s="3"/>
      <c r="HG117" s="17"/>
      <c r="HH117" s="17"/>
      <c r="HI117" s="17"/>
      <c r="HJ117" s="17"/>
      <c r="HK117" s="17"/>
      <c r="HL117" s="17"/>
      <c r="HM117" s="17"/>
      <c r="HN117" s="17"/>
      <c r="HO117" s="17"/>
      <c r="HP117" s="17"/>
      <c r="HQ117" s="17"/>
      <c r="HR117" s="17"/>
      <c r="HS117" s="17"/>
      <c r="HT117" s="17"/>
      <c r="HU117" s="17"/>
      <c r="HV117" s="17"/>
      <c r="HX117" s="28"/>
      <c r="HY117" s="3"/>
      <c r="HZ117" s="3"/>
      <c r="IA117" s="21"/>
      <c r="IB117" s="21"/>
      <c r="IC117" s="21"/>
      <c r="ID117" s="21"/>
      <c r="IE117" s="16"/>
      <c r="IF117" s="3"/>
      <c r="IG117" s="3"/>
      <c r="IH117" s="17"/>
      <c r="II117" s="17"/>
      <c r="IJ117" s="17"/>
      <c r="IK117" s="17"/>
      <c r="IL117" s="17"/>
      <c r="IM117" s="17"/>
      <c r="IN117" s="17"/>
      <c r="IO117" s="17"/>
      <c r="IP117" s="17"/>
      <c r="IQ117" s="17"/>
      <c r="IR117" s="17"/>
      <c r="IS117" s="17"/>
      <c r="IT117" s="17"/>
      <c r="IU117" s="17"/>
      <c r="IV117" s="17"/>
      <c r="IW117" s="17"/>
      <c r="IX117" s="17"/>
      <c r="IY117" s="3"/>
      <c r="IZ117" s="3"/>
      <c r="JA117" s="17"/>
      <c r="JB117" s="17"/>
      <c r="JC117" s="17"/>
      <c r="JD117" s="17"/>
      <c r="JE117" s="17"/>
      <c r="JF117" s="17"/>
      <c r="JG117" s="17"/>
      <c r="JH117" s="17"/>
      <c r="JI117" s="17"/>
      <c r="JJ117" s="17"/>
      <c r="JK117" s="17"/>
      <c r="JL117" s="17"/>
      <c r="JM117" s="17"/>
      <c r="JN117" s="17"/>
      <c r="JO117" s="17"/>
      <c r="JP117" s="17"/>
    </row>
    <row r="118" spans="2:276" ht="14.1" x14ac:dyDescent="0.45">
      <c r="B118"/>
      <c r="P118"/>
      <c r="AR118"/>
      <c r="BF118"/>
      <c r="EV118" s="2"/>
      <c r="EW118" s="2"/>
      <c r="EZ118" s="3"/>
      <c r="FA118" s="3"/>
      <c r="FB118" s="17"/>
      <c r="FC118" s="17"/>
      <c r="FD118" s="17"/>
      <c r="FE118" s="17"/>
      <c r="FF118" s="17"/>
      <c r="FG118" s="17"/>
      <c r="FH118" s="17"/>
      <c r="FI118" s="17"/>
      <c r="FJ118" s="17"/>
      <c r="FK118" s="17"/>
      <c r="FL118" s="17"/>
      <c r="FM118" s="17"/>
      <c r="FN118" s="17"/>
      <c r="FO118" s="17"/>
      <c r="FP118" s="17"/>
      <c r="FQ118" s="17"/>
      <c r="FS118" s="3"/>
      <c r="FT118" s="3"/>
      <c r="FU118" s="17"/>
      <c r="FV118" s="17"/>
      <c r="FW118" s="17"/>
      <c r="FX118" s="17"/>
      <c r="FY118" s="17"/>
      <c r="FZ118" s="17"/>
      <c r="GA118" s="17"/>
      <c r="GB118" s="17"/>
      <c r="GC118" s="17"/>
      <c r="GD118" s="17"/>
      <c r="GE118" s="17"/>
      <c r="GF118" s="17"/>
      <c r="GG118" s="17"/>
      <c r="GH118" s="17"/>
      <c r="GI118" s="17"/>
      <c r="GJ118" s="17"/>
      <c r="GK118" s="16"/>
      <c r="GL118" s="3"/>
      <c r="GM118" s="3"/>
      <c r="GN118" s="17"/>
      <c r="GO118" s="17"/>
      <c r="GP118" s="17"/>
      <c r="GQ118" s="17"/>
      <c r="GR118" s="17"/>
      <c r="GS118" s="17"/>
      <c r="GT118" s="17"/>
      <c r="GU118" s="17"/>
      <c r="GV118" s="17"/>
      <c r="GW118" s="17"/>
      <c r="GX118" s="17"/>
      <c r="GY118" s="17"/>
      <c r="GZ118" s="17"/>
      <c r="HA118" s="17"/>
      <c r="HB118" s="17"/>
      <c r="HC118" s="17"/>
      <c r="HD118" s="16"/>
      <c r="HE118" s="3"/>
      <c r="HF118" s="3"/>
      <c r="HG118" s="17"/>
      <c r="HH118" s="17"/>
      <c r="HI118" s="17"/>
      <c r="HJ118" s="17"/>
      <c r="HK118" s="17"/>
      <c r="HL118" s="17"/>
      <c r="HM118" s="17"/>
      <c r="HN118" s="17"/>
      <c r="HO118" s="17"/>
      <c r="HP118" s="17"/>
      <c r="HQ118" s="17"/>
      <c r="HR118" s="17"/>
      <c r="HS118" s="17"/>
      <c r="HT118" s="17"/>
      <c r="HU118" s="17"/>
      <c r="HV118" s="17"/>
      <c r="HX118" s="28"/>
      <c r="HY118" s="3"/>
      <c r="HZ118" s="3"/>
      <c r="IA118" s="21"/>
      <c r="IB118" s="21"/>
      <c r="IC118" s="21"/>
      <c r="ID118" s="21"/>
      <c r="IE118" s="16"/>
      <c r="IF118" s="3"/>
      <c r="IG118" s="3"/>
      <c r="IH118" s="17"/>
      <c r="II118" s="17"/>
      <c r="IJ118" s="17"/>
      <c r="IK118" s="17"/>
      <c r="IL118" s="17"/>
      <c r="IM118" s="17"/>
      <c r="IN118" s="17"/>
      <c r="IO118" s="17"/>
      <c r="IP118" s="17"/>
      <c r="IQ118" s="17"/>
      <c r="IR118" s="17"/>
      <c r="IS118" s="17"/>
      <c r="IT118" s="17"/>
      <c r="IU118" s="17"/>
      <c r="IV118" s="17"/>
      <c r="IW118" s="17"/>
      <c r="IX118" s="17"/>
      <c r="IY118" s="3"/>
      <c r="IZ118" s="3"/>
      <c r="JA118" s="17"/>
      <c r="JB118" s="17"/>
      <c r="JC118" s="17"/>
      <c r="JD118" s="17"/>
      <c r="JE118" s="17"/>
      <c r="JF118" s="17"/>
      <c r="JG118" s="17"/>
      <c r="JH118" s="17"/>
      <c r="JI118" s="17"/>
      <c r="JJ118" s="17"/>
      <c r="JK118" s="17"/>
      <c r="JL118" s="17"/>
      <c r="JM118" s="17"/>
      <c r="JN118" s="17"/>
      <c r="JO118" s="17"/>
      <c r="JP118" s="17"/>
    </row>
    <row r="119" spans="2:276" ht="14.1" x14ac:dyDescent="0.45">
      <c r="B119"/>
      <c r="P119"/>
      <c r="AR119"/>
      <c r="BF119"/>
      <c r="EV119" s="2"/>
      <c r="EW119" s="2"/>
      <c r="EZ119" s="3"/>
      <c r="FA119" s="3"/>
      <c r="FB119" s="17"/>
      <c r="FC119" s="17"/>
      <c r="FD119" s="17"/>
      <c r="FE119" s="17"/>
      <c r="FF119" s="17"/>
      <c r="FG119" s="17"/>
      <c r="FH119" s="17"/>
      <c r="FI119" s="17"/>
      <c r="FJ119" s="17"/>
      <c r="FK119" s="17"/>
      <c r="FL119" s="17"/>
      <c r="FM119" s="17"/>
      <c r="FN119" s="17"/>
      <c r="FO119" s="17"/>
      <c r="FP119" s="17"/>
      <c r="FQ119" s="17"/>
      <c r="FS119" s="3"/>
      <c r="FT119" s="3"/>
      <c r="FU119" s="17"/>
      <c r="FV119" s="17"/>
      <c r="FW119" s="17"/>
      <c r="FX119" s="17"/>
      <c r="FY119" s="17"/>
      <c r="FZ119" s="17"/>
      <c r="GA119" s="17"/>
      <c r="GB119" s="17"/>
      <c r="GC119" s="17"/>
      <c r="GD119" s="17"/>
      <c r="GE119" s="17"/>
      <c r="GF119" s="17"/>
      <c r="GG119" s="17"/>
      <c r="GH119" s="17"/>
      <c r="GI119" s="17"/>
      <c r="GJ119" s="17"/>
      <c r="GK119" s="16"/>
      <c r="GL119" s="3"/>
      <c r="GM119" s="3"/>
      <c r="GN119" s="17"/>
      <c r="GO119" s="17"/>
      <c r="GP119" s="17"/>
      <c r="GQ119" s="17"/>
      <c r="GR119" s="17"/>
      <c r="GS119" s="17"/>
      <c r="GT119" s="17"/>
      <c r="GU119" s="17"/>
      <c r="GV119" s="17"/>
      <c r="GW119" s="17"/>
      <c r="GX119" s="17"/>
      <c r="GY119" s="17"/>
      <c r="GZ119" s="17"/>
      <c r="HA119" s="17"/>
      <c r="HB119" s="17"/>
      <c r="HC119" s="17"/>
      <c r="HD119" s="16"/>
      <c r="HE119" s="3"/>
      <c r="HF119" s="3"/>
      <c r="HG119" s="17"/>
      <c r="HH119" s="17"/>
      <c r="HI119" s="17"/>
      <c r="HJ119" s="17"/>
      <c r="HK119" s="17"/>
      <c r="HL119" s="17"/>
      <c r="HM119" s="17"/>
      <c r="HN119" s="17"/>
      <c r="HO119" s="17"/>
      <c r="HP119" s="17"/>
      <c r="HQ119" s="17"/>
      <c r="HR119" s="17"/>
      <c r="HS119" s="17"/>
      <c r="HT119" s="17"/>
      <c r="HU119" s="17"/>
      <c r="HV119" s="17"/>
      <c r="HX119" s="28"/>
      <c r="HY119" s="3"/>
      <c r="HZ119" s="3"/>
      <c r="IA119" s="21"/>
      <c r="IB119" s="21"/>
      <c r="IC119" s="21"/>
      <c r="ID119" s="21"/>
      <c r="IE119" s="16"/>
      <c r="IF119" s="3"/>
      <c r="IG119" s="3"/>
      <c r="IH119" s="17"/>
      <c r="II119" s="17"/>
      <c r="IJ119" s="17"/>
      <c r="IK119" s="17"/>
      <c r="IL119" s="17"/>
      <c r="IM119" s="17"/>
      <c r="IN119" s="17"/>
      <c r="IO119" s="17"/>
      <c r="IP119" s="17"/>
      <c r="IQ119" s="17"/>
      <c r="IR119" s="17"/>
      <c r="IS119" s="17"/>
      <c r="IT119" s="17"/>
      <c r="IU119" s="17"/>
      <c r="IV119" s="17"/>
      <c r="IW119" s="17"/>
      <c r="IX119" s="17"/>
      <c r="IY119" s="3"/>
      <c r="IZ119" s="3"/>
      <c r="JA119" s="17"/>
      <c r="JB119" s="17"/>
      <c r="JC119" s="17"/>
      <c r="JD119" s="17"/>
      <c r="JE119" s="17"/>
      <c r="JF119" s="17"/>
      <c r="JG119" s="17"/>
      <c r="JH119" s="17"/>
      <c r="JI119" s="17"/>
      <c r="JJ119" s="17"/>
      <c r="JK119" s="17"/>
      <c r="JL119" s="17"/>
      <c r="JM119" s="17"/>
      <c r="JN119" s="17"/>
      <c r="JO119" s="17"/>
      <c r="JP119" s="17"/>
    </row>
    <row r="120" spans="2:276" ht="14.1" x14ac:dyDescent="0.45">
      <c r="B120"/>
      <c r="P120"/>
      <c r="AR120"/>
      <c r="BF120"/>
      <c r="EV120" s="2"/>
      <c r="EW120" s="2"/>
      <c r="EZ120" s="3"/>
      <c r="FA120" s="3"/>
      <c r="FB120" s="17"/>
      <c r="FC120" s="17"/>
      <c r="FD120" s="17"/>
      <c r="FE120" s="17"/>
      <c r="FF120" s="17"/>
      <c r="FG120" s="17"/>
      <c r="FH120" s="17"/>
      <c r="FI120" s="17"/>
      <c r="FJ120" s="17"/>
      <c r="FK120" s="17"/>
      <c r="FL120" s="17"/>
      <c r="FM120" s="17"/>
      <c r="FN120" s="17"/>
      <c r="FO120" s="17"/>
      <c r="FP120" s="17"/>
      <c r="FQ120" s="17"/>
      <c r="FS120" s="3"/>
      <c r="FT120" s="3"/>
      <c r="FU120" s="17"/>
      <c r="FV120" s="17"/>
      <c r="FW120" s="17"/>
      <c r="FX120" s="17"/>
      <c r="FY120" s="17"/>
      <c r="FZ120" s="17"/>
      <c r="GA120" s="17"/>
      <c r="GB120" s="17"/>
      <c r="GC120" s="17"/>
      <c r="GD120" s="17"/>
      <c r="GE120" s="17"/>
      <c r="GF120" s="17"/>
      <c r="GG120" s="17"/>
      <c r="GH120" s="17"/>
      <c r="GI120" s="17"/>
      <c r="GJ120" s="17"/>
      <c r="GK120" s="16"/>
      <c r="GL120" s="3"/>
      <c r="GM120" s="3"/>
      <c r="GN120" s="17"/>
      <c r="GO120" s="17"/>
      <c r="GP120" s="17"/>
      <c r="GQ120" s="17"/>
      <c r="GR120" s="17"/>
      <c r="GS120" s="17"/>
      <c r="GT120" s="17"/>
      <c r="GU120" s="17"/>
      <c r="GV120" s="17"/>
      <c r="GW120" s="17"/>
      <c r="GX120" s="17"/>
      <c r="GY120" s="17"/>
      <c r="GZ120" s="17"/>
      <c r="HA120" s="17"/>
      <c r="HB120" s="17"/>
      <c r="HC120" s="17"/>
      <c r="HD120" s="16"/>
      <c r="HE120" s="3"/>
      <c r="HF120" s="3"/>
      <c r="HG120" s="17"/>
      <c r="HH120" s="17"/>
      <c r="HI120" s="17"/>
      <c r="HJ120" s="17"/>
      <c r="HK120" s="17"/>
      <c r="HL120" s="17"/>
      <c r="HM120" s="17"/>
      <c r="HN120" s="17"/>
      <c r="HO120" s="17"/>
      <c r="HP120" s="17"/>
      <c r="HQ120" s="17"/>
      <c r="HR120" s="17"/>
      <c r="HS120" s="17"/>
      <c r="HT120" s="17"/>
      <c r="HU120" s="17"/>
      <c r="HV120" s="17"/>
      <c r="HX120" s="28"/>
      <c r="HY120" s="3"/>
      <c r="HZ120" s="3"/>
      <c r="IA120" s="21"/>
      <c r="IB120" s="21"/>
      <c r="IC120" s="21"/>
      <c r="ID120" s="21"/>
      <c r="IE120" s="16"/>
      <c r="IF120" s="3"/>
      <c r="IG120" s="3"/>
      <c r="IH120" s="17"/>
      <c r="II120" s="17"/>
      <c r="IJ120" s="17"/>
      <c r="IK120" s="17"/>
      <c r="IL120" s="17"/>
      <c r="IM120" s="17"/>
      <c r="IN120" s="17"/>
      <c r="IO120" s="17"/>
      <c r="IP120" s="17"/>
      <c r="IQ120" s="17"/>
      <c r="IR120" s="17"/>
      <c r="IS120" s="17"/>
      <c r="IT120" s="17"/>
      <c r="IU120" s="17"/>
      <c r="IV120" s="17"/>
      <c r="IW120" s="17"/>
      <c r="IX120" s="17"/>
      <c r="IY120" s="3"/>
      <c r="IZ120" s="3"/>
      <c r="JA120" s="17"/>
      <c r="JB120" s="17"/>
      <c r="JC120" s="17"/>
      <c r="JD120" s="17"/>
      <c r="JE120" s="17"/>
      <c r="JF120" s="17"/>
      <c r="JG120" s="17"/>
      <c r="JH120" s="17"/>
      <c r="JI120" s="17"/>
      <c r="JJ120" s="17"/>
      <c r="JK120" s="17"/>
      <c r="JL120" s="17"/>
      <c r="JM120" s="17"/>
      <c r="JN120" s="17"/>
      <c r="JO120" s="17"/>
      <c r="JP120" s="17"/>
    </row>
    <row r="121" spans="2:276" ht="14.1" x14ac:dyDescent="0.45">
      <c r="B121"/>
      <c r="P121"/>
      <c r="AR121"/>
      <c r="BF121"/>
      <c r="EV121" s="2"/>
      <c r="EW121" s="2"/>
      <c r="EZ121" s="3"/>
      <c r="FA121" s="3"/>
      <c r="FB121" s="17"/>
      <c r="FC121" s="17"/>
      <c r="FD121" s="17"/>
      <c r="FE121" s="17"/>
      <c r="FF121" s="17"/>
      <c r="FG121" s="17"/>
      <c r="FH121" s="17"/>
      <c r="FI121" s="17"/>
      <c r="FJ121" s="17"/>
      <c r="FK121" s="17"/>
      <c r="FL121" s="17"/>
      <c r="FM121" s="17"/>
      <c r="FN121" s="17"/>
      <c r="FO121" s="17"/>
      <c r="FP121" s="17"/>
      <c r="FQ121" s="17"/>
      <c r="FS121" s="3"/>
      <c r="FT121" s="3"/>
      <c r="FU121" s="17"/>
      <c r="FV121" s="17"/>
      <c r="FW121" s="17"/>
      <c r="FX121" s="17"/>
      <c r="FY121" s="17"/>
      <c r="FZ121" s="17"/>
      <c r="GA121" s="17"/>
      <c r="GB121" s="17"/>
      <c r="GC121" s="17"/>
      <c r="GD121" s="17"/>
      <c r="GE121" s="17"/>
      <c r="GF121" s="17"/>
      <c r="GG121" s="17"/>
      <c r="GH121" s="17"/>
      <c r="GI121" s="17"/>
      <c r="GJ121" s="17"/>
      <c r="GK121" s="16"/>
      <c r="GL121" s="3"/>
      <c r="GM121" s="3"/>
      <c r="GN121" s="17"/>
      <c r="GO121" s="17"/>
      <c r="GP121" s="17"/>
      <c r="GQ121" s="17"/>
      <c r="GR121" s="17"/>
      <c r="GS121" s="17"/>
      <c r="GT121" s="17"/>
      <c r="GU121" s="17"/>
      <c r="GV121" s="17"/>
      <c r="GW121" s="17"/>
      <c r="GX121" s="17"/>
      <c r="GY121" s="17"/>
      <c r="GZ121" s="17"/>
      <c r="HA121" s="17"/>
      <c r="HB121" s="17"/>
      <c r="HC121" s="17"/>
      <c r="HD121" s="16"/>
      <c r="HE121" s="3"/>
      <c r="HF121" s="3"/>
      <c r="HG121" s="17"/>
      <c r="HH121" s="17"/>
      <c r="HI121" s="17"/>
      <c r="HJ121" s="17"/>
      <c r="HK121" s="17"/>
      <c r="HL121" s="17"/>
      <c r="HM121" s="17"/>
      <c r="HN121" s="17"/>
      <c r="HO121" s="17"/>
      <c r="HP121" s="17"/>
      <c r="HQ121" s="17"/>
      <c r="HR121" s="17"/>
      <c r="HS121" s="17"/>
      <c r="HT121" s="17"/>
      <c r="HU121" s="17"/>
      <c r="HV121" s="17"/>
      <c r="HX121" s="28"/>
      <c r="HY121" s="3"/>
      <c r="HZ121" s="3"/>
      <c r="IA121" s="21"/>
      <c r="IB121" s="21"/>
      <c r="IC121" s="21"/>
      <c r="ID121" s="21"/>
      <c r="IE121" s="16"/>
      <c r="IF121" s="3"/>
      <c r="IG121" s="3"/>
      <c r="IH121" s="17"/>
      <c r="II121" s="17"/>
      <c r="IJ121" s="17"/>
      <c r="IK121" s="17"/>
      <c r="IL121" s="17"/>
      <c r="IM121" s="17"/>
      <c r="IN121" s="17"/>
      <c r="IO121" s="17"/>
      <c r="IP121" s="17"/>
      <c r="IQ121" s="17"/>
      <c r="IR121" s="17"/>
      <c r="IS121" s="17"/>
      <c r="IT121" s="17"/>
      <c r="IU121" s="17"/>
      <c r="IV121" s="17"/>
      <c r="IW121" s="17"/>
      <c r="IX121" s="17"/>
      <c r="IY121" s="3"/>
      <c r="IZ121" s="3"/>
      <c r="JA121" s="17"/>
      <c r="JB121" s="17"/>
      <c r="JC121" s="17"/>
      <c r="JD121" s="17"/>
      <c r="JE121" s="17"/>
      <c r="JF121" s="17"/>
      <c r="JG121" s="17"/>
      <c r="JH121" s="17"/>
      <c r="JI121" s="17"/>
      <c r="JJ121" s="17"/>
      <c r="JK121" s="17"/>
      <c r="JL121" s="17"/>
      <c r="JM121" s="17"/>
      <c r="JN121" s="17"/>
      <c r="JO121" s="17"/>
      <c r="JP121" s="17"/>
    </row>
    <row r="122" spans="2:276" ht="14.1" x14ac:dyDescent="0.45">
      <c r="B122"/>
      <c r="P122"/>
      <c r="AR122"/>
      <c r="BF122"/>
      <c r="EV122" s="2"/>
      <c r="EW122" s="2"/>
      <c r="EZ122" s="3"/>
      <c r="FA122" s="3"/>
      <c r="FB122" s="17"/>
      <c r="FC122" s="17"/>
      <c r="FD122" s="17"/>
      <c r="FE122" s="17"/>
      <c r="FF122" s="17"/>
      <c r="FG122" s="17"/>
      <c r="FH122" s="17"/>
      <c r="FI122" s="17"/>
      <c r="FJ122" s="17"/>
      <c r="FK122" s="17"/>
      <c r="FL122" s="17"/>
      <c r="FM122" s="17"/>
      <c r="FN122" s="17"/>
      <c r="FO122" s="17"/>
      <c r="FP122" s="17"/>
      <c r="FQ122" s="17"/>
      <c r="FS122" s="3"/>
      <c r="FT122" s="3"/>
      <c r="FU122" s="17"/>
      <c r="FV122" s="17"/>
      <c r="FW122" s="17"/>
      <c r="FX122" s="17"/>
      <c r="FY122" s="17"/>
      <c r="FZ122" s="17"/>
      <c r="GA122" s="17"/>
      <c r="GB122" s="17"/>
      <c r="GC122" s="17"/>
      <c r="GD122" s="17"/>
      <c r="GE122" s="17"/>
      <c r="GF122" s="17"/>
      <c r="GG122" s="17"/>
      <c r="GH122" s="17"/>
      <c r="GI122" s="17"/>
      <c r="GJ122" s="17"/>
      <c r="GK122" s="16"/>
      <c r="GL122" s="3"/>
      <c r="GM122" s="3"/>
      <c r="GN122" s="17"/>
      <c r="GO122" s="17"/>
      <c r="GP122" s="17"/>
      <c r="GQ122" s="17"/>
      <c r="GR122" s="17"/>
      <c r="GS122" s="17"/>
      <c r="GT122" s="17"/>
      <c r="GU122" s="17"/>
      <c r="GV122" s="17"/>
      <c r="GW122" s="17"/>
      <c r="GX122" s="17"/>
      <c r="GY122" s="17"/>
      <c r="GZ122" s="17"/>
      <c r="HA122" s="17"/>
      <c r="HB122" s="17"/>
      <c r="HC122" s="17"/>
      <c r="HD122" s="16"/>
      <c r="HE122" s="3"/>
      <c r="HF122" s="3"/>
      <c r="HG122" s="17"/>
      <c r="HH122" s="17"/>
      <c r="HI122" s="17"/>
      <c r="HJ122" s="17"/>
      <c r="HK122" s="17"/>
      <c r="HL122" s="17"/>
      <c r="HM122" s="17"/>
      <c r="HN122" s="17"/>
      <c r="HO122" s="17"/>
      <c r="HP122" s="17"/>
      <c r="HQ122" s="17"/>
      <c r="HR122" s="17"/>
      <c r="HS122" s="17"/>
      <c r="HT122" s="17"/>
      <c r="HU122" s="17"/>
      <c r="HV122" s="17"/>
      <c r="HX122" s="28"/>
      <c r="HY122" s="3"/>
      <c r="HZ122" s="3"/>
      <c r="IA122" s="21"/>
      <c r="IB122" s="21"/>
      <c r="IC122" s="21"/>
      <c r="ID122" s="21"/>
      <c r="IE122" s="16"/>
      <c r="IF122" s="3"/>
      <c r="IG122" s="3"/>
      <c r="IH122" s="17"/>
      <c r="II122" s="17"/>
      <c r="IJ122" s="17"/>
      <c r="IK122" s="17"/>
      <c r="IL122" s="17"/>
      <c r="IM122" s="17"/>
      <c r="IN122" s="17"/>
      <c r="IO122" s="17"/>
      <c r="IP122" s="17"/>
      <c r="IQ122" s="17"/>
      <c r="IR122" s="17"/>
      <c r="IS122" s="17"/>
      <c r="IT122" s="17"/>
      <c r="IU122" s="17"/>
      <c r="IV122" s="17"/>
      <c r="IW122" s="17"/>
      <c r="IX122" s="17"/>
      <c r="IY122" s="3"/>
      <c r="IZ122" s="3"/>
      <c r="JA122" s="17"/>
      <c r="JB122" s="17"/>
      <c r="JC122" s="17"/>
      <c r="JD122" s="17"/>
      <c r="JE122" s="17"/>
      <c r="JF122" s="17"/>
      <c r="JG122" s="17"/>
      <c r="JH122" s="17"/>
      <c r="JI122" s="17"/>
      <c r="JJ122" s="17"/>
      <c r="JK122" s="17"/>
      <c r="JL122" s="17"/>
      <c r="JM122" s="17"/>
      <c r="JN122" s="17"/>
      <c r="JO122" s="17"/>
      <c r="JP122" s="17"/>
    </row>
    <row r="123" spans="2:276" ht="14.1" x14ac:dyDescent="0.45">
      <c r="B123"/>
      <c r="P123"/>
      <c r="AR123"/>
      <c r="BF123"/>
      <c r="EV123" s="2"/>
      <c r="EW123" s="2"/>
      <c r="EZ123" s="3"/>
      <c r="FA123" s="3"/>
      <c r="FB123" s="17"/>
      <c r="FC123" s="17"/>
      <c r="FD123" s="17"/>
      <c r="FE123" s="17"/>
      <c r="FF123" s="17"/>
      <c r="FG123" s="17"/>
      <c r="FH123" s="17"/>
      <c r="FI123" s="17"/>
      <c r="FJ123" s="17"/>
      <c r="FK123" s="17"/>
      <c r="FL123" s="17"/>
      <c r="FM123" s="17"/>
      <c r="FN123" s="17"/>
      <c r="FO123" s="17"/>
      <c r="FP123" s="17"/>
      <c r="FQ123" s="17"/>
      <c r="FS123" s="3"/>
      <c r="FT123" s="3"/>
      <c r="FU123" s="17"/>
      <c r="FV123" s="17"/>
      <c r="FW123" s="17"/>
      <c r="FX123" s="17"/>
      <c r="FY123" s="17"/>
      <c r="FZ123" s="17"/>
      <c r="GA123" s="17"/>
      <c r="GB123" s="17"/>
      <c r="GC123" s="17"/>
      <c r="GD123" s="17"/>
      <c r="GE123" s="17"/>
      <c r="GF123" s="17"/>
      <c r="GG123" s="17"/>
      <c r="GH123" s="17"/>
      <c r="GI123" s="17"/>
      <c r="GJ123" s="17"/>
      <c r="GK123" s="16"/>
      <c r="GL123" s="3"/>
      <c r="GM123" s="3"/>
      <c r="GN123" s="17"/>
      <c r="GO123" s="17"/>
      <c r="GP123" s="17"/>
      <c r="GQ123" s="17"/>
      <c r="GR123" s="17"/>
      <c r="GS123" s="17"/>
      <c r="GT123" s="17"/>
      <c r="GU123" s="17"/>
      <c r="GV123" s="17"/>
      <c r="GW123" s="17"/>
      <c r="GX123" s="17"/>
      <c r="GY123" s="17"/>
      <c r="GZ123" s="17"/>
      <c r="HA123" s="17"/>
      <c r="HB123" s="17"/>
      <c r="HC123" s="17"/>
      <c r="HD123" s="16"/>
      <c r="HE123" s="3"/>
      <c r="HF123" s="3"/>
      <c r="HG123" s="17"/>
      <c r="HH123" s="17"/>
      <c r="HI123" s="17"/>
      <c r="HJ123" s="17"/>
      <c r="HK123" s="17"/>
      <c r="HL123" s="17"/>
      <c r="HM123" s="17"/>
      <c r="HN123" s="17"/>
      <c r="HO123" s="17"/>
      <c r="HP123" s="17"/>
      <c r="HQ123" s="17"/>
      <c r="HR123" s="17"/>
      <c r="HS123" s="17"/>
      <c r="HT123" s="17"/>
      <c r="HU123" s="17"/>
      <c r="HV123" s="17"/>
      <c r="HX123" s="28"/>
      <c r="HY123" s="3"/>
      <c r="HZ123" s="3"/>
      <c r="IA123" s="21"/>
      <c r="IB123" s="21"/>
      <c r="IC123" s="21"/>
      <c r="ID123" s="21"/>
      <c r="IE123" s="16"/>
      <c r="IF123" s="3"/>
      <c r="IG123" s="3"/>
      <c r="IH123" s="17"/>
      <c r="II123" s="17"/>
      <c r="IJ123" s="17"/>
      <c r="IK123" s="17"/>
      <c r="IL123" s="17"/>
      <c r="IM123" s="17"/>
      <c r="IN123" s="17"/>
      <c r="IO123" s="17"/>
      <c r="IP123" s="17"/>
      <c r="IQ123" s="17"/>
      <c r="IR123" s="17"/>
      <c r="IS123" s="17"/>
      <c r="IT123" s="17"/>
      <c r="IU123" s="17"/>
      <c r="IV123" s="17"/>
      <c r="IW123" s="17"/>
      <c r="IX123" s="17"/>
      <c r="IY123" s="3"/>
      <c r="IZ123" s="3"/>
      <c r="JA123" s="17"/>
      <c r="JB123" s="17"/>
      <c r="JC123" s="17"/>
      <c r="JD123" s="17"/>
      <c r="JE123" s="17"/>
      <c r="JF123" s="17"/>
      <c r="JG123" s="17"/>
      <c r="JH123" s="17"/>
      <c r="JI123" s="17"/>
      <c r="JJ123" s="17"/>
      <c r="JK123" s="17"/>
      <c r="JL123" s="17"/>
      <c r="JM123" s="17"/>
      <c r="JN123" s="17"/>
      <c r="JO123" s="17"/>
      <c r="JP123" s="17"/>
    </row>
    <row r="124" spans="2:276" ht="14.1" x14ac:dyDescent="0.45">
      <c r="B124"/>
      <c r="P124"/>
      <c r="AR124"/>
      <c r="BF124"/>
      <c r="EV124" s="2"/>
      <c r="EW124" s="2"/>
      <c r="EZ124" s="3"/>
      <c r="FA124" s="3"/>
      <c r="FB124" s="17"/>
      <c r="FC124" s="17"/>
      <c r="FD124" s="17"/>
      <c r="FE124" s="17"/>
      <c r="FF124" s="17"/>
      <c r="FG124" s="17"/>
      <c r="FH124" s="17"/>
      <c r="FI124" s="17"/>
      <c r="FJ124" s="17"/>
      <c r="FK124" s="17"/>
      <c r="FL124" s="17"/>
      <c r="FM124" s="17"/>
      <c r="FN124" s="17"/>
      <c r="FO124" s="17"/>
      <c r="FP124" s="17"/>
      <c r="FQ124" s="17"/>
      <c r="FS124" s="3"/>
      <c r="FT124" s="3"/>
      <c r="FU124" s="17"/>
      <c r="FV124" s="17"/>
      <c r="FW124" s="17"/>
      <c r="FX124" s="17"/>
      <c r="FY124" s="17"/>
      <c r="FZ124" s="17"/>
      <c r="GA124" s="17"/>
      <c r="GB124" s="17"/>
      <c r="GC124" s="17"/>
      <c r="GD124" s="17"/>
      <c r="GE124" s="17"/>
      <c r="GF124" s="17"/>
      <c r="GG124" s="17"/>
      <c r="GH124" s="17"/>
      <c r="GI124" s="17"/>
      <c r="GJ124" s="17"/>
      <c r="GK124" s="16"/>
      <c r="GL124" s="3"/>
      <c r="GM124" s="3"/>
      <c r="GN124" s="17"/>
      <c r="GO124" s="17"/>
      <c r="GP124" s="17"/>
      <c r="GQ124" s="17"/>
      <c r="GR124" s="17"/>
      <c r="GS124" s="17"/>
      <c r="GT124" s="17"/>
      <c r="GU124" s="17"/>
      <c r="GV124" s="17"/>
      <c r="GW124" s="17"/>
      <c r="GX124" s="17"/>
      <c r="GY124" s="17"/>
      <c r="GZ124" s="17"/>
      <c r="HA124" s="17"/>
      <c r="HB124" s="17"/>
      <c r="HC124" s="17"/>
      <c r="HD124" s="16"/>
      <c r="HE124" s="3"/>
      <c r="HF124" s="3"/>
      <c r="HG124" s="17"/>
      <c r="HH124" s="17"/>
      <c r="HI124" s="17"/>
      <c r="HJ124" s="17"/>
      <c r="HK124" s="17"/>
      <c r="HL124" s="17"/>
      <c r="HM124" s="17"/>
      <c r="HN124" s="17"/>
      <c r="HO124" s="17"/>
      <c r="HP124" s="17"/>
      <c r="HQ124" s="17"/>
      <c r="HR124" s="17"/>
      <c r="HS124" s="17"/>
      <c r="HT124" s="17"/>
      <c r="HU124" s="17"/>
      <c r="HV124" s="17"/>
      <c r="HX124" s="28"/>
      <c r="HY124" s="3"/>
      <c r="HZ124" s="3"/>
      <c r="IA124" s="21"/>
      <c r="IB124" s="21"/>
      <c r="IC124" s="21"/>
      <c r="ID124" s="21"/>
      <c r="IE124" s="16"/>
      <c r="IF124" s="3"/>
      <c r="IG124" s="3"/>
      <c r="IH124" s="17"/>
      <c r="II124" s="17"/>
      <c r="IJ124" s="17"/>
      <c r="IK124" s="17"/>
      <c r="IL124" s="17"/>
      <c r="IM124" s="17"/>
      <c r="IN124" s="17"/>
      <c r="IO124" s="17"/>
      <c r="IP124" s="17"/>
      <c r="IQ124" s="17"/>
      <c r="IR124" s="17"/>
      <c r="IS124" s="17"/>
      <c r="IT124" s="17"/>
      <c r="IU124" s="17"/>
      <c r="IV124" s="17"/>
      <c r="IW124" s="17"/>
      <c r="IX124" s="17"/>
      <c r="IY124" s="3"/>
      <c r="IZ124" s="3"/>
      <c r="JA124" s="17"/>
      <c r="JB124" s="17"/>
      <c r="JC124" s="17"/>
      <c r="JD124" s="17"/>
      <c r="JE124" s="17"/>
      <c r="JF124" s="17"/>
      <c r="JG124" s="17"/>
      <c r="JH124" s="17"/>
      <c r="JI124" s="17"/>
      <c r="JJ124" s="17"/>
      <c r="JK124" s="17"/>
      <c r="JL124" s="17"/>
      <c r="JM124" s="17"/>
      <c r="JN124" s="17"/>
      <c r="JO124" s="17"/>
      <c r="JP124" s="17"/>
    </row>
    <row r="125" spans="2:276" ht="14.1" x14ac:dyDescent="0.45">
      <c r="B125"/>
      <c r="P125"/>
      <c r="AR125"/>
      <c r="BF125"/>
      <c r="EV125" s="2"/>
      <c r="EW125" s="2"/>
      <c r="EZ125" s="3"/>
      <c r="FA125" s="3"/>
      <c r="FB125" s="17"/>
      <c r="FC125" s="17"/>
      <c r="FD125" s="17"/>
      <c r="FE125" s="17"/>
      <c r="FF125" s="17"/>
      <c r="FG125" s="17"/>
      <c r="FH125" s="17"/>
      <c r="FI125" s="17"/>
      <c r="FJ125" s="17"/>
      <c r="FK125" s="17"/>
      <c r="FL125" s="17"/>
      <c r="FM125" s="17"/>
      <c r="FN125" s="17"/>
      <c r="FO125" s="17"/>
      <c r="FP125" s="17"/>
      <c r="FQ125" s="17"/>
      <c r="FS125" s="3"/>
      <c r="FT125" s="3"/>
      <c r="FU125" s="17"/>
      <c r="FV125" s="17"/>
      <c r="FW125" s="17"/>
      <c r="FX125" s="17"/>
      <c r="FY125" s="17"/>
      <c r="FZ125" s="17"/>
      <c r="GA125" s="17"/>
      <c r="GB125" s="17"/>
      <c r="GC125" s="17"/>
      <c r="GD125" s="17"/>
      <c r="GE125" s="17"/>
      <c r="GF125" s="17"/>
      <c r="GG125" s="17"/>
      <c r="GH125" s="17"/>
      <c r="GI125" s="17"/>
      <c r="GJ125" s="17"/>
      <c r="GK125" s="16"/>
      <c r="GL125" s="3"/>
      <c r="GM125" s="3"/>
      <c r="GN125" s="17"/>
      <c r="GO125" s="17"/>
      <c r="GP125" s="17"/>
      <c r="GQ125" s="17"/>
      <c r="GR125" s="17"/>
      <c r="GS125" s="17"/>
      <c r="GT125" s="17"/>
      <c r="GU125" s="17"/>
      <c r="GV125" s="17"/>
      <c r="GW125" s="17"/>
      <c r="GX125" s="17"/>
      <c r="GY125" s="17"/>
      <c r="GZ125" s="17"/>
      <c r="HA125" s="17"/>
      <c r="HB125" s="17"/>
      <c r="HC125" s="17"/>
      <c r="HD125" s="16"/>
      <c r="HE125" s="3"/>
      <c r="HF125" s="3"/>
      <c r="HG125" s="17"/>
      <c r="HH125" s="17"/>
      <c r="HI125" s="17"/>
      <c r="HJ125" s="17"/>
      <c r="HK125" s="17"/>
      <c r="HL125" s="17"/>
      <c r="HM125" s="17"/>
      <c r="HN125" s="17"/>
      <c r="HO125" s="17"/>
      <c r="HP125" s="17"/>
      <c r="HQ125" s="17"/>
      <c r="HR125" s="17"/>
      <c r="HS125" s="17"/>
      <c r="HT125" s="17"/>
      <c r="HU125" s="17"/>
      <c r="HV125" s="17"/>
      <c r="HX125" s="28"/>
      <c r="HY125" s="3"/>
      <c r="HZ125" s="3"/>
      <c r="IA125" s="21"/>
      <c r="IB125" s="21"/>
      <c r="IC125" s="21"/>
      <c r="ID125" s="21"/>
      <c r="IE125" s="16"/>
      <c r="IF125" s="3"/>
      <c r="IG125" s="3"/>
      <c r="IH125" s="17"/>
      <c r="II125" s="17"/>
      <c r="IJ125" s="17"/>
      <c r="IK125" s="17"/>
      <c r="IL125" s="17"/>
      <c r="IM125" s="17"/>
      <c r="IN125" s="17"/>
      <c r="IO125" s="17"/>
      <c r="IP125" s="17"/>
      <c r="IQ125" s="17"/>
      <c r="IR125" s="17"/>
      <c r="IS125" s="17"/>
      <c r="IT125" s="17"/>
      <c r="IU125" s="17"/>
      <c r="IV125" s="17"/>
      <c r="IW125" s="17"/>
      <c r="IX125" s="17"/>
      <c r="IY125" s="3"/>
      <c r="IZ125" s="3"/>
      <c r="JA125" s="17"/>
      <c r="JB125" s="17"/>
      <c r="JC125" s="17"/>
      <c r="JD125" s="17"/>
      <c r="JE125" s="17"/>
      <c r="JF125" s="17"/>
      <c r="JG125" s="17"/>
      <c r="JH125" s="17"/>
      <c r="JI125" s="17"/>
      <c r="JJ125" s="17"/>
      <c r="JK125" s="17"/>
      <c r="JL125" s="17"/>
      <c r="JM125" s="17"/>
      <c r="JN125" s="17"/>
      <c r="JO125" s="17"/>
      <c r="JP125" s="17"/>
    </row>
    <row r="126" spans="2:276" ht="14.1" x14ac:dyDescent="0.45">
      <c r="B126"/>
      <c r="P126"/>
      <c r="AR126"/>
      <c r="BF126"/>
      <c r="EV126" s="2"/>
      <c r="EW126" s="2"/>
      <c r="EZ126" s="3"/>
      <c r="FA126" s="3"/>
      <c r="FB126" s="17"/>
      <c r="FC126" s="17"/>
      <c r="FD126" s="17"/>
      <c r="FE126" s="17"/>
      <c r="FF126" s="17"/>
      <c r="FG126" s="17"/>
      <c r="FH126" s="17"/>
      <c r="FI126" s="17"/>
      <c r="FJ126" s="17"/>
      <c r="FK126" s="17"/>
      <c r="FL126" s="17"/>
      <c r="FM126" s="17"/>
      <c r="FN126" s="17"/>
      <c r="FO126" s="17"/>
      <c r="FP126" s="17"/>
      <c r="FQ126" s="17"/>
      <c r="FS126" s="3"/>
      <c r="FT126" s="3"/>
      <c r="FU126" s="17"/>
      <c r="FV126" s="17"/>
      <c r="FW126" s="17"/>
      <c r="FX126" s="17"/>
      <c r="FY126" s="17"/>
      <c r="FZ126" s="17"/>
      <c r="GA126" s="17"/>
      <c r="GB126" s="17"/>
      <c r="GC126" s="17"/>
      <c r="GD126" s="17"/>
      <c r="GE126" s="17"/>
      <c r="GF126" s="17"/>
      <c r="GG126" s="17"/>
      <c r="GH126" s="17"/>
      <c r="GI126" s="17"/>
      <c r="GJ126" s="17"/>
      <c r="GK126" s="16"/>
      <c r="GL126" s="3"/>
      <c r="GM126" s="3"/>
      <c r="GN126" s="17"/>
      <c r="GO126" s="17"/>
      <c r="GP126" s="17"/>
      <c r="GQ126" s="17"/>
      <c r="GR126" s="17"/>
      <c r="GS126" s="17"/>
      <c r="GT126" s="17"/>
      <c r="GU126" s="17"/>
      <c r="GV126" s="17"/>
      <c r="GW126" s="17"/>
      <c r="GX126" s="17"/>
      <c r="GY126" s="17"/>
      <c r="GZ126" s="17"/>
      <c r="HA126" s="17"/>
      <c r="HB126" s="17"/>
      <c r="HC126" s="17"/>
      <c r="HD126" s="16"/>
      <c r="HE126" s="3"/>
      <c r="HF126" s="3"/>
      <c r="HG126" s="17"/>
      <c r="HH126" s="17"/>
      <c r="HI126" s="17"/>
      <c r="HJ126" s="17"/>
      <c r="HK126" s="17"/>
      <c r="HL126" s="17"/>
      <c r="HM126" s="17"/>
      <c r="HN126" s="17"/>
      <c r="HO126" s="17"/>
      <c r="HP126" s="17"/>
      <c r="HQ126" s="17"/>
      <c r="HR126" s="17"/>
      <c r="HS126" s="17"/>
      <c r="HT126" s="17"/>
      <c r="HU126" s="17"/>
      <c r="HV126" s="17"/>
      <c r="HX126" s="28"/>
      <c r="HY126" s="3"/>
      <c r="HZ126" s="3"/>
      <c r="IA126" s="21"/>
      <c r="IB126" s="21"/>
      <c r="IC126" s="21"/>
      <c r="ID126" s="21"/>
      <c r="IE126" s="16"/>
      <c r="IF126" s="3"/>
      <c r="IG126" s="3"/>
      <c r="IH126" s="17"/>
      <c r="II126" s="17"/>
      <c r="IJ126" s="17"/>
      <c r="IK126" s="17"/>
      <c r="IL126" s="17"/>
      <c r="IM126" s="17"/>
      <c r="IN126" s="17"/>
      <c r="IO126" s="17"/>
      <c r="IP126" s="17"/>
      <c r="IQ126" s="17"/>
      <c r="IR126" s="17"/>
      <c r="IS126" s="17"/>
      <c r="IT126" s="17"/>
      <c r="IU126" s="17"/>
      <c r="IV126" s="17"/>
      <c r="IW126" s="17"/>
      <c r="IX126" s="17"/>
      <c r="IY126" s="3"/>
      <c r="IZ126" s="3"/>
      <c r="JA126" s="17"/>
      <c r="JB126" s="17"/>
      <c r="JC126" s="17"/>
      <c r="JD126" s="17"/>
      <c r="JE126" s="17"/>
      <c r="JF126" s="17"/>
      <c r="JG126" s="17"/>
      <c r="JH126" s="17"/>
      <c r="JI126" s="17"/>
      <c r="JJ126" s="17"/>
      <c r="JK126" s="17"/>
      <c r="JL126" s="17"/>
      <c r="JM126" s="17"/>
      <c r="JN126" s="17"/>
      <c r="JO126" s="17"/>
      <c r="JP126" s="17"/>
    </row>
    <row r="127" spans="2:276" ht="14.1" x14ac:dyDescent="0.45">
      <c r="B127"/>
      <c r="P127"/>
      <c r="AR127"/>
      <c r="BF127"/>
      <c r="EV127" s="2"/>
      <c r="EW127" s="2"/>
      <c r="EZ127" s="3"/>
      <c r="FA127" s="3"/>
      <c r="FB127" s="17"/>
      <c r="FC127" s="17"/>
      <c r="FD127" s="17"/>
      <c r="FE127" s="17"/>
      <c r="FF127" s="17"/>
      <c r="FG127" s="17"/>
      <c r="FH127" s="17"/>
      <c r="FI127" s="17"/>
      <c r="FJ127" s="17"/>
      <c r="FK127" s="17"/>
      <c r="FL127" s="17"/>
      <c r="FM127" s="17"/>
      <c r="FN127" s="17"/>
      <c r="FO127" s="17"/>
      <c r="FP127" s="17"/>
      <c r="FQ127" s="17"/>
      <c r="FS127" s="3"/>
      <c r="FT127" s="3"/>
      <c r="FU127" s="17"/>
      <c r="FV127" s="17"/>
      <c r="FW127" s="17"/>
      <c r="FX127" s="17"/>
      <c r="FY127" s="17"/>
      <c r="FZ127" s="17"/>
      <c r="GA127" s="17"/>
      <c r="GB127" s="17"/>
      <c r="GC127" s="17"/>
      <c r="GD127" s="17"/>
      <c r="GE127" s="17"/>
      <c r="GF127" s="17"/>
      <c r="GG127" s="17"/>
      <c r="GH127" s="17"/>
      <c r="GI127" s="17"/>
      <c r="GJ127" s="17"/>
      <c r="GK127" s="16"/>
      <c r="GL127" s="3"/>
      <c r="GM127" s="3"/>
      <c r="GN127" s="17"/>
      <c r="GO127" s="17"/>
      <c r="GP127" s="17"/>
      <c r="GQ127" s="17"/>
      <c r="GR127" s="17"/>
      <c r="GS127" s="17"/>
      <c r="GT127" s="17"/>
      <c r="GU127" s="17"/>
      <c r="GV127" s="17"/>
      <c r="GW127" s="17"/>
      <c r="GX127" s="17"/>
      <c r="GY127" s="17"/>
      <c r="GZ127" s="17"/>
      <c r="HA127" s="17"/>
      <c r="HB127" s="17"/>
      <c r="HC127" s="17"/>
      <c r="HD127" s="16"/>
      <c r="HE127" s="3"/>
      <c r="HF127" s="3"/>
      <c r="HG127" s="17"/>
      <c r="HH127" s="17"/>
      <c r="HI127" s="17"/>
      <c r="HJ127" s="17"/>
      <c r="HK127" s="17"/>
      <c r="HL127" s="17"/>
      <c r="HM127" s="17"/>
      <c r="HN127" s="17"/>
      <c r="HO127" s="17"/>
      <c r="HP127" s="17"/>
      <c r="HQ127" s="17"/>
      <c r="HR127" s="17"/>
      <c r="HS127" s="17"/>
      <c r="HT127" s="17"/>
      <c r="HU127" s="17"/>
      <c r="HV127" s="17"/>
      <c r="HX127" s="28"/>
      <c r="HY127" s="3"/>
      <c r="HZ127" s="3"/>
      <c r="IA127" s="21"/>
      <c r="IB127" s="21"/>
      <c r="IC127" s="21"/>
      <c r="ID127" s="21"/>
      <c r="IE127" s="16"/>
      <c r="IF127" s="3"/>
      <c r="IG127" s="3"/>
      <c r="IH127" s="17"/>
      <c r="II127" s="17"/>
      <c r="IJ127" s="17"/>
      <c r="IK127" s="17"/>
      <c r="IL127" s="17"/>
      <c r="IM127" s="17"/>
      <c r="IN127" s="17"/>
      <c r="IO127" s="17"/>
      <c r="IP127" s="17"/>
      <c r="IQ127" s="17"/>
      <c r="IR127" s="17"/>
      <c r="IS127" s="17"/>
      <c r="IT127" s="17"/>
      <c r="IU127" s="17"/>
      <c r="IV127" s="17"/>
      <c r="IW127" s="17"/>
      <c r="IX127" s="17"/>
      <c r="IY127" s="3"/>
      <c r="IZ127" s="3"/>
      <c r="JA127" s="17"/>
      <c r="JB127" s="17"/>
      <c r="JC127" s="17"/>
      <c r="JD127" s="17"/>
      <c r="JE127" s="17"/>
      <c r="JF127" s="17"/>
      <c r="JG127" s="17"/>
      <c r="JH127" s="17"/>
      <c r="JI127" s="17"/>
      <c r="JJ127" s="17"/>
      <c r="JK127" s="17"/>
      <c r="JL127" s="17"/>
      <c r="JM127" s="17"/>
      <c r="JN127" s="17"/>
      <c r="JO127" s="17"/>
      <c r="JP127" s="17"/>
    </row>
    <row r="128" spans="2:276" ht="14.1" x14ac:dyDescent="0.45">
      <c r="B128"/>
      <c r="P128"/>
      <c r="AR128"/>
      <c r="BF128"/>
      <c r="EV128" s="2"/>
      <c r="EW128" s="2"/>
      <c r="EZ128" s="3"/>
      <c r="FA128" s="3"/>
      <c r="FB128" s="17"/>
      <c r="FC128" s="17"/>
      <c r="FD128" s="17"/>
      <c r="FE128" s="17"/>
      <c r="FF128" s="17"/>
      <c r="FG128" s="17"/>
      <c r="FH128" s="17"/>
      <c r="FI128" s="17"/>
      <c r="FJ128" s="17"/>
      <c r="FK128" s="17"/>
      <c r="FL128" s="17"/>
      <c r="FM128" s="17"/>
      <c r="FN128" s="17"/>
      <c r="FO128" s="17"/>
      <c r="FP128" s="17"/>
      <c r="FQ128" s="17"/>
      <c r="FS128" s="3"/>
      <c r="FT128" s="3"/>
      <c r="FU128" s="17"/>
      <c r="FV128" s="17"/>
      <c r="FW128" s="17"/>
      <c r="FX128" s="17"/>
      <c r="FY128" s="17"/>
      <c r="FZ128" s="17"/>
      <c r="GA128" s="17"/>
      <c r="GB128" s="17"/>
      <c r="GC128" s="17"/>
      <c r="GD128" s="17"/>
      <c r="GE128" s="17"/>
      <c r="GF128" s="17"/>
      <c r="GG128" s="17"/>
      <c r="GH128" s="17"/>
      <c r="GI128" s="17"/>
      <c r="GJ128" s="17"/>
      <c r="GK128" s="16"/>
      <c r="GL128" s="3"/>
      <c r="GM128" s="3"/>
      <c r="GN128" s="17"/>
      <c r="GO128" s="17"/>
      <c r="GP128" s="17"/>
      <c r="GQ128" s="17"/>
      <c r="GR128" s="17"/>
      <c r="GS128" s="17"/>
      <c r="GT128" s="17"/>
      <c r="GU128" s="17"/>
      <c r="GV128" s="17"/>
      <c r="GW128" s="17"/>
      <c r="GX128" s="17"/>
      <c r="GY128" s="17"/>
      <c r="GZ128" s="17"/>
      <c r="HA128" s="17"/>
      <c r="HB128" s="17"/>
      <c r="HC128" s="17"/>
      <c r="HD128" s="16"/>
      <c r="HE128" s="3"/>
      <c r="HF128" s="3"/>
      <c r="HG128" s="17"/>
      <c r="HH128" s="17"/>
      <c r="HI128" s="17"/>
      <c r="HJ128" s="17"/>
      <c r="HK128" s="17"/>
      <c r="HL128" s="17"/>
      <c r="HM128" s="17"/>
      <c r="HN128" s="17"/>
      <c r="HO128" s="17"/>
      <c r="HP128" s="17"/>
      <c r="HQ128" s="17"/>
      <c r="HR128" s="17"/>
      <c r="HS128" s="17"/>
      <c r="HT128" s="17"/>
      <c r="HU128" s="17"/>
      <c r="HV128" s="17"/>
      <c r="HX128" s="28"/>
      <c r="HY128" s="3"/>
      <c r="HZ128" s="3"/>
      <c r="IA128" s="21"/>
      <c r="IB128" s="21"/>
      <c r="IC128" s="21"/>
      <c r="ID128" s="21"/>
      <c r="IE128" s="16"/>
      <c r="IF128" s="3"/>
      <c r="IG128" s="3"/>
      <c r="IH128" s="17"/>
      <c r="II128" s="17"/>
      <c r="IJ128" s="17"/>
      <c r="IK128" s="17"/>
      <c r="IL128" s="17"/>
      <c r="IM128" s="17"/>
      <c r="IN128" s="17"/>
      <c r="IO128" s="17"/>
      <c r="IP128" s="17"/>
      <c r="IQ128" s="17"/>
      <c r="IR128" s="17"/>
      <c r="IS128" s="17"/>
      <c r="IT128" s="17"/>
      <c r="IU128" s="17"/>
      <c r="IV128" s="17"/>
      <c r="IW128" s="17"/>
      <c r="IX128" s="17"/>
      <c r="IY128" s="3"/>
      <c r="IZ128" s="3"/>
      <c r="JA128" s="17"/>
      <c r="JB128" s="17"/>
      <c r="JC128" s="17"/>
      <c r="JD128" s="17"/>
      <c r="JE128" s="17"/>
      <c r="JF128" s="17"/>
      <c r="JG128" s="17"/>
      <c r="JH128" s="17"/>
      <c r="JI128" s="17"/>
      <c r="JJ128" s="17"/>
      <c r="JK128" s="17"/>
      <c r="JL128" s="17"/>
      <c r="JM128" s="17"/>
      <c r="JN128" s="17"/>
      <c r="JO128" s="17"/>
      <c r="JP128" s="17"/>
    </row>
    <row r="129" spans="2:276" ht="14.1" x14ac:dyDescent="0.45">
      <c r="B129"/>
      <c r="P129"/>
      <c r="AR129"/>
      <c r="BF129"/>
      <c r="EV129" s="2"/>
      <c r="EW129" s="2"/>
      <c r="EZ129" s="3"/>
      <c r="FA129" s="3"/>
      <c r="FB129" s="17"/>
      <c r="FC129" s="17"/>
      <c r="FD129" s="17"/>
      <c r="FE129" s="17"/>
      <c r="FF129" s="17"/>
      <c r="FG129" s="17"/>
      <c r="FH129" s="17"/>
      <c r="FI129" s="17"/>
      <c r="FJ129" s="17"/>
      <c r="FK129" s="17"/>
      <c r="FL129" s="17"/>
      <c r="FM129" s="17"/>
      <c r="FN129" s="17"/>
      <c r="FO129" s="17"/>
      <c r="FP129" s="17"/>
      <c r="FQ129" s="17"/>
      <c r="FS129" s="3"/>
      <c r="FT129" s="3"/>
      <c r="FU129" s="17"/>
      <c r="FV129" s="17"/>
      <c r="FW129" s="17"/>
      <c r="FX129" s="17"/>
      <c r="FY129" s="17"/>
      <c r="FZ129" s="17"/>
      <c r="GA129" s="17"/>
      <c r="GB129" s="17"/>
      <c r="GC129" s="17"/>
      <c r="GD129" s="17"/>
      <c r="GE129" s="17"/>
      <c r="GF129" s="17"/>
      <c r="GG129" s="17"/>
      <c r="GH129" s="17"/>
      <c r="GI129" s="17"/>
      <c r="GJ129" s="17"/>
      <c r="GK129" s="16"/>
      <c r="GL129" s="3"/>
      <c r="GM129" s="3"/>
      <c r="GN129" s="17"/>
      <c r="GO129" s="17"/>
      <c r="GP129" s="17"/>
      <c r="GQ129" s="17"/>
      <c r="GR129" s="17"/>
      <c r="GS129" s="17"/>
      <c r="GT129" s="17"/>
      <c r="GU129" s="17"/>
      <c r="GV129" s="17"/>
      <c r="GW129" s="17"/>
      <c r="GX129" s="17"/>
      <c r="GY129" s="17"/>
      <c r="GZ129" s="17"/>
      <c r="HA129" s="17"/>
      <c r="HB129" s="17"/>
      <c r="HC129" s="17"/>
      <c r="HD129" s="16"/>
      <c r="HE129" s="3"/>
      <c r="HF129" s="3"/>
      <c r="HG129" s="17"/>
      <c r="HH129" s="17"/>
      <c r="HI129" s="17"/>
      <c r="HJ129" s="17"/>
      <c r="HK129" s="17"/>
      <c r="HL129" s="17"/>
      <c r="HM129" s="17"/>
      <c r="HN129" s="17"/>
      <c r="HO129" s="17"/>
      <c r="HP129" s="17"/>
      <c r="HQ129" s="17"/>
      <c r="HR129" s="17"/>
      <c r="HS129" s="17"/>
      <c r="HT129" s="17"/>
      <c r="HU129" s="17"/>
      <c r="HV129" s="17"/>
      <c r="HX129" s="28"/>
      <c r="HY129" s="3"/>
      <c r="HZ129" s="3"/>
      <c r="IA129" s="21"/>
      <c r="IB129" s="21"/>
      <c r="IC129" s="21"/>
      <c r="ID129" s="21"/>
      <c r="IE129" s="16"/>
      <c r="IF129" s="3"/>
      <c r="IG129" s="3"/>
      <c r="IH129" s="17"/>
      <c r="II129" s="17"/>
      <c r="IJ129" s="17"/>
      <c r="IK129" s="17"/>
      <c r="IL129" s="17"/>
      <c r="IM129" s="17"/>
      <c r="IN129" s="17"/>
      <c r="IO129" s="17"/>
      <c r="IP129" s="17"/>
      <c r="IQ129" s="17"/>
      <c r="IR129" s="17"/>
      <c r="IS129" s="17"/>
      <c r="IT129" s="17"/>
      <c r="IU129" s="17"/>
      <c r="IV129" s="17"/>
      <c r="IW129" s="17"/>
      <c r="IX129" s="17"/>
      <c r="IY129" s="3"/>
      <c r="IZ129" s="3"/>
      <c r="JA129" s="17"/>
      <c r="JB129" s="17"/>
      <c r="JC129" s="17"/>
      <c r="JD129" s="17"/>
      <c r="JE129" s="17"/>
      <c r="JF129" s="17"/>
      <c r="JG129" s="17"/>
      <c r="JH129" s="17"/>
      <c r="JI129" s="17"/>
      <c r="JJ129" s="17"/>
      <c r="JK129" s="17"/>
      <c r="JL129" s="17"/>
      <c r="JM129" s="17"/>
      <c r="JN129" s="17"/>
      <c r="JO129" s="17"/>
      <c r="JP129" s="17"/>
    </row>
    <row r="130" spans="2:276" ht="14.1" x14ac:dyDescent="0.45">
      <c r="B130"/>
      <c r="P130"/>
      <c r="AR130"/>
      <c r="BF130"/>
      <c r="EV130" s="2"/>
      <c r="EW130" s="2"/>
      <c r="EZ130" s="3"/>
      <c r="FA130" s="3"/>
      <c r="FB130" s="17"/>
      <c r="FC130" s="17"/>
      <c r="FD130" s="17"/>
      <c r="FE130" s="17"/>
      <c r="FF130" s="17"/>
      <c r="FG130" s="17"/>
      <c r="FH130" s="17"/>
      <c r="FI130" s="17"/>
      <c r="FJ130" s="17"/>
      <c r="FK130" s="17"/>
      <c r="FL130" s="17"/>
      <c r="FM130" s="17"/>
      <c r="FN130" s="17"/>
      <c r="FO130" s="17"/>
      <c r="FP130" s="17"/>
      <c r="FQ130" s="17"/>
      <c r="FS130" s="3"/>
      <c r="FT130" s="3"/>
      <c r="FU130" s="17"/>
      <c r="FV130" s="17"/>
      <c r="FW130" s="17"/>
      <c r="FX130" s="17"/>
      <c r="FY130" s="17"/>
      <c r="FZ130" s="17"/>
      <c r="GA130" s="17"/>
      <c r="GB130" s="17"/>
      <c r="GC130" s="17"/>
      <c r="GD130" s="17"/>
      <c r="GE130" s="17"/>
      <c r="GF130" s="17"/>
      <c r="GG130" s="17"/>
      <c r="GH130" s="17"/>
      <c r="GI130" s="17"/>
      <c r="GJ130" s="17"/>
      <c r="GK130" s="16"/>
      <c r="GL130" s="3"/>
      <c r="GM130" s="3"/>
      <c r="GN130" s="17"/>
      <c r="GO130" s="17"/>
      <c r="GP130" s="17"/>
      <c r="GQ130" s="17"/>
      <c r="GR130" s="17"/>
      <c r="GS130" s="17"/>
      <c r="GT130" s="17"/>
      <c r="GU130" s="17"/>
      <c r="GV130" s="17"/>
      <c r="GW130" s="17"/>
      <c r="GX130" s="17"/>
      <c r="GY130" s="17"/>
      <c r="GZ130" s="17"/>
      <c r="HA130" s="17"/>
      <c r="HB130" s="17"/>
      <c r="HC130" s="17"/>
      <c r="HD130" s="16"/>
      <c r="HE130" s="3"/>
      <c r="HF130" s="3"/>
      <c r="HG130" s="17"/>
      <c r="HH130" s="17"/>
      <c r="HI130" s="17"/>
      <c r="HJ130" s="17"/>
      <c r="HK130" s="17"/>
      <c r="HL130" s="17"/>
      <c r="HM130" s="17"/>
      <c r="HN130" s="17"/>
      <c r="HO130" s="17"/>
      <c r="HP130" s="17"/>
      <c r="HQ130" s="17"/>
      <c r="HR130" s="17"/>
      <c r="HS130" s="17"/>
      <c r="HT130" s="17"/>
      <c r="HU130" s="17"/>
      <c r="HV130" s="17"/>
      <c r="HX130" s="28"/>
      <c r="HY130" s="3"/>
      <c r="HZ130" s="3"/>
      <c r="IA130" s="21"/>
      <c r="IB130" s="21"/>
      <c r="IC130" s="21"/>
      <c r="ID130" s="21"/>
      <c r="IE130" s="16"/>
      <c r="IF130" s="3"/>
      <c r="IG130" s="3"/>
      <c r="IH130" s="17"/>
      <c r="II130" s="17"/>
      <c r="IJ130" s="17"/>
      <c r="IK130" s="17"/>
      <c r="IL130" s="17"/>
      <c r="IM130" s="17"/>
      <c r="IN130" s="17"/>
      <c r="IO130" s="17"/>
      <c r="IP130" s="17"/>
      <c r="IQ130" s="17"/>
      <c r="IR130" s="17"/>
      <c r="IS130" s="17"/>
      <c r="IT130" s="17"/>
      <c r="IU130" s="17"/>
      <c r="IV130" s="17"/>
      <c r="IW130" s="17"/>
      <c r="IX130" s="17"/>
      <c r="IY130" s="3"/>
      <c r="IZ130" s="3"/>
      <c r="JA130" s="17"/>
      <c r="JB130" s="17"/>
      <c r="JC130" s="17"/>
      <c r="JD130" s="17"/>
      <c r="JE130" s="17"/>
      <c r="JF130" s="17"/>
      <c r="JG130" s="17"/>
      <c r="JH130" s="17"/>
      <c r="JI130" s="17"/>
      <c r="JJ130" s="17"/>
      <c r="JK130" s="17"/>
      <c r="JL130" s="17"/>
      <c r="JM130" s="17"/>
      <c r="JN130" s="17"/>
      <c r="JO130" s="17"/>
      <c r="JP130" s="17"/>
    </row>
    <row r="131" spans="2:276" ht="14.1" x14ac:dyDescent="0.45">
      <c r="B131"/>
      <c r="P131"/>
      <c r="AR131"/>
      <c r="BF131"/>
      <c r="EV131" s="2"/>
      <c r="EW131" s="2"/>
      <c r="EZ131" s="3"/>
      <c r="FA131" s="3"/>
      <c r="FB131" s="17"/>
      <c r="FC131" s="17"/>
      <c r="FD131" s="17"/>
      <c r="FE131" s="17"/>
      <c r="FF131" s="17"/>
      <c r="FG131" s="17"/>
      <c r="FH131" s="17"/>
      <c r="FI131" s="17"/>
      <c r="FJ131" s="17"/>
      <c r="FK131" s="17"/>
      <c r="FL131" s="17"/>
      <c r="FM131" s="17"/>
      <c r="FN131" s="17"/>
      <c r="FO131" s="17"/>
      <c r="FP131" s="17"/>
      <c r="FQ131" s="17"/>
      <c r="FS131" s="3"/>
      <c r="FT131" s="3"/>
      <c r="FU131" s="17"/>
      <c r="FV131" s="17"/>
      <c r="FW131" s="17"/>
      <c r="FX131" s="17"/>
      <c r="FY131" s="17"/>
      <c r="FZ131" s="17"/>
      <c r="GA131" s="17"/>
      <c r="GB131" s="17"/>
      <c r="GC131" s="17"/>
      <c r="GD131" s="17"/>
      <c r="GE131" s="17"/>
      <c r="GF131" s="17"/>
      <c r="GG131" s="17"/>
      <c r="GH131" s="17"/>
      <c r="GI131" s="17"/>
      <c r="GJ131" s="17"/>
      <c r="GK131" s="16"/>
      <c r="GL131" s="3"/>
      <c r="GM131" s="3"/>
      <c r="GN131" s="17"/>
      <c r="GO131" s="17"/>
      <c r="GP131" s="17"/>
      <c r="GQ131" s="17"/>
      <c r="GR131" s="17"/>
      <c r="GS131" s="17"/>
      <c r="GT131" s="17"/>
      <c r="GU131" s="17"/>
      <c r="GV131" s="17"/>
      <c r="GW131" s="17"/>
      <c r="GX131" s="17"/>
      <c r="GY131" s="17"/>
      <c r="GZ131" s="17"/>
      <c r="HA131" s="17"/>
      <c r="HB131" s="17"/>
      <c r="HC131" s="17"/>
      <c r="HD131" s="16"/>
      <c r="HE131" s="3"/>
      <c r="HF131" s="3"/>
      <c r="HG131" s="17"/>
      <c r="HH131" s="17"/>
      <c r="HI131" s="17"/>
      <c r="HJ131" s="17"/>
      <c r="HK131" s="17"/>
      <c r="HL131" s="17"/>
      <c r="HM131" s="17"/>
      <c r="HN131" s="17"/>
      <c r="HO131" s="17"/>
      <c r="HP131" s="17"/>
      <c r="HQ131" s="17"/>
      <c r="HR131" s="17"/>
      <c r="HS131" s="17"/>
      <c r="HT131" s="17"/>
      <c r="HU131" s="17"/>
      <c r="HV131" s="17"/>
      <c r="HX131" s="28"/>
      <c r="HY131" s="3"/>
      <c r="HZ131" s="3"/>
      <c r="IA131" s="21"/>
      <c r="IB131" s="21"/>
      <c r="IC131" s="21"/>
      <c r="ID131" s="21"/>
      <c r="IE131" s="16"/>
      <c r="IF131" s="3"/>
      <c r="IG131" s="3"/>
      <c r="IH131" s="17"/>
      <c r="II131" s="17"/>
      <c r="IJ131" s="17"/>
      <c r="IK131" s="17"/>
      <c r="IL131" s="17"/>
      <c r="IM131" s="17"/>
      <c r="IN131" s="17"/>
      <c r="IO131" s="17"/>
      <c r="IP131" s="17"/>
      <c r="IQ131" s="17"/>
      <c r="IR131" s="17"/>
      <c r="IS131" s="17"/>
      <c r="IT131" s="17"/>
      <c r="IU131" s="17"/>
      <c r="IV131" s="17"/>
      <c r="IW131" s="17"/>
      <c r="IX131" s="17"/>
      <c r="IY131" s="3"/>
      <c r="IZ131" s="3"/>
      <c r="JA131" s="17"/>
      <c r="JB131" s="17"/>
      <c r="JC131" s="17"/>
      <c r="JD131" s="17"/>
      <c r="JE131" s="17"/>
      <c r="JF131" s="17"/>
      <c r="JG131" s="17"/>
      <c r="JH131" s="17"/>
      <c r="JI131" s="17"/>
      <c r="JJ131" s="17"/>
      <c r="JK131" s="17"/>
      <c r="JL131" s="17"/>
      <c r="JM131" s="17"/>
      <c r="JN131" s="17"/>
      <c r="JO131" s="17"/>
      <c r="JP131" s="17"/>
    </row>
    <row r="132" spans="2:276" ht="14.1" x14ac:dyDescent="0.45">
      <c r="B132"/>
      <c r="P132"/>
      <c r="AR132"/>
      <c r="BF132"/>
      <c r="EV132" s="2"/>
      <c r="EW132" s="2"/>
      <c r="EZ132" s="3"/>
      <c r="FA132" s="3"/>
      <c r="FB132" s="17"/>
      <c r="FC132" s="17"/>
      <c r="FD132" s="17"/>
      <c r="FE132" s="17"/>
      <c r="FF132" s="17"/>
      <c r="FG132" s="17"/>
      <c r="FH132" s="17"/>
      <c r="FI132" s="17"/>
      <c r="FJ132" s="17"/>
      <c r="FK132" s="17"/>
      <c r="FL132" s="17"/>
      <c r="FM132" s="17"/>
      <c r="FN132" s="17"/>
      <c r="FO132" s="17"/>
      <c r="FP132" s="17"/>
      <c r="FQ132" s="17"/>
      <c r="FS132" s="3"/>
      <c r="FT132" s="3"/>
      <c r="FU132" s="17"/>
      <c r="FV132" s="17"/>
      <c r="FW132" s="17"/>
      <c r="FX132" s="17"/>
      <c r="FY132" s="17"/>
      <c r="FZ132" s="17"/>
      <c r="GA132" s="17"/>
      <c r="GB132" s="17"/>
      <c r="GC132" s="17"/>
      <c r="GD132" s="17"/>
      <c r="GE132" s="17"/>
      <c r="GF132" s="17"/>
      <c r="GG132" s="17"/>
      <c r="GH132" s="17"/>
      <c r="GI132" s="17"/>
      <c r="GJ132" s="17"/>
      <c r="GK132" s="16"/>
      <c r="GL132" s="3"/>
      <c r="GM132" s="3"/>
      <c r="GN132" s="17"/>
      <c r="GO132" s="17"/>
      <c r="GP132" s="17"/>
      <c r="GQ132" s="17"/>
      <c r="GR132" s="17"/>
      <c r="GS132" s="17"/>
      <c r="GT132" s="17"/>
      <c r="GU132" s="17"/>
      <c r="GV132" s="17"/>
      <c r="GW132" s="17"/>
      <c r="GX132" s="17"/>
      <c r="GY132" s="17"/>
      <c r="GZ132" s="17"/>
      <c r="HA132" s="17"/>
      <c r="HB132" s="17"/>
      <c r="HC132" s="17"/>
      <c r="HD132" s="16"/>
      <c r="HE132" s="3"/>
      <c r="HF132" s="3"/>
      <c r="HG132" s="17"/>
      <c r="HH132" s="17"/>
      <c r="HI132" s="17"/>
      <c r="HJ132" s="17"/>
      <c r="HK132" s="17"/>
      <c r="HL132" s="17"/>
      <c r="HM132" s="17"/>
      <c r="HN132" s="17"/>
      <c r="HO132" s="17"/>
      <c r="HP132" s="17"/>
      <c r="HQ132" s="17"/>
      <c r="HR132" s="17"/>
      <c r="HS132" s="17"/>
      <c r="HT132" s="17"/>
      <c r="HU132" s="17"/>
      <c r="HV132" s="17"/>
      <c r="HX132" s="28"/>
      <c r="HY132" s="3"/>
      <c r="HZ132" s="3"/>
      <c r="IA132" s="21"/>
      <c r="IB132" s="21"/>
      <c r="IC132" s="21"/>
      <c r="ID132" s="21"/>
      <c r="IE132" s="16"/>
      <c r="IF132" s="3"/>
      <c r="IG132" s="3"/>
      <c r="IH132" s="17"/>
      <c r="II132" s="17"/>
      <c r="IJ132" s="17"/>
      <c r="IK132" s="17"/>
      <c r="IL132" s="17"/>
      <c r="IM132" s="17"/>
      <c r="IN132" s="17"/>
      <c r="IO132" s="17"/>
      <c r="IP132" s="17"/>
      <c r="IQ132" s="17"/>
      <c r="IR132" s="17"/>
      <c r="IS132" s="17"/>
      <c r="IT132" s="17"/>
      <c r="IU132" s="17"/>
      <c r="IV132" s="17"/>
      <c r="IW132" s="17"/>
      <c r="IX132" s="17"/>
      <c r="IY132" s="3"/>
      <c r="IZ132" s="3"/>
      <c r="JA132" s="17"/>
      <c r="JB132" s="17"/>
      <c r="JC132" s="17"/>
      <c r="JD132" s="17"/>
      <c r="JE132" s="17"/>
      <c r="JF132" s="17"/>
      <c r="JG132" s="17"/>
      <c r="JH132" s="17"/>
      <c r="JI132" s="17"/>
      <c r="JJ132" s="17"/>
      <c r="JK132" s="17"/>
      <c r="JL132" s="17"/>
      <c r="JM132" s="17"/>
      <c r="JN132" s="17"/>
      <c r="JO132" s="17"/>
      <c r="JP132" s="17"/>
    </row>
    <row r="133" spans="2:276" ht="14.1" x14ac:dyDescent="0.45">
      <c r="B133"/>
      <c r="P133"/>
      <c r="AR133"/>
      <c r="BF133"/>
      <c r="EZ133" s="3"/>
      <c r="FA133" s="3"/>
      <c r="FB133" s="17"/>
      <c r="FC133" s="17"/>
      <c r="FD133" s="17"/>
      <c r="FE133" s="17"/>
      <c r="FF133" s="17"/>
      <c r="FG133" s="17"/>
      <c r="FH133" s="17"/>
      <c r="FI133" s="17"/>
      <c r="FJ133" s="17"/>
      <c r="FK133" s="17"/>
      <c r="FL133" s="17"/>
      <c r="FM133" s="17"/>
      <c r="FN133" s="17"/>
      <c r="FO133" s="17"/>
      <c r="FP133" s="17"/>
      <c r="FQ133" s="17"/>
      <c r="FS133" s="3"/>
      <c r="FT133" s="3"/>
      <c r="FU133" s="17"/>
      <c r="FV133" s="17"/>
      <c r="FW133" s="17"/>
      <c r="FX133" s="17"/>
      <c r="FY133" s="17"/>
      <c r="FZ133" s="17"/>
      <c r="GA133" s="17"/>
      <c r="GB133" s="17"/>
      <c r="GC133" s="17"/>
      <c r="GD133" s="17"/>
      <c r="GE133" s="17"/>
      <c r="GF133" s="17"/>
      <c r="GG133" s="17"/>
      <c r="GH133" s="17"/>
      <c r="GI133" s="17"/>
      <c r="GJ133" s="17"/>
      <c r="GK133" s="16"/>
      <c r="GL133" s="3"/>
      <c r="GM133" s="3"/>
      <c r="GN133" s="17"/>
      <c r="GO133" s="17"/>
      <c r="GP133" s="17"/>
      <c r="GQ133" s="17"/>
      <c r="GR133" s="17"/>
      <c r="GS133" s="17"/>
      <c r="GT133" s="17"/>
      <c r="GU133" s="17"/>
      <c r="GV133" s="17"/>
      <c r="GW133" s="17"/>
      <c r="GX133" s="17"/>
      <c r="GY133" s="17"/>
      <c r="GZ133" s="17"/>
      <c r="HA133" s="17"/>
      <c r="HB133" s="17"/>
      <c r="HC133" s="17"/>
      <c r="HD133" s="16"/>
      <c r="HE133" s="3"/>
      <c r="HF133" s="3"/>
      <c r="HG133" s="17"/>
      <c r="HH133" s="17"/>
      <c r="HI133" s="17"/>
      <c r="HJ133" s="17"/>
      <c r="HK133" s="17"/>
      <c r="HL133" s="17"/>
      <c r="HM133" s="17"/>
      <c r="HN133" s="17"/>
      <c r="HO133" s="17"/>
      <c r="HP133" s="17"/>
      <c r="HQ133" s="17"/>
      <c r="HR133" s="17"/>
      <c r="HS133" s="17"/>
      <c r="HT133" s="17"/>
      <c r="HU133" s="17"/>
      <c r="HV133" s="17"/>
      <c r="HX133" s="28"/>
      <c r="HY133" s="3"/>
      <c r="HZ133" s="3"/>
      <c r="IA133" s="21"/>
      <c r="IB133" s="21"/>
      <c r="IC133" s="21"/>
      <c r="ID133" s="21"/>
      <c r="IE133" s="16"/>
      <c r="IF133" s="3"/>
      <c r="IG133" s="3"/>
      <c r="IH133" s="17"/>
      <c r="II133" s="17"/>
      <c r="IJ133" s="17"/>
      <c r="IK133" s="17"/>
      <c r="IL133" s="17"/>
      <c r="IM133" s="17"/>
      <c r="IN133" s="17"/>
      <c r="IO133" s="17"/>
      <c r="IP133" s="17"/>
      <c r="IQ133" s="17"/>
      <c r="IR133" s="17"/>
      <c r="IS133" s="17"/>
      <c r="IT133" s="17"/>
      <c r="IU133" s="17"/>
      <c r="IV133" s="17"/>
      <c r="IW133" s="17"/>
      <c r="IX133" s="17"/>
      <c r="IY133" s="3"/>
      <c r="IZ133" s="3"/>
      <c r="JA133" s="17"/>
      <c r="JB133" s="17"/>
      <c r="JC133" s="17"/>
      <c r="JD133" s="17"/>
      <c r="JE133" s="17"/>
      <c r="JF133" s="17"/>
      <c r="JG133" s="17"/>
      <c r="JH133" s="17"/>
      <c r="JI133" s="17"/>
      <c r="JJ133" s="17"/>
      <c r="JK133" s="17"/>
      <c r="JL133" s="17"/>
      <c r="JM133" s="17"/>
      <c r="JN133" s="17"/>
      <c r="JO133" s="17"/>
      <c r="JP133" s="17"/>
    </row>
    <row r="134" spans="2:276" ht="14.1" x14ac:dyDescent="0.45">
      <c r="B134"/>
      <c r="P134"/>
      <c r="AR134"/>
      <c r="BF134"/>
      <c r="EZ134" s="3"/>
      <c r="FA134" s="3"/>
      <c r="FB134" s="17"/>
      <c r="FC134" s="17"/>
      <c r="FD134" s="17"/>
      <c r="FE134" s="17"/>
      <c r="FF134" s="17"/>
      <c r="FG134" s="17"/>
      <c r="FH134" s="17"/>
      <c r="FI134" s="17"/>
      <c r="FJ134" s="17"/>
      <c r="FK134" s="17"/>
      <c r="FL134" s="17"/>
      <c r="FM134" s="17"/>
      <c r="FN134" s="17"/>
      <c r="FO134" s="17"/>
      <c r="FP134" s="17"/>
      <c r="FQ134" s="17"/>
      <c r="FS134" s="3"/>
      <c r="FT134" s="3"/>
      <c r="FU134" s="17"/>
      <c r="FV134" s="17"/>
      <c r="FW134" s="17"/>
      <c r="FX134" s="17"/>
      <c r="FY134" s="17"/>
      <c r="FZ134" s="17"/>
      <c r="GA134" s="17"/>
      <c r="GB134" s="17"/>
      <c r="GC134" s="17"/>
      <c r="GD134" s="17"/>
      <c r="GE134" s="17"/>
      <c r="GF134" s="17"/>
      <c r="GG134" s="17"/>
      <c r="GH134" s="17"/>
      <c r="GI134" s="17"/>
      <c r="GJ134" s="17"/>
      <c r="GK134" s="16"/>
      <c r="GL134" s="3"/>
      <c r="GM134" s="3"/>
      <c r="GN134" s="17"/>
      <c r="GO134" s="17"/>
      <c r="GP134" s="17"/>
      <c r="GQ134" s="17"/>
      <c r="GR134" s="17"/>
      <c r="GS134" s="17"/>
      <c r="GT134" s="17"/>
      <c r="GU134" s="17"/>
      <c r="GV134" s="17"/>
      <c r="GW134" s="17"/>
      <c r="GX134" s="17"/>
      <c r="GY134" s="17"/>
      <c r="GZ134" s="17"/>
      <c r="HA134" s="17"/>
      <c r="HB134" s="17"/>
      <c r="HC134" s="17"/>
      <c r="HD134" s="16"/>
      <c r="HE134" s="3"/>
      <c r="HF134" s="3"/>
      <c r="HG134" s="17"/>
      <c r="HH134" s="17"/>
      <c r="HI134" s="17"/>
      <c r="HJ134" s="17"/>
      <c r="HK134" s="17"/>
      <c r="HL134" s="17"/>
      <c r="HM134" s="17"/>
      <c r="HN134" s="17"/>
      <c r="HO134" s="17"/>
      <c r="HP134" s="17"/>
      <c r="HQ134" s="17"/>
      <c r="HR134" s="17"/>
      <c r="HS134" s="17"/>
      <c r="HT134" s="17"/>
      <c r="HU134" s="17"/>
      <c r="HV134" s="17"/>
      <c r="HX134" s="28"/>
      <c r="HY134" s="3"/>
      <c r="HZ134" s="3"/>
      <c r="IA134" s="21"/>
      <c r="IB134" s="21"/>
      <c r="IC134" s="21"/>
      <c r="ID134" s="21"/>
      <c r="IE134" s="16"/>
      <c r="IF134" s="3"/>
      <c r="IG134" s="3"/>
      <c r="IH134" s="17"/>
      <c r="II134" s="17"/>
      <c r="IJ134" s="17"/>
      <c r="IK134" s="17"/>
      <c r="IL134" s="17"/>
      <c r="IM134" s="17"/>
      <c r="IN134" s="17"/>
      <c r="IO134" s="17"/>
      <c r="IP134" s="17"/>
      <c r="IQ134" s="17"/>
      <c r="IR134" s="17"/>
      <c r="IS134" s="17"/>
      <c r="IT134" s="17"/>
      <c r="IU134" s="17"/>
      <c r="IV134" s="17"/>
      <c r="IW134" s="17"/>
      <c r="IX134" s="17"/>
      <c r="IY134" s="3"/>
      <c r="IZ134" s="3"/>
      <c r="JA134" s="17"/>
      <c r="JB134" s="17"/>
      <c r="JC134" s="17"/>
      <c r="JD134" s="17"/>
      <c r="JE134" s="17"/>
      <c r="JF134" s="17"/>
      <c r="JG134" s="17"/>
      <c r="JH134" s="17"/>
      <c r="JI134" s="17"/>
      <c r="JJ134" s="17"/>
      <c r="JK134" s="17"/>
      <c r="JL134" s="17"/>
      <c r="JM134" s="17"/>
      <c r="JN134" s="17"/>
      <c r="JO134" s="17"/>
      <c r="JP134" s="17"/>
    </row>
    <row r="135" spans="2:276" ht="14.1" x14ac:dyDescent="0.45">
      <c r="B135"/>
      <c r="P135"/>
      <c r="AR135"/>
      <c r="BF135"/>
      <c r="EZ135" s="3"/>
      <c r="FA135" s="3"/>
      <c r="FB135" s="17"/>
      <c r="FC135" s="17"/>
      <c r="FD135" s="17"/>
      <c r="FE135" s="17"/>
      <c r="FF135" s="17"/>
      <c r="FG135" s="17"/>
      <c r="FH135" s="17"/>
      <c r="FI135" s="17"/>
      <c r="FJ135" s="17"/>
      <c r="FK135" s="17"/>
      <c r="FL135" s="17"/>
      <c r="FM135" s="17"/>
      <c r="FN135" s="17"/>
      <c r="FO135" s="17"/>
      <c r="FP135" s="17"/>
      <c r="FQ135" s="17"/>
      <c r="FS135" s="3"/>
      <c r="FT135" s="3"/>
      <c r="FU135" s="17"/>
      <c r="FV135" s="17"/>
      <c r="FW135" s="17"/>
      <c r="FX135" s="17"/>
      <c r="FY135" s="17"/>
      <c r="FZ135" s="17"/>
      <c r="GA135" s="17"/>
      <c r="GB135" s="17"/>
      <c r="GC135" s="17"/>
      <c r="GD135" s="17"/>
      <c r="GE135" s="17"/>
      <c r="GF135" s="17"/>
      <c r="GG135" s="17"/>
      <c r="GH135" s="17"/>
      <c r="GI135" s="17"/>
      <c r="GJ135" s="17"/>
      <c r="GK135" s="16"/>
      <c r="GL135" s="3"/>
      <c r="GM135" s="3"/>
      <c r="GN135" s="17"/>
      <c r="GO135" s="17"/>
      <c r="GP135" s="17"/>
      <c r="GQ135" s="17"/>
      <c r="GR135" s="17"/>
      <c r="GS135" s="17"/>
      <c r="GT135" s="17"/>
      <c r="GU135" s="17"/>
      <c r="GV135" s="17"/>
      <c r="GW135" s="17"/>
      <c r="GX135" s="17"/>
      <c r="GY135" s="17"/>
      <c r="GZ135" s="17"/>
      <c r="HA135" s="17"/>
      <c r="HB135" s="17"/>
      <c r="HC135" s="17"/>
      <c r="HD135" s="16"/>
      <c r="HE135" s="3"/>
      <c r="HF135" s="3"/>
      <c r="HG135" s="17"/>
      <c r="HH135" s="17"/>
      <c r="HI135" s="17"/>
      <c r="HJ135" s="17"/>
      <c r="HK135" s="17"/>
      <c r="HL135" s="17"/>
      <c r="HM135" s="17"/>
      <c r="HN135" s="17"/>
      <c r="HO135" s="17"/>
      <c r="HP135" s="17"/>
      <c r="HQ135" s="17"/>
      <c r="HR135" s="17"/>
      <c r="HS135" s="17"/>
      <c r="HT135" s="17"/>
      <c r="HU135" s="17"/>
      <c r="HV135" s="17"/>
      <c r="HX135" s="28"/>
      <c r="HY135" s="3"/>
      <c r="HZ135" s="3"/>
      <c r="IA135" s="21"/>
      <c r="IB135" s="21"/>
      <c r="IC135" s="21"/>
      <c r="ID135" s="21"/>
      <c r="IE135" s="16"/>
      <c r="IF135" s="3"/>
      <c r="IG135" s="3"/>
      <c r="IH135" s="17"/>
      <c r="II135" s="17"/>
      <c r="IJ135" s="17"/>
      <c r="IK135" s="17"/>
      <c r="IL135" s="17"/>
      <c r="IM135" s="17"/>
      <c r="IN135" s="17"/>
      <c r="IO135" s="17"/>
      <c r="IP135" s="17"/>
      <c r="IQ135" s="17"/>
      <c r="IR135" s="17"/>
      <c r="IS135" s="17"/>
      <c r="IT135" s="17"/>
      <c r="IU135" s="17"/>
      <c r="IV135" s="17"/>
      <c r="IW135" s="17"/>
      <c r="IX135" s="17"/>
      <c r="IY135" s="3"/>
      <c r="IZ135" s="3"/>
      <c r="JA135" s="17"/>
      <c r="JB135" s="17"/>
      <c r="JC135" s="17"/>
      <c r="JD135" s="17"/>
      <c r="JE135" s="17"/>
      <c r="JF135" s="17"/>
      <c r="JG135" s="17"/>
      <c r="JH135" s="17"/>
      <c r="JI135" s="17"/>
      <c r="JJ135" s="17"/>
      <c r="JK135" s="17"/>
      <c r="JL135" s="17"/>
      <c r="JM135" s="17"/>
      <c r="JN135" s="17"/>
      <c r="JO135" s="17"/>
      <c r="JP135" s="17"/>
    </row>
    <row r="136" spans="2:276" ht="14.1" x14ac:dyDescent="0.45">
      <c r="B136"/>
      <c r="P136"/>
      <c r="AR136"/>
      <c r="BF136"/>
      <c r="EZ136" s="3"/>
      <c r="FA136" s="3"/>
      <c r="FB136" s="17"/>
      <c r="FC136" s="17"/>
      <c r="FD136" s="17"/>
      <c r="FE136" s="17"/>
      <c r="FF136" s="17"/>
      <c r="FG136" s="17"/>
      <c r="FH136" s="17"/>
      <c r="FI136" s="17"/>
      <c r="FJ136" s="17"/>
      <c r="FK136" s="17"/>
      <c r="FL136" s="17"/>
      <c r="FM136" s="17"/>
      <c r="FN136" s="17"/>
      <c r="FO136" s="17"/>
      <c r="FP136" s="17"/>
      <c r="FQ136" s="17"/>
      <c r="FS136" s="3"/>
      <c r="FT136" s="3"/>
      <c r="FU136" s="17"/>
      <c r="FV136" s="17"/>
      <c r="FW136" s="17"/>
      <c r="FX136" s="17"/>
      <c r="FY136" s="17"/>
      <c r="FZ136" s="17"/>
      <c r="GA136" s="17"/>
      <c r="GB136" s="17"/>
      <c r="GC136" s="17"/>
      <c r="GD136" s="17"/>
      <c r="GE136" s="17"/>
      <c r="GF136" s="17"/>
      <c r="GG136" s="17"/>
      <c r="GH136" s="17"/>
      <c r="GI136" s="17"/>
      <c r="GJ136" s="17"/>
      <c r="GK136" s="16"/>
      <c r="GL136" s="3"/>
      <c r="GM136" s="3"/>
      <c r="GN136" s="17"/>
      <c r="GO136" s="17"/>
      <c r="GP136" s="17"/>
      <c r="GQ136" s="17"/>
      <c r="GR136" s="17"/>
      <c r="GS136" s="17"/>
      <c r="GT136" s="17"/>
      <c r="GU136" s="17"/>
      <c r="GV136" s="17"/>
      <c r="GW136" s="17"/>
      <c r="GX136" s="17"/>
      <c r="GY136" s="17"/>
      <c r="GZ136" s="17"/>
      <c r="HA136" s="17"/>
      <c r="HB136" s="17"/>
      <c r="HC136" s="17"/>
      <c r="HD136" s="16"/>
      <c r="HE136" s="3"/>
      <c r="HF136" s="3"/>
      <c r="HG136" s="17"/>
      <c r="HH136" s="17"/>
      <c r="HI136" s="17"/>
      <c r="HJ136" s="17"/>
      <c r="HK136" s="17"/>
      <c r="HL136" s="17"/>
      <c r="HM136" s="17"/>
      <c r="HN136" s="17"/>
      <c r="HO136" s="17"/>
      <c r="HP136" s="17"/>
      <c r="HQ136" s="17"/>
      <c r="HR136" s="17"/>
      <c r="HS136" s="17"/>
      <c r="HT136" s="17"/>
      <c r="HU136" s="17"/>
      <c r="HV136" s="17"/>
      <c r="HX136" s="28"/>
      <c r="HY136" s="3"/>
      <c r="HZ136" s="3"/>
      <c r="IA136" s="21"/>
      <c r="IB136" s="21"/>
      <c r="IC136" s="21"/>
      <c r="ID136" s="21"/>
      <c r="IE136" s="16"/>
      <c r="IF136" s="3"/>
      <c r="IG136" s="3"/>
      <c r="IH136" s="17"/>
      <c r="II136" s="17"/>
      <c r="IJ136" s="17"/>
      <c r="IK136" s="17"/>
      <c r="IL136" s="17"/>
      <c r="IM136" s="17"/>
      <c r="IN136" s="17"/>
      <c r="IO136" s="17"/>
      <c r="IP136" s="17"/>
      <c r="IQ136" s="17"/>
      <c r="IR136" s="17"/>
      <c r="IS136" s="17"/>
      <c r="IT136" s="17"/>
      <c r="IU136" s="17"/>
      <c r="IV136" s="17"/>
      <c r="IW136" s="17"/>
      <c r="IX136" s="17"/>
      <c r="IY136" s="3"/>
      <c r="IZ136" s="3"/>
      <c r="JA136" s="17"/>
      <c r="JB136" s="17"/>
      <c r="JC136" s="17"/>
      <c r="JD136" s="17"/>
      <c r="JE136" s="17"/>
      <c r="JF136" s="17"/>
      <c r="JG136" s="17"/>
      <c r="JH136" s="17"/>
      <c r="JI136" s="17"/>
      <c r="JJ136" s="17"/>
      <c r="JK136" s="17"/>
      <c r="JL136" s="17"/>
      <c r="JM136" s="17"/>
      <c r="JN136" s="17"/>
      <c r="JO136" s="17"/>
      <c r="JP136" s="17"/>
    </row>
    <row r="137" spans="2:276" ht="14.1" x14ac:dyDescent="0.45">
      <c r="B137"/>
      <c r="P137"/>
      <c r="AR137"/>
      <c r="BF137"/>
      <c r="EZ137" s="3"/>
      <c r="FA137" s="3"/>
      <c r="FB137" s="17"/>
      <c r="FC137" s="17"/>
      <c r="FD137" s="17"/>
      <c r="FE137" s="17"/>
      <c r="FF137" s="17"/>
      <c r="FG137" s="17"/>
      <c r="FH137" s="17"/>
      <c r="FI137" s="17"/>
      <c r="FJ137" s="17"/>
      <c r="FK137" s="17"/>
      <c r="FL137" s="17"/>
      <c r="FM137" s="17"/>
      <c r="FN137" s="17"/>
      <c r="FO137" s="17"/>
      <c r="FP137" s="17"/>
      <c r="FQ137" s="17"/>
      <c r="FS137" s="3"/>
      <c r="FT137" s="3"/>
      <c r="FU137" s="17"/>
      <c r="FV137" s="17"/>
      <c r="FW137" s="17"/>
      <c r="FX137" s="17"/>
      <c r="FY137" s="17"/>
      <c r="FZ137" s="17"/>
      <c r="GA137" s="17"/>
      <c r="GB137" s="17"/>
      <c r="GC137" s="17"/>
      <c r="GD137" s="17"/>
      <c r="GE137" s="17"/>
      <c r="GF137" s="17"/>
      <c r="GG137" s="17"/>
      <c r="GH137" s="17"/>
      <c r="GI137" s="17"/>
      <c r="GJ137" s="17"/>
      <c r="GK137" s="16"/>
      <c r="GL137" s="3"/>
      <c r="GM137" s="3"/>
      <c r="GN137" s="17"/>
      <c r="GO137" s="17"/>
      <c r="GP137" s="17"/>
      <c r="GQ137" s="17"/>
      <c r="GR137" s="17"/>
      <c r="GS137" s="17"/>
      <c r="GT137" s="17"/>
      <c r="GU137" s="17"/>
      <c r="GV137" s="17"/>
      <c r="GW137" s="17"/>
      <c r="GX137" s="17"/>
      <c r="GY137" s="17"/>
      <c r="GZ137" s="17"/>
      <c r="HA137" s="17"/>
      <c r="HB137" s="17"/>
      <c r="HC137" s="17"/>
      <c r="HD137" s="16"/>
      <c r="HE137" s="3"/>
      <c r="HF137" s="3"/>
      <c r="HG137" s="17"/>
      <c r="HH137" s="17"/>
      <c r="HI137" s="17"/>
      <c r="HJ137" s="17"/>
      <c r="HK137" s="17"/>
      <c r="HL137" s="17"/>
      <c r="HM137" s="17"/>
      <c r="HN137" s="17"/>
      <c r="HO137" s="17"/>
      <c r="HP137" s="17"/>
      <c r="HQ137" s="17"/>
      <c r="HR137" s="17"/>
      <c r="HS137" s="17"/>
      <c r="HT137" s="17"/>
      <c r="HU137" s="17"/>
      <c r="HV137" s="17"/>
      <c r="HX137" s="28"/>
      <c r="HY137" s="3"/>
      <c r="HZ137" s="3"/>
      <c r="IA137" s="21"/>
      <c r="IB137" s="21"/>
      <c r="IC137" s="21"/>
      <c r="ID137" s="21"/>
      <c r="IE137" s="16"/>
      <c r="IF137" s="3"/>
      <c r="IG137" s="3"/>
      <c r="IH137" s="17"/>
      <c r="II137" s="17"/>
      <c r="IJ137" s="17"/>
      <c r="IK137" s="17"/>
      <c r="IL137" s="17"/>
      <c r="IM137" s="17"/>
      <c r="IN137" s="17"/>
      <c r="IO137" s="17"/>
      <c r="IP137" s="17"/>
      <c r="IQ137" s="17"/>
      <c r="IR137" s="17"/>
      <c r="IS137" s="17"/>
      <c r="IT137" s="17"/>
      <c r="IU137" s="17"/>
      <c r="IV137" s="17"/>
      <c r="IW137" s="17"/>
      <c r="IX137" s="17"/>
      <c r="IY137" s="3"/>
      <c r="IZ137" s="3"/>
      <c r="JA137" s="17"/>
      <c r="JB137" s="17"/>
      <c r="JC137" s="17"/>
      <c r="JD137" s="17"/>
      <c r="JE137" s="17"/>
      <c r="JF137" s="17"/>
      <c r="JG137" s="17"/>
      <c r="JH137" s="17"/>
      <c r="JI137" s="17"/>
      <c r="JJ137" s="17"/>
      <c r="JK137" s="17"/>
      <c r="JL137" s="17"/>
      <c r="JM137" s="17"/>
      <c r="JN137" s="17"/>
      <c r="JO137" s="17"/>
      <c r="JP137" s="17"/>
    </row>
    <row r="138" spans="2:276" ht="14.1" x14ac:dyDescent="0.45">
      <c r="B138"/>
      <c r="P138"/>
      <c r="AR138"/>
      <c r="BF138"/>
      <c r="EZ138" s="3"/>
      <c r="FA138" s="3"/>
      <c r="FB138" s="17"/>
      <c r="FC138" s="17"/>
      <c r="FD138" s="17"/>
      <c r="FE138" s="17"/>
      <c r="FF138" s="17"/>
      <c r="FG138" s="17"/>
      <c r="FH138" s="17"/>
      <c r="FI138" s="17"/>
      <c r="FJ138" s="17"/>
      <c r="FK138" s="17"/>
      <c r="FL138" s="17"/>
      <c r="FM138" s="17"/>
      <c r="FN138" s="17"/>
      <c r="FO138" s="17"/>
      <c r="FP138" s="17"/>
      <c r="FQ138" s="17"/>
      <c r="FS138" s="3"/>
      <c r="FT138" s="3"/>
      <c r="FU138" s="17"/>
      <c r="FV138" s="17"/>
      <c r="FW138" s="17"/>
      <c r="FX138" s="17"/>
      <c r="FY138" s="17"/>
      <c r="FZ138" s="17"/>
      <c r="GA138" s="17"/>
      <c r="GB138" s="17"/>
      <c r="GC138" s="17"/>
      <c r="GD138" s="17"/>
      <c r="GE138" s="17"/>
      <c r="GF138" s="17"/>
      <c r="GG138" s="17"/>
      <c r="GH138" s="17"/>
      <c r="GI138" s="17"/>
      <c r="GJ138" s="17"/>
      <c r="GK138" s="16"/>
      <c r="GL138" s="3"/>
      <c r="GM138" s="3"/>
      <c r="GN138" s="17"/>
      <c r="GO138" s="17"/>
      <c r="GP138" s="17"/>
      <c r="GQ138" s="17"/>
      <c r="GR138" s="17"/>
      <c r="GS138" s="17"/>
      <c r="GT138" s="17"/>
      <c r="GU138" s="17"/>
      <c r="GV138" s="17"/>
      <c r="GW138" s="17"/>
      <c r="GX138" s="17"/>
      <c r="GY138" s="17"/>
      <c r="GZ138" s="17"/>
      <c r="HA138" s="17"/>
      <c r="HB138" s="17"/>
      <c r="HC138" s="17"/>
      <c r="HD138" s="16"/>
      <c r="HE138" s="3"/>
      <c r="HF138" s="3"/>
      <c r="HG138" s="17"/>
      <c r="HH138" s="17"/>
      <c r="HI138" s="17"/>
      <c r="HJ138" s="17"/>
      <c r="HK138" s="17"/>
      <c r="HL138" s="17"/>
      <c r="HM138" s="17"/>
      <c r="HN138" s="17"/>
      <c r="HO138" s="17"/>
      <c r="HP138" s="17"/>
      <c r="HQ138" s="17"/>
      <c r="HR138" s="17"/>
      <c r="HS138" s="17"/>
      <c r="HT138" s="17"/>
      <c r="HU138" s="17"/>
      <c r="HV138" s="17"/>
      <c r="HX138" s="28"/>
      <c r="HY138" s="3"/>
      <c r="HZ138" s="3"/>
      <c r="IA138" s="21"/>
      <c r="IB138" s="21"/>
      <c r="IC138" s="21"/>
      <c r="ID138" s="21"/>
      <c r="IE138" s="16"/>
      <c r="IF138" s="3"/>
      <c r="IG138" s="3"/>
      <c r="IH138" s="17"/>
      <c r="II138" s="17"/>
      <c r="IJ138" s="17"/>
      <c r="IK138" s="17"/>
      <c r="IL138" s="17"/>
      <c r="IM138" s="17"/>
      <c r="IN138" s="17"/>
      <c r="IO138" s="17"/>
      <c r="IP138" s="17"/>
      <c r="IQ138" s="17"/>
      <c r="IR138" s="17"/>
      <c r="IS138" s="17"/>
      <c r="IT138" s="17"/>
      <c r="IU138" s="17"/>
      <c r="IV138" s="17"/>
      <c r="IW138" s="17"/>
      <c r="IX138" s="17"/>
      <c r="IY138" s="3"/>
      <c r="IZ138" s="3"/>
      <c r="JA138" s="17"/>
      <c r="JB138" s="17"/>
      <c r="JC138" s="17"/>
      <c r="JD138" s="17"/>
      <c r="JE138" s="17"/>
      <c r="JF138" s="17"/>
      <c r="JG138" s="17"/>
      <c r="JH138" s="17"/>
      <c r="JI138" s="17"/>
      <c r="JJ138" s="17"/>
      <c r="JK138" s="17"/>
      <c r="JL138" s="17"/>
      <c r="JM138" s="17"/>
      <c r="JN138" s="17"/>
      <c r="JO138" s="17"/>
      <c r="JP138" s="17"/>
    </row>
    <row r="139" spans="2:276" ht="14.1" x14ac:dyDescent="0.45">
      <c r="B139"/>
      <c r="P139"/>
      <c r="AR139"/>
      <c r="BF139"/>
      <c r="EZ139" s="3"/>
      <c r="FA139" s="3"/>
      <c r="FB139" s="17"/>
      <c r="FC139" s="17"/>
      <c r="FD139" s="17"/>
      <c r="FE139" s="17"/>
      <c r="FF139" s="17"/>
      <c r="FG139" s="17"/>
      <c r="FH139" s="17"/>
      <c r="FI139" s="17"/>
      <c r="FJ139" s="17"/>
      <c r="FK139" s="17"/>
      <c r="FL139" s="17"/>
      <c r="FM139" s="17"/>
      <c r="FN139" s="17"/>
      <c r="FO139" s="17"/>
      <c r="FP139" s="17"/>
      <c r="FQ139" s="17"/>
      <c r="FS139" s="3"/>
      <c r="FT139" s="3"/>
      <c r="FU139" s="17"/>
      <c r="FV139" s="17"/>
      <c r="FW139" s="17"/>
      <c r="FX139" s="17"/>
      <c r="FY139" s="17"/>
      <c r="FZ139" s="17"/>
      <c r="GA139" s="17"/>
      <c r="GB139" s="17"/>
      <c r="GC139" s="17"/>
      <c r="GD139" s="17"/>
      <c r="GE139" s="17"/>
      <c r="GF139" s="17"/>
      <c r="GG139" s="17"/>
      <c r="GH139" s="17"/>
      <c r="GI139" s="17"/>
      <c r="GJ139" s="17"/>
      <c r="GK139" s="16"/>
      <c r="GL139" s="3"/>
      <c r="GM139" s="3"/>
      <c r="GN139" s="17"/>
      <c r="GO139" s="17"/>
      <c r="GP139" s="17"/>
      <c r="GQ139" s="17"/>
      <c r="GR139" s="17"/>
      <c r="GS139" s="17"/>
      <c r="GT139" s="17"/>
      <c r="GU139" s="17"/>
      <c r="GV139" s="17"/>
      <c r="GW139" s="17"/>
      <c r="GX139" s="17"/>
      <c r="GY139" s="17"/>
      <c r="GZ139" s="17"/>
      <c r="HA139" s="17"/>
      <c r="HB139" s="17"/>
      <c r="HC139" s="17"/>
      <c r="HD139" s="16"/>
      <c r="HE139" s="3"/>
      <c r="HF139" s="3"/>
      <c r="HG139" s="17"/>
      <c r="HH139" s="17"/>
      <c r="HI139" s="17"/>
      <c r="HJ139" s="17"/>
      <c r="HK139" s="17"/>
      <c r="HL139" s="17"/>
      <c r="HM139" s="17"/>
      <c r="HN139" s="17"/>
      <c r="HO139" s="17"/>
      <c r="HP139" s="17"/>
      <c r="HQ139" s="17"/>
      <c r="HR139" s="17"/>
      <c r="HS139" s="17"/>
      <c r="HT139" s="17"/>
      <c r="HU139" s="17"/>
      <c r="HV139" s="17"/>
      <c r="HX139" s="28"/>
      <c r="HY139" s="3"/>
      <c r="HZ139" s="3"/>
      <c r="IA139" s="21"/>
      <c r="IB139" s="21"/>
      <c r="IC139" s="21"/>
      <c r="ID139" s="21"/>
      <c r="IE139" s="16"/>
      <c r="IF139" s="3"/>
      <c r="IG139" s="3"/>
      <c r="IH139" s="17"/>
      <c r="II139" s="17"/>
      <c r="IJ139" s="17"/>
      <c r="IK139" s="17"/>
      <c r="IL139" s="17"/>
      <c r="IM139" s="17"/>
      <c r="IN139" s="17"/>
      <c r="IO139" s="17"/>
      <c r="IP139" s="17"/>
      <c r="IQ139" s="17"/>
      <c r="IR139" s="17"/>
      <c r="IS139" s="17"/>
      <c r="IT139" s="17"/>
      <c r="IU139" s="17"/>
      <c r="IV139" s="17"/>
      <c r="IW139" s="17"/>
      <c r="IX139" s="17"/>
      <c r="IY139" s="3"/>
      <c r="IZ139" s="3"/>
      <c r="JA139" s="17"/>
      <c r="JB139" s="17"/>
      <c r="JC139" s="17"/>
      <c r="JD139" s="17"/>
      <c r="JE139" s="17"/>
      <c r="JF139" s="17"/>
      <c r="JG139" s="17"/>
      <c r="JH139" s="17"/>
      <c r="JI139" s="17"/>
      <c r="JJ139" s="17"/>
      <c r="JK139" s="17"/>
      <c r="JL139" s="17"/>
      <c r="JM139" s="17"/>
      <c r="JN139" s="17"/>
      <c r="JO139" s="17"/>
      <c r="JP139" s="17"/>
    </row>
    <row r="140" spans="2:276" ht="14.1" x14ac:dyDescent="0.45">
      <c r="B140"/>
      <c r="P140"/>
      <c r="AR140"/>
      <c r="BF140"/>
      <c r="EZ140" s="3"/>
      <c r="FA140" s="3"/>
      <c r="FB140" s="17"/>
      <c r="FC140" s="17"/>
      <c r="FD140" s="17"/>
      <c r="FE140" s="17"/>
      <c r="FF140" s="17"/>
      <c r="FG140" s="17"/>
      <c r="FH140" s="17"/>
      <c r="FI140" s="17"/>
      <c r="FJ140" s="17"/>
      <c r="FK140" s="17"/>
      <c r="FL140" s="17"/>
      <c r="FM140" s="17"/>
      <c r="FN140" s="17"/>
      <c r="FO140" s="17"/>
      <c r="FP140" s="17"/>
      <c r="FQ140" s="17"/>
      <c r="FS140" s="3"/>
      <c r="FT140" s="3"/>
      <c r="FU140" s="17"/>
      <c r="FV140" s="17"/>
      <c r="FW140" s="17"/>
      <c r="FX140" s="17"/>
      <c r="FY140" s="17"/>
      <c r="FZ140" s="17"/>
      <c r="GA140" s="17"/>
      <c r="GB140" s="17"/>
      <c r="GC140" s="17"/>
      <c r="GD140" s="17"/>
      <c r="GE140" s="17"/>
      <c r="GF140" s="17"/>
      <c r="GG140" s="17"/>
      <c r="GH140" s="17"/>
      <c r="GI140" s="17"/>
      <c r="GJ140" s="17"/>
      <c r="GK140" s="16"/>
      <c r="GL140" s="3"/>
      <c r="GM140" s="3"/>
      <c r="GN140" s="17"/>
      <c r="GO140" s="17"/>
      <c r="GP140" s="17"/>
      <c r="GQ140" s="17"/>
      <c r="GR140" s="17"/>
      <c r="GS140" s="17"/>
      <c r="GT140" s="17"/>
      <c r="GU140" s="17"/>
      <c r="GV140" s="17"/>
      <c r="GW140" s="17"/>
      <c r="GX140" s="17"/>
      <c r="GY140" s="17"/>
      <c r="GZ140" s="17"/>
      <c r="HA140" s="17"/>
      <c r="HB140" s="17"/>
      <c r="HC140" s="17"/>
      <c r="HD140" s="16"/>
      <c r="HE140" s="3"/>
      <c r="HF140" s="3"/>
      <c r="HG140" s="17"/>
      <c r="HH140" s="17"/>
      <c r="HI140" s="17"/>
      <c r="HJ140" s="17"/>
      <c r="HK140" s="17"/>
      <c r="HL140" s="17"/>
      <c r="HM140" s="17"/>
      <c r="HN140" s="17"/>
      <c r="HO140" s="17"/>
      <c r="HP140" s="17"/>
      <c r="HQ140" s="17"/>
      <c r="HR140" s="17"/>
      <c r="HS140" s="17"/>
      <c r="HT140" s="17"/>
      <c r="HU140" s="17"/>
      <c r="HV140" s="17"/>
      <c r="HX140" s="28"/>
      <c r="HY140" s="3"/>
      <c r="HZ140" s="3"/>
      <c r="IA140" s="21"/>
      <c r="IB140" s="21"/>
      <c r="IC140" s="21"/>
      <c r="ID140" s="21"/>
      <c r="IE140" s="16"/>
      <c r="IF140" s="3"/>
      <c r="IG140" s="3"/>
      <c r="IH140" s="17"/>
      <c r="II140" s="17"/>
      <c r="IJ140" s="17"/>
      <c r="IK140" s="17"/>
      <c r="IL140" s="17"/>
      <c r="IM140" s="17"/>
      <c r="IN140" s="17"/>
      <c r="IO140" s="17"/>
      <c r="IP140" s="17"/>
      <c r="IQ140" s="17"/>
      <c r="IR140" s="17"/>
      <c r="IS140" s="17"/>
      <c r="IT140" s="17"/>
      <c r="IU140" s="17"/>
      <c r="IV140" s="17"/>
      <c r="IW140" s="17"/>
      <c r="IX140" s="17"/>
      <c r="IY140" s="3"/>
      <c r="IZ140" s="3"/>
      <c r="JA140" s="17"/>
      <c r="JB140" s="17"/>
      <c r="JC140" s="17"/>
      <c r="JD140" s="17"/>
      <c r="JE140" s="17"/>
      <c r="JF140" s="17"/>
      <c r="JG140" s="17"/>
      <c r="JH140" s="17"/>
      <c r="JI140" s="17"/>
      <c r="JJ140" s="17"/>
      <c r="JK140" s="17"/>
      <c r="JL140" s="17"/>
      <c r="JM140" s="17"/>
      <c r="JN140" s="17"/>
      <c r="JO140" s="17"/>
      <c r="JP140" s="17"/>
    </row>
    <row r="141" spans="2:276" ht="14.1" x14ac:dyDescent="0.45">
      <c r="B141"/>
      <c r="P141"/>
      <c r="AR141"/>
      <c r="BF141"/>
      <c r="EZ141" s="3"/>
      <c r="FA141" s="3"/>
      <c r="FB141" s="17"/>
      <c r="FC141" s="17"/>
      <c r="FD141" s="17"/>
      <c r="FE141" s="17"/>
      <c r="FF141" s="17"/>
      <c r="FG141" s="17"/>
      <c r="FH141" s="17"/>
      <c r="FI141" s="17"/>
      <c r="FJ141" s="17"/>
      <c r="FK141" s="17"/>
      <c r="FL141" s="17"/>
      <c r="FM141" s="17"/>
      <c r="FN141" s="17"/>
      <c r="FO141" s="17"/>
      <c r="FP141" s="17"/>
      <c r="FQ141" s="17"/>
      <c r="FS141" s="3"/>
      <c r="FT141" s="3"/>
      <c r="FU141" s="17"/>
      <c r="FV141" s="17"/>
      <c r="FW141" s="17"/>
      <c r="FX141" s="17"/>
      <c r="FY141" s="17"/>
      <c r="FZ141" s="17"/>
      <c r="GA141" s="17"/>
      <c r="GB141" s="17"/>
      <c r="GC141" s="17"/>
      <c r="GD141" s="17"/>
      <c r="GE141" s="17"/>
      <c r="GF141" s="17"/>
      <c r="GG141" s="17"/>
      <c r="GH141" s="17"/>
      <c r="GI141" s="17"/>
      <c r="GJ141" s="17"/>
      <c r="GK141" s="16"/>
      <c r="GL141" s="3"/>
      <c r="GM141" s="3"/>
      <c r="GN141" s="17"/>
      <c r="GO141" s="17"/>
      <c r="GP141" s="17"/>
      <c r="GQ141" s="17"/>
      <c r="GR141" s="17"/>
      <c r="GS141" s="17"/>
      <c r="GT141" s="17"/>
      <c r="GU141" s="17"/>
      <c r="GV141" s="17"/>
      <c r="GW141" s="17"/>
      <c r="GX141" s="17"/>
      <c r="GY141" s="17"/>
      <c r="GZ141" s="17"/>
      <c r="HA141" s="17"/>
      <c r="HB141" s="17"/>
      <c r="HC141" s="17"/>
      <c r="HD141" s="16"/>
      <c r="HE141" s="3"/>
      <c r="HF141" s="3"/>
      <c r="HG141" s="17"/>
      <c r="HH141" s="17"/>
      <c r="HI141" s="17"/>
      <c r="HJ141" s="17"/>
      <c r="HK141" s="17"/>
      <c r="HL141" s="17"/>
      <c r="HM141" s="17"/>
      <c r="HN141" s="17"/>
      <c r="HO141" s="17"/>
      <c r="HP141" s="17"/>
      <c r="HQ141" s="17"/>
      <c r="HR141" s="17"/>
      <c r="HS141" s="17"/>
      <c r="HT141" s="17"/>
      <c r="HU141" s="17"/>
      <c r="HV141" s="17"/>
      <c r="HX141" s="28"/>
      <c r="HY141" s="3"/>
      <c r="HZ141" s="3"/>
      <c r="IA141" s="21"/>
      <c r="IB141" s="21"/>
      <c r="IC141" s="21"/>
      <c r="ID141" s="21"/>
      <c r="IE141" s="16"/>
      <c r="IF141" s="3"/>
      <c r="IG141" s="3"/>
      <c r="IH141" s="17"/>
      <c r="II141" s="17"/>
      <c r="IJ141" s="17"/>
      <c r="IK141" s="17"/>
      <c r="IL141" s="17"/>
      <c r="IM141" s="17"/>
      <c r="IN141" s="17"/>
      <c r="IO141" s="17"/>
      <c r="IP141" s="17"/>
      <c r="IQ141" s="17"/>
      <c r="IR141" s="17"/>
      <c r="IS141" s="17"/>
      <c r="IT141" s="17"/>
      <c r="IU141" s="17"/>
      <c r="IV141" s="17"/>
      <c r="IW141" s="17"/>
      <c r="IX141" s="17"/>
      <c r="IY141" s="3"/>
      <c r="IZ141" s="3"/>
      <c r="JA141" s="17"/>
      <c r="JB141" s="17"/>
      <c r="JC141" s="17"/>
      <c r="JD141" s="17"/>
      <c r="JE141" s="17"/>
      <c r="JF141" s="17"/>
      <c r="JG141" s="17"/>
      <c r="JH141" s="17"/>
      <c r="JI141" s="17"/>
      <c r="JJ141" s="17"/>
      <c r="JK141" s="17"/>
      <c r="JL141" s="17"/>
      <c r="JM141" s="17"/>
      <c r="JN141" s="17"/>
      <c r="JO141" s="17"/>
      <c r="JP141" s="17"/>
    </row>
    <row r="142" spans="2:276" ht="14.1" x14ac:dyDescent="0.45">
      <c r="B142"/>
      <c r="P142"/>
      <c r="AR142"/>
      <c r="BF142"/>
      <c r="EZ142" s="3"/>
      <c r="FA142" s="3"/>
      <c r="FB142" s="17"/>
      <c r="FC142" s="17"/>
      <c r="FD142" s="17"/>
      <c r="FE142" s="17"/>
      <c r="FF142" s="17"/>
      <c r="FG142" s="17"/>
      <c r="FH142" s="17"/>
      <c r="FI142" s="17"/>
      <c r="FJ142" s="17"/>
      <c r="FK142" s="17"/>
      <c r="FL142" s="17"/>
      <c r="FM142" s="17"/>
      <c r="FN142" s="17"/>
      <c r="FO142" s="17"/>
      <c r="FP142" s="17"/>
      <c r="FQ142" s="17"/>
      <c r="FS142" s="3"/>
      <c r="FT142" s="3"/>
      <c r="FU142" s="17"/>
      <c r="FV142" s="17"/>
      <c r="FW142" s="17"/>
      <c r="FX142" s="17"/>
      <c r="FY142" s="17"/>
      <c r="FZ142" s="17"/>
      <c r="GA142" s="17"/>
      <c r="GB142" s="17"/>
      <c r="GC142" s="17"/>
      <c r="GD142" s="17"/>
      <c r="GE142" s="17"/>
      <c r="GF142" s="17"/>
      <c r="GG142" s="17"/>
      <c r="GH142" s="17"/>
      <c r="GI142" s="17"/>
      <c r="GJ142" s="17"/>
      <c r="GK142" s="16"/>
      <c r="GL142" s="3"/>
      <c r="GM142" s="3"/>
      <c r="GN142" s="17"/>
      <c r="GO142" s="17"/>
      <c r="GP142" s="17"/>
      <c r="GQ142" s="17"/>
      <c r="GR142" s="17"/>
      <c r="GS142" s="17"/>
      <c r="GT142" s="17"/>
      <c r="GU142" s="17"/>
      <c r="GV142" s="17"/>
      <c r="GW142" s="17"/>
      <c r="GX142" s="17"/>
      <c r="GY142" s="17"/>
      <c r="GZ142" s="17"/>
      <c r="HA142" s="17"/>
      <c r="HB142" s="17"/>
      <c r="HC142" s="17"/>
      <c r="HD142" s="16"/>
      <c r="HE142" s="3"/>
      <c r="HF142" s="3"/>
      <c r="HG142" s="17"/>
      <c r="HH142" s="17"/>
      <c r="HI142" s="17"/>
      <c r="HJ142" s="17"/>
      <c r="HK142" s="17"/>
      <c r="HL142" s="17"/>
      <c r="HM142" s="17"/>
      <c r="HN142" s="17"/>
      <c r="HO142" s="17"/>
      <c r="HP142" s="17"/>
      <c r="HQ142" s="17"/>
      <c r="HR142" s="17"/>
      <c r="HS142" s="17"/>
      <c r="HT142" s="17"/>
      <c r="HU142" s="17"/>
      <c r="HV142" s="17"/>
      <c r="HX142" s="28"/>
      <c r="HY142" s="3"/>
      <c r="HZ142" s="3"/>
      <c r="IA142" s="21"/>
      <c r="IB142" s="21"/>
      <c r="IC142" s="21"/>
      <c r="ID142" s="21"/>
      <c r="IE142" s="16"/>
      <c r="IF142" s="3"/>
      <c r="IG142" s="3"/>
      <c r="IH142" s="17"/>
      <c r="II142" s="17"/>
      <c r="IJ142" s="17"/>
      <c r="IK142" s="17"/>
      <c r="IL142" s="17"/>
      <c r="IM142" s="17"/>
      <c r="IN142" s="17"/>
      <c r="IO142" s="17"/>
      <c r="IP142" s="17"/>
      <c r="IQ142" s="17"/>
      <c r="IR142" s="17"/>
      <c r="IS142" s="17"/>
      <c r="IT142" s="17"/>
      <c r="IU142" s="17"/>
      <c r="IV142" s="17"/>
      <c r="IW142" s="17"/>
      <c r="IX142" s="17"/>
      <c r="IY142" s="3"/>
      <c r="IZ142" s="3"/>
      <c r="JA142" s="17"/>
      <c r="JB142" s="17"/>
      <c r="JC142" s="17"/>
      <c r="JD142" s="17"/>
      <c r="JE142" s="17"/>
      <c r="JF142" s="17"/>
      <c r="JG142" s="17"/>
      <c r="JH142" s="17"/>
      <c r="JI142" s="17"/>
      <c r="JJ142" s="17"/>
      <c r="JK142" s="17"/>
      <c r="JL142" s="17"/>
      <c r="JM142" s="17"/>
      <c r="JN142" s="17"/>
      <c r="JO142" s="17"/>
      <c r="JP142" s="17"/>
    </row>
    <row r="143" spans="2:276" ht="14.1" x14ac:dyDescent="0.45">
      <c r="B143"/>
      <c r="P143"/>
      <c r="AR143"/>
      <c r="BF143"/>
      <c r="EZ143" s="3"/>
      <c r="FA143" s="3"/>
      <c r="FB143" s="17"/>
      <c r="FC143" s="17"/>
      <c r="FD143" s="17"/>
      <c r="FE143" s="17"/>
      <c r="FF143" s="17"/>
      <c r="FG143" s="17"/>
      <c r="FH143" s="17"/>
      <c r="FI143" s="17"/>
      <c r="FJ143" s="17"/>
      <c r="FK143" s="17"/>
      <c r="FL143" s="17"/>
      <c r="FM143" s="17"/>
      <c r="FN143" s="17"/>
      <c r="FO143" s="17"/>
      <c r="FP143" s="17"/>
      <c r="FQ143" s="17"/>
      <c r="FS143" s="3"/>
      <c r="FT143" s="3"/>
      <c r="FU143" s="17"/>
      <c r="FV143" s="17"/>
      <c r="FW143" s="17"/>
      <c r="FX143" s="17"/>
      <c r="FY143" s="17"/>
      <c r="FZ143" s="17"/>
      <c r="GA143" s="17"/>
      <c r="GB143" s="17"/>
      <c r="GC143" s="17"/>
      <c r="GD143" s="17"/>
      <c r="GE143" s="17"/>
      <c r="GF143" s="17"/>
      <c r="GG143" s="17"/>
      <c r="GH143" s="17"/>
      <c r="GI143" s="17"/>
      <c r="GJ143" s="17"/>
      <c r="GK143" s="16"/>
      <c r="GL143" s="3"/>
      <c r="GM143" s="3"/>
      <c r="GN143" s="17"/>
      <c r="GO143" s="17"/>
      <c r="GP143" s="17"/>
      <c r="GQ143" s="17"/>
      <c r="GR143" s="17"/>
      <c r="GS143" s="17"/>
      <c r="GT143" s="17"/>
      <c r="GU143" s="17"/>
      <c r="GV143" s="17"/>
      <c r="GW143" s="17"/>
      <c r="GX143" s="17"/>
      <c r="GY143" s="17"/>
      <c r="GZ143" s="17"/>
      <c r="HA143" s="17"/>
      <c r="HB143" s="17"/>
      <c r="HC143" s="17"/>
      <c r="HD143" s="16"/>
      <c r="HE143" s="3"/>
      <c r="HF143" s="3"/>
      <c r="HG143" s="17"/>
      <c r="HH143" s="17"/>
      <c r="HI143" s="17"/>
      <c r="HJ143" s="17"/>
      <c r="HK143" s="17"/>
      <c r="HL143" s="17"/>
      <c r="HM143" s="17"/>
      <c r="HN143" s="17"/>
      <c r="HO143" s="17"/>
      <c r="HP143" s="17"/>
      <c r="HQ143" s="17"/>
      <c r="HR143" s="17"/>
      <c r="HS143" s="17"/>
      <c r="HT143" s="17"/>
      <c r="HU143" s="17"/>
      <c r="HV143" s="17"/>
      <c r="HX143" s="28"/>
      <c r="HY143" s="3"/>
      <c r="HZ143" s="3"/>
      <c r="IA143" s="21"/>
      <c r="IB143" s="21"/>
      <c r="IC143" s="21"/>
      <c r="ID143" s="21"/>
      <c r="IE143" s="16"/>
      <c r="IF143" s="3"/>
      <c r="IG143" s="3"/>
      <c r="IH143" s="17"/>
      <c r="II143" s="17"/>
      <c r="IJ143" s="17"/>
      <c r="IK143" s="17"/>
      <c r="IL143" s="17"/>
      <c r="IM143" s="17"/>
      <c r="IN143" s="17"/>
      <c r="IO143" s="17"/>
      <c r="IP143" s="17"/>
      <c r="IQ143" s="17"/>
      <c r="IR143" s="17"/>
      <c r="IS143" s="17"/>
      <c r="IT143" s="17"/>
      <c r="IU143" s="17"/>
      <c r="IV143" s="17"/>
      <c r="IW143" s="17"/>
      <c r="IX143" s="17"/>
      <c r="IY143" s="3"/>
      <c r="IZ143" s="3"/>
      <c r="JA143" s="17"/>
      <c r="JB143" s="17"/>
      <c r="JC143" s="17"/>
      <c r="JD143" s="17"/>
      <c r="JE143" s="17"/>
      <c r="JF143" s="17"/>
      <c r="JG143" s="17"/>
      <c r="JH143" s="17"/>
      <c r="JI143" s="17"/>
      <c r="JJ143" s="17"/>
      <c r="JK143" s="17"/>
      <c r="JL143" s="17"/>
      <c r="JM143" s="17"/>
      <c r="JN143" s="17"/>
      <c r="JO143" s="17"/>
      <c r="JP143" s="17"/>
    </row>
    <row r="144" spans="2:276" ht="14.1" x14ac:dyDescent="0.45">
      <c r="B144"/>
      <c r="P144"/>
      <c r="AR144"/>
      <c r="BF144"/>
      <c r="EZ144" s="3"/>
      <c r="FA144" s="3"/>
      <c r="FB144" s="17"/>
      <c r="FC144" s="17"/>
      <c r="FD144" s="17"/>
      <c r="FE144" s="17"/>
      <c r="FF144" s="17"/>
      <c r="FG144" s="17"/>
      <c r="FH144" s="17"/>
      <c r="FI144" s="17"/>
      <c r="FJ144" s="17"/>
      <c r="FK144" s="17"/>
      <c r="FL144" s="17"/>
      <c r="FM144" s="17"/>
      <c r="FN144" s="17"/>
      <c r="FO144" s="17"/>
      <c r="FP144" s="17"/>
      <c r="FQ144" s="17"/>
      <c r="FS144" s="3"/>
      <c r="FT144" s="3"/>
      <c r="FU144" s="17"/>
      <c r="FV144" s="17"/>
      <c r="FW144" s="17"/>
      <c r="FX144" s="17"/>
      <c r="FY144" s="17"/>
      <c r="FZ144" s="17"/>
      <c r="GA144" s="17"/>
      <c r="GB144" s="17"/>
      <c r="GC144" s="17"/>
      <c r="GD144" s="17"/>
      <c r="GE144" s="17"/>
      <c r="GF144" s="17"/>
      <c r="GG144" s="17"/>
      <c r="GH144" s="17"/>
      <c r="GI144" s="17"/>
      <c r="GJ144" s="17"/>
      <c r="GK144" s="16"/>
      <c r="GL144" s="3"/>
      <c r="GM144" s="3"/>
      <c r="GN144" s="17"/>
      <c r="GO144" s="17"/>
      <c r="GP144" s="17"/>
      <c r="GQ144" s="17"/>
      <c r="GR144" s="17"/>
      <c r="GS144" s="17"/>
      <c r="GT144" s="17"/>
      <c r="GU144" s="17"/>
      <c r="GV144" s="17"/>
      <c r="GW144" s="17"/>
      <c r="GX144" s="17"/>
      <c r="GY144" s="17"/>
      <c r="GZ144" s="17"/>
      <c r="HA144" s="17"/>
      <c r="HB144" s="17"/>
      <c r="HC144" s="17"/>
      <c r="HD144" s="16"/>
      <c r="HE144" s="3"/>
      <c r="HF144" s="3"/>
      <c r="HG144" s="17"/>
      <c r="HH144" s="17"/>
      <c r="HI144" s="17"/>
      <c r="HJ144" s="17"/>
      <c r="HK144" s="17"/>
      <c r="HL144" s="17"/>
      <c r="HM144" s="17"/>
      <c r="HN144" s="17"/>
      <c r="HO144" s="17"/>
      <c r="HP144" s="17"/>
      <c r="HQ144" s="17"/>
      <c r="HR144" s="17"/>
      <c r="HS144" s="17"/>
      <c r="HT144" s="17"/>
      <c r="HU144" s="17"/>
      <c r="HV144" s="17"/>
      <c r="HX144" s="28"/>
      <c r="HY144" s="3"/>
      <c r="HZ144" s="3"/>
      <c r="IA144" s="21"/>
      <c r="IB144" s="21"/>
      <c r="IC144" s="21"/>
      <c r="ID144" s="21"/>
      <c r="IE144" s="16"/>
      <c r="IF144" s="3"/>
      <c r="IG144" s="3"/>
      <c r="IH144" s="17"/>
      <c r="II144" s="17"/>
      <c r="IJ144" s="17"/>
      <c r="IK144" s="17"/>
      <c r="IL144" s="17"/>
      <c r="IM144" s="17"/>
      <c r="IN144" s="17"/>
      <c r="IO144" s="17"/>
      <c r="IP144" s="17"/>
      <c r="IQ144" s="17"/>
      <c r="IR144" s="17"/>
      <c r="IS144" s="17"/>
      <c r="IT144" s="17"/>
      <c r="IU144" s="17"/>
      <c r="IV144" s="17"/>
      <c r="IW144" s="17"/>
      <c r="IX144" s="17"/>
      <c r="IY144" s="3"/>
      <c r="IZ144" s="3"/>
      <c r="JA144" s="17"/>
      <c r="JB144" s="17"/>
      <c r="JC144" s="17"/>
      <c r="JD144" s="17"/>
      <c r="JE144" s="17"/>
      <c r="JF144" s="17"/>
      <c r="JG144" s="17"/>
      <c r="JH144" s="17"/>
      <c r="JI144" s="17"/>
      <c r="JJ144" s="17"/>
      <c r="JK144" s="17"/>
      <c r="JL144" s="17"/>
      <c r="JM144" s="17"/>
      <c r="JN144" s="17"/>
      <c r="JO144" s="17"/>
      <c r="JP144" s="17"/>
    </row>
    <row r="145" spans="2:276" ht="14.1" x14ac:dyDescent="0.45">
      <c r="B145"/>
      <c r="P145"/>
      <c r="AR145"/>
      <c r="BF145"/>
      <c r="EZ145" s="3"/>
      <c r="FA145" s="3"/>
      <c r="FB145" s="17"/>
      <c r="FC145" s="17"/>
      <c r="FD145" s="17"/>
      <c r="FE145" s="17"/>
      <c r="FF145" s="17"/>
      <c r="FG145" s="17"/>
      <c r="FH145" s="17"/>
      <c r="FI145" s="17"/>
      <c r="FJ145" s="17"/>
      <c r="FK145" s="17"/>
      <c r="FL145" s="17"/>
      <c r="FM145" s="17"/>
      <c r="FN145" s="17"/>
      <c r="FO145" s="17"/>
      <c r="FP145" s="17"/>
      <c r="FQ145" s="17"/>
      <c r="FS145" s="3"/>
      <c r="FT145" s="3"/>
      <c r="FU145" s="17"/>
      <c r="FV145" s="17"/>
      <c r="FW145" s="17"/>
      <c r="FX145" s="17"/>
      <c r="FY145" s="17"/>
      <c r="FZ145" s="17"/>
      <c r="GA145" s="17"/>
      <c r="GB145" s="17"/>
      <c r="GC145" s="17"/>
      <c r="GD145" s="17"/>
      <c r="GE145" s="17"/>
      <c r="GF145" s="17"/>
      <c r="GG145" s="17"/>
      <c r="GH145" s="17"/>
      <c r="GI145" s="17"/>
      <c r="GJ145" s="17"/>
      <c r="GK145" s="16"/>
      <c r="GL145" s="3"/>
      <c r="GM145" s="3"/>
      <c r="GN145" s="17"/>
      <c r="GO145" s="17"/>
      <c r="GP145" s="17"/>
      <c r="GQ145" s="17"/>
      <c r="GR145" s="17"/>
      <c r="GS145" s="17"/>
      <c r="GT145" s="17"/>
      <c r="GU145" s="17"/>
      <c r="GV145" s="17"/>
      <c r="GW145" s="17"/>
      <c r="GX145" s="17"/>
      <c r="GY145" s="17"/>
      <c r="GZ145" s="17"/>
      <c r="HA145" s="17"/>
      <c r="HB145" s="17"/>
      <c r="HC145" s="17"/>
      <c r="HD145" s="16"/>
      <c r="HE145" s="3"/>
      <c r="HF145" s="3"/>
      <c r="HG145" s="17"/>
      <c r="HH145" s="17"/>
      <c r="HI145" s="17"/>
      <c r="HJ145" s="17"/>
      <c r="HK145" s="17"/>
      <c r="HL145" s="17"/>
      <c r="HM145" s="17"/>
      <c r="HN145" s="17"/>
      <c r="HO145" s="17"/>
      <c r="HP145" s="17"/>
      <c r="HQ145" s="17"/>
      <c r="HR145" s="17"/>
      <c r="HS145" s="17"/>
      <c r="HT145" s="17"/>
      <c r="HU145" s="17"/>
      <c r="HV145" s="17"/>
      <c r="HX145" s="28"/>
      <c r="HY145" s="3"/>
      <c r="HZ145" s="3"/>
      <c r="IA145" s="21"/>
      <c r="IB145" s="21"/>
      <c r="IC145" s="21"/>
      <c r="ID145" s="21"/>
      <c r="IE145" s="16"/>
      <c r="IF145" s="3"/>
      <c r="IG145" s="3"/>
      <c r="IH145" s="17"/>
      <c r="II145" s="17"/>
      <c r="IJ145" s="17"/>
      <c r="IK145" s="17"/>
      <c r="IL145" s="17"/>
      <c r="IM145" s="17"/>
      <c r="IN145" s="17"/>
      <c r="IO145" s="17"/>
      <c r="IP145" s="17"/>
      <c r="IQ145" s="17"/>
      <c r="IR145" s="17"/>
      <c r="IS145" s="17"/>
      <c r="IT145" s="17"/>
      <c r="IU145" s="17"/>
      <c r="IV145" s="17"/>
      <c r="IW145" s="17"/>
      <c r="IX145" s="17"/>
      <c r="IY145" s="3"/>
      <c r="IZ145" s="3"/>
      <c r="JA145" s="17"/>
      <c r="JB145" s="17"/>
      <c r="JC145" s="17"/>
      <c r="JD145" s="17"/>
      <c r="JE145" s="17"/>
      <c r="JF145" s="17"/>
      <c r="JG145" s="17"/>
      <c r="JH145" s="17"/>
      <c r="JI145" s="17"/>
      <c r="JJ145" s="17"/>
      <c r="JK145" s="17"/>
      <c r="JL145" s="17"/>
      <c r="JM145" s="17"/>
      <c r="JN145" s="17"/>
      <c r="JO145" s="17"/>
      <c r="JP145" s="17"/>
    </row>
    <row r="146" spans="2:276" ht="14.1" x14ac:dyDescent="0.45">
      <c r="B146"/>
      <c r="P146"/>
      <c r="AR146"/>
      <c r="BF146"/>
      <c r="EZ146" s="3"/>
      <c r="FA146" s="3"/>
      <c r="FB146" s="17"/>
      <c r="FC146" s="17"/>
      <c r="FD146" s="17"/>
      <c r="FE146" s="17"/>
      <c r="FF146" s="17"/>
      <c r="FG146" s="17"/>
      <c r="FH146" s="17"/>
      <c r="FI146" s="17"/>
      <c r="FJ146" s="17"/>
      <c r="FK146" s="17"/>
      <c r="FL146" s="17"/>
      <c r="FM146" s="17"/>
      <c r="FN146" s="17"/>
      <c r="FO146" s="17"/>
      <c r="FP146" s="17"/>
      <c r="FQ146" s="17"/>
      <c r="FS146" s="3"/>
      <c r="FT146" s="3"/>
      <c r="FU146" s="17"/>
      <c r="FV146" s="17"/>
      <c r="FW146" s="17"/>
      <c r="FX146" s="17"/>
      <c r="FY146" s="17"/>
      <c r="FZ146" s="17"/>
      <c r="GA146" s="17"/>
      <c r="GB146" s="17"/>
      <c r="GC146" s="17"/>
      <c r="GD146" s="17"/>
      <c r="GE146" s="17"/>
      <c r="GF146" s="17"/>
      <c r="GG146" s="17"/>
      <c r="GH146" s="17"/>
      <c r="GI146" s="17"/>
      <c r="GJ146" s="17"/>
      <c r="GK146" s="16"/>
      <c r="GL146" s="3"/>
      <c r="GM146" s="3"/>
      <c r="GN146" s="17"/>
      <c r="GO146" s="17"/>
      <c r="GP146" s="17"/>
      <c r="GQ146" s="17"/>
      <c r="GR146" s="17"/>
      <c r="GS146" s="17"/>
      <c r="GT146" s="17"/>
      <c r="GU146" s="17"/>
      <c r="GV146" s="17"/>
      <c r="GW146" s="17"/>
      <c r="GX146" s="17"/>
      <c r="GY146" s="17"/>
      <c r="GZ146" s="17"/>
      <c r="HA146" s="17"/>
      <c r="HB146" s="17"/>
      <c r="HC146" s="17"/>
      <c r="HD146" s="16"/>
      <c r="HE146" s="3"/>
      <c r="HF146" s="3"/>
      <c r="HG146" s="17"/>
      <c r="HH146" s="17"/>
      <c r="HI146" s="17"/>
      <c r="HJ146" s="17"/>
      <c r="HK146" s="17"/>
      <c r="HL146" s="17"/>
      <c r="HM146" s="17"/>
      <c r="HN146" s="17"/>
      <c r="HO146" s="17"/>
      <c r="HP146" s="17"/>
      <c r="HQ146" s="17"/>
      <c r="HR146" s="17"/>
      <c r="HS146" s="17"/>
      <c r="HT146" s="17"/>
      <c r="HU146" s="17"/>
      <c r="HV146" s="17"/>
      <c r="HX146" s="28"/>
      <c r="HY146" s="3"/>
      <c r="HZ146" s="3"/>
      <c r="IA146" s="21"/>
      <c r="IB146" s="21"/>
      <c r="IC146" s="21"/>
      <c r="ID146" s="21"/>
      <c r="IE146" s="16"/>
      <c r="IF146" s="3"/>
      <c r="IG146" s="3"/>
      <c r="IH146" s="17"/>
      <c r="II146" s="17"/>
      <c r="IJ146" s="17"/>
      <c r="IK146" s="17"/>
      <c r="IL146" s="17"/>
      <c r="IM146" s="17"/>
      <c r="IN146" s="17"/>
      <c r="IO146" s="17"/>
      <c r="IP146" s="17"/>
      <c r="IQ146" s="17"/>
      <c r="IR146" s="17"/>
      <c r="IS146" s="17"/>
      <c r="IT146" s="17"/>
      <c r="IU146" s="17"/>
      <c r="IV146" s="17"/>
      <c r="IW146" s="17"/>
      <c r="IX146" s="17"/>
      <c r="IY146" s="3"/>
      <c r="IZ146" s="3"/>
      <c r="JA146" s="17"/>
      <c r="JB146" s="17"/>
      <c r="JC146" s="17"/>
      <c r="JD146" s="17"/>
      <c r="JE146" s="17"/>
      <c r="JF146" s="17"/>
      <c r="JG146" s="17"/>
      <c r="JH146" s="17"/>
      <c r="JI146" s="17"/>
      <c r="JJ146" s="17"/>
      <c r="JK146" s="17"/>
      <c r="JL146" s="17"/>
      <c r="JM146" s="17"/>
      <c r="JN146" s="17"/>
      <c r="JO146" s="17"/>
      <c r="JP146" s="17"/>
    </row>
    <row r="147" spans="2:276" ht="14.1" x14ac:dyDescent="0.45">
      <c r="B147"/>
      <c r="P147"/>
      <c r="AR147"/>
      <c r="BF147"/>
      <c r="EZ147" s="3"/>
      <c r="FA147" s="3"/>
      <c r="FB147" s="17"/>
      <c r="FC147" s="17"/>
      <c r="FD147" s="17"/>
      <c r="FE147" s="17"/>
      <c r="FF147" s="17"/>
      <c r="FG147" s="17"/>
      <c r="FH147" s="17"/>
      <c r="FI147" s="17"/>
      <c r="FJ147" s="17"/>
      <c r="FK147" s="17"/>
      <c r="FL147" s="17"/>
      <c r="FM147" s="17"/>
      <c r="FN147" s="17"/>
      <c r="FO147" s="17"/>
      <c r="FP147" s="17"/>
      <c r="FQ147" s="17"/>
      <c r="FS147" s="3"/>
      <c r="FT147" s="3"/>
      <c r="FU147" s="17"/>
      <c r="FV147" s="17"/>
      <c r="FW147" s="17"/>
      <c r="FX147" s="17"/>
      <c r="FY147" s="17"/>
      <c r="FZ147" s="17"/>
      <c r="GA147" s="17"/>
      <c r="GB147" s="17"/>
      <c r="GC147" s="17"/>
      <c r="GD147" s="17"/>
      <c r="GE147" s="17"/>
      <c r="GF147" s="17"/>
      <c r="GG147" s="17"/>
      <c r="GH147" s="17"/>
      <c r="GI147" s="17"/>
      <c r="GJ147" s="17"/>
      <c r="GK147" s="16"/>
      <c r="GL147" s="3"/>
      <c r="GM147" s="3"/>
      <c r="GN147" s="17"/>
      <c r="GO147" s="17"/>
      <c r="GP147" s="17"/>
      <c r="GQ147" s="17"/>
      <c r="GR147" s="17"/>
      <c r="GS147" s="17"/>
      <c r="GT147" s="17"/>
      <c r="GU147" s="17"/>
      <c r="GV147" s="17"/>
      <c r="GW147" s="17"/>
      <c r="GX147" s="17"/>
      <c r="GY147" s="17"/>
      <c r="GZ147" s="17"/>
      <c r="HA147" s="17"/>
      <c r="HB147" s="17"/>
      <c r="HC147" s="17"/>
      <c r="HD147" s="16"/>
      <c r="HE147" s="3"/>
      <c r="HF147" s="3"/>
      <c r="HG147" s="17"/>
      <c r="HH147" s="17"/>
      <c r="HI147" s="17"/>
      <c r="HJ147" s="17"/>
      <c r="HK147" s="17"/>
      <c r="HL147" s="17"/>
      <c r="HM147" s="17"/>
      <c r="HN147" s="17"/>
      <c r="HO147" s="17"/>
      <c r="HP147" s="17"/>
      <c r="HQ147" s="17"/>
      <c r="HR147" s="17"/>
      <c r="HS147" s="17"/>
      <c r="HT147" s="17"/>
      <c r="HU147" s="17"/>
      <c r="HV147" s="17"/>
      <c r="HX147" s="28"/>
      <c r="HY147" s="3"/>
      <c r="HZ147" s="3"/>
      <c r="IA147" s="21"/>
      <c r="IB147" s="21"/>
      <c r="IC147" s="21"/>
      <c r="ID147" s="21"/>
      <c r="IE147" s="16"/>
      <c r="IF147" s="3"/>
      <c r="IG147" s="3"/>
      <c r="IH147" s="17"/>
      <c r="II147" s="17"/>
      <c r="IJ147" s="17"/>
      <c r="IK147" s="17"/>
      <c r="IL147" s="17"/>
      <c r="IM147" s="17"/>
      <c r="IN147" s="17"/>
      <c r="IO147" s="17"/>
      <c r="IP147" s="17"/>
      <c r="IQ147" s="17"/>
      <c r="IR147" s="17"/>
      <c r="IS147" s="17"/>
      <c r="IT147" s="17"/>
      <c r="IU147" s="17"/>
      <c r="IV147" s="17"/>
      <c r="IW147" s="17"/>
      <c r="IX147" s="17"/>
      <c r="IY147" s="3"/>
      <c r="IZ147" s="3"/>
      <c r="JA147" s="17"/>
      <c r="JB147" s="17"/>
      <c r="JC147" s="17"/>
      <c r="JD147" s="17"/>
      <c r="JE147" s="17"/>
      <c r="JF147" s="17"/>
      <c r="JG147" s="17"/>
      <c r="JH147" s="17"/>
      <c r="JI147" s="17"/>
      <c r="JJ147" s="17"/>
      <c r="JK147" s="17"/>
      <c r="JL147" s="17"/>
      <c r="JM147" s="17"/>
      <c r="JN147" s="17"/>
      <c r="JO147" s="17"/>
      <c r="JP147" s="17"/>
    </row>
    <row r="148" spans="2:276" ht="14.1" x14ac:dyDescent="0.45">
      <c r="B148"/>
      <c r="P148"/>
      <c r="AR148"/>
      <c r="BF148"/>
      <c r="EZ148" s="3"/>
      <c r="FA148" s="3"/>
      <c r="FB148" s="17"/>
      <c r="FC148" s="17"/>
      <c r="FD148" s="17"/>
      <c r="FE148" s="17"/>
      <c r="FF148" s="17"/>
      <c r="FG148" s="17"/>
      <c r="FH148" s="17"/>
      <c r="FI148" s="17"/>
      <c r="FJ148" s="17"/>
      <c r="FK148" s="17"/>
      <c r="FL148" s="17"/>
      <c r="FM148" s="17"/>
      <c r="FN148" s="17"/>
      <c r="FO148" s="17"/>
      <c r="FP148" s="17"/>
      <c r="FQ148" s="17"/>
      <c r="FS148" s="3"/>
      <c r="FT148" s="3"/>
      <c r="FU148" s="17"/>
      <c r="FV148" s="17"/>
      <c r="FW148" s="17"/>
      <c r="FX148" s="17"/>
      <c r="FY148" s="17"/>
      <c r="FZ148" s="17"/>
      <c r="GA148" s="17"/>
      <c r="GB148" s="17"/>
      <c r="GC148" s="17"/>
      <c r="GD148" s="17"/>
      <c r="GE148" s="17"/>
      <c r="GF148" s="17"/>
      <c r="GG148" s="17"/>
      <c r="GH148" s="17"/>
      <c r="GI148" s="17"/>
      <c r="GJ148" s="17"/>
      <c r="GK148" s="16"/>
      <c r="GL148" s="3"/>
      <c r="GM148" s="3"/>
      <c r="GN148" s="17"/>
      <c r="GO148" s="17"/>
      <c r="GP148" s="17"/>
      <c r="GQ148" s="17"/>
      <c r="GR148" s="17"/>
      <c r="GS148" s="17"/>
      <c r="GT148" s="17"/>
      <c r="GU148" s="17"/>
      <c r="GV148" s="17"/>
      <c r="GW148" s="17"/>
      <c r="GX148" s="17"/>
      <c r="GY148" s="17"/>
      <c r="GZ148" s="17"/>
      <c r="HA148" s="17"/>
      <c r="HB148" s="17"/>
      <c r="HC148" s="17"/>
      <c r="HD148" s="16"/>
      <c r="HE148" s="3"/>
      <c r="HF148" s="3"/>
      <c r="HG148" s="17"/>
      <c r="HH148" s="17"/>
      <c r="HI148" s="17"/>
      <c r="HJ148" s="17"/>
      <c r="HK148" s="17"/>
      <c r="HL148" s="17"/>
      <c r="HM148" s="17"/>
      <c r="HN148" s="17"/>
      <c r="HO148" s="17"/>
      <c r="HP148" s="17"/>
      <c r="HQ148" s="17"/>
      <c r="HR148" s="17"/>
      <c r="HS148" s="17"/>
      <c r="HT148" s="17"/>
      <c r="HU148" s="17"/>
      <c r="HV148" s="17"/>
      <c r="HX148" s="28"/>
      <c r="HY148" s="3"/>
      <c r="HZ148" s="3"/>
      <c r="IA148" s="21"/>
      <c r="IB148" s="21"/>
      <c r="IC148" s="21"/>
      <c r="ID148" s="21"/>
      <c r="IE148" s="16"/>
      <c r="IF148" s="3"/>
      <c r="IG148" s="3"/>
      <c r="IH148" s="17"/>
      <c r="II148" s="17"/>
      <c r="IJ148" s="17"/>
      <c r="IK148" s="17"/>
      <c r="IL148" s="17"/>
      <c r="IM148" s="17"/>
      <c r="IN148" s="17"/>
      <c r="IO148" s="17"/>
      <c r="IP148" s="17"/>
      <c r="IQ148" s="17"/>
      <c r="IR148" s="17"/>
      <c r="IS148" s="17"/>
      <c r="IT148" s="17"/>
      <c r="IU148" s="17"/>
      <c r="IV148" s="17"/>
      <c r="IW148" s="17"/>
      <c r="IX148" s="17"/>
      <c r="IY148" s="3"/>
      <c r="IZ148" s="3"/>
      <c r="JA148" s="17"/>
      <c r="JB148" s="17"/>
      <c r="JC148" s="17"/>
      <c r="JD148" s="17"/>
      <c r="JE148" s="17"/>
      <c r="JF148" s="17"/>
      <c r="JG148" s="17"/>
      <c r="JH148" s="17"/>
      <c r="JI148" s="17"/>
      <c r="JJ148" s="17"/>
      <c r="JK148" s="17"/>
      <c r="JL148" s="17"/>
      <c r="JM148" s="17"/>
      <c r="JN148" s="17"/>
      <c r="JO148" s="17"/>
      <c r="JP148" s="17"/>
    </row>
    <row r="149" spans="2:276" ht="14.1" x14ac:dyDescent="0.45">
      <c r="B149"/>
      <c r="P149"/>
      <c r="AR149"/>
      <c r="BF149"/>
      <c r="EZ149" s="3"/>
      <c r="FA149" s="3"/>
      <c r="FB149" s="17"/>
      <c r="FC149" s="17"/>
      <c r="FD149" s="17"/>
      <c r="FE149" s="17"/>
      <c r="FF149" s="17"/>
      <c r="FG149" s="17"/>
      <c r="FH149" s="17"/>
      <c r="FI149" s="17"/>
      <c r="FJ149" s="17"/>
      <c r="FK149" s="17"/>
      <c r="FL149" s="17"/>
      <c r="FM149" s="17"/>
      <c r="FN149" s="17"/>
      <c r="FO149" s="17"/>
      <c r="FP149" s="17"/>
      <c r="FQ149" s="17"/>
      <c r="FS149" s="3"/>
      <c r="FT149" s="3"/>
      <c r="FU149" s="17"/>
      <c r="FV149" s="17"/>
      <c r="FW149" s="17"/>
      <c r="FX149" s="17"/>
      <c r="FY149" s="17"/>
      <c r="FZ149" s="17"/>
      <c r="GA149" s="17"/>
      <c r="GB149" s="17"/>
      <c r="GC149" s="17"/>
      <c r="GD149" s="17"/>
      <c r="GE149" s="17"/>
      <c r="GF149" s="17"/>
      <c r="GG149" s="17"/>
      <c r="GH149" s="17"/>
      <c r="GI149" s="17"/>
      <c r="GJ149" s="17"/>
      <c r="GK149" s="16"/>
      <c r="GL149" s="3"/>
      <c r="GM149" s="3"/>
      <c r="GN149" s="17"/>
      <c r="GO149" s="17"/>
      <c r="GP149" s="17"/>
      <c r="GQ149" s="17"/>
      <c r="GR149" s="17"/>
      <c r="GS149" s="17"/>
      <c r="GT149" s="17"/>
      <c r="GU149" s="17"/>
      <c r="GV149" s="17"/>
      <c r="GW149" s="17"/>
      <c r="GX149" s="17"/>
      <c r="GY149" s="17"/>
      <c r="GZ149" s="17"/>
      <c r="HA149" s="17"/>
      <c r="HB149" s="17"/>
      <c r="HC149" s="17"/>
      <c r="HD149" s="16"/>
      <c r="HE149" s="3"/>
      <c r="HF149" s="3"/>
      <c r="HG149" s="17"/>
      <c r="HH149" s="17"/>
      <c r="HI149" s="17"/>
      <c r="HJ149" s="17"/>
      <c r="HK149" s="17"/>
      <c r="HL149" s="17"/>
      <c r="HM149" s="17"/>
      <c r="HN149" s="17"/>
      <c r="HO149" s="17"/>
      <c r="HP149" s="17"/>
      <c r="HQ149" s="17"/>
      <c r="HR149" s="17"/>
      <c r="HS149" s="17"/>
      <c r="HT149" s="17"/>
      <c r="HU149" s="17"/>
      <c r="HV149" s="17"/>
      <c r="HX149" s="28"/>
      <c r="HY149" s="3"/>
      <c r="HZ149" s="3"/>
      <c r="IA149" s="21"/>
      <c r="IB149" s="21"/>
      <c r="IC149" s="21"/>
      <c r="ID149" s="21"/>
      <c r="IE149" s="16"/>
      <c r="IF149" s="3"/>
      <c r="IG149" s="3"/>
      <c r="IH149" s="17"/>
      <c r="II149" s="17"/>
      <c r="IJ149" s="17"/>
      <c r="IK149" s="17"/>
      <c r="IL149" s="17"/>
      <c r="IM149" s="17"/>
      <c r="IN149" s="17"/>
      <c r="IO149" s="17"/>
      <c r="IP149" s="17"/>
      <c r="IQ149" s="17"/>
      <c r="IR149" s="17"/>
      <c r="IS149" s="17"/>
      <c r="IT149" s="17"/>
      <c r="IU149" s="17"/>
      <c r="IV149" s="17"/>
      <c r="IW149" s="17"/>
      <c r="IX149" s="17"/>
      <c r="IY149" s="3"/>
      <c r="IZ149" s="3"/>
      <c r="JA149" s="17"/>
      <c r="JB149" s="17"/>
      <c r="JC149" s="17"/>
      <c r="JD149" s="17"/>
      <c r="JE149" s="17"/>
      <c r="JF149" s="17"/>
      <c r="JG149" s="17"/>
      <c r="JH149" s="17"/>
      <c r="JI149" s="17"/>
      <c r="JJ149" s="17"/>
      <c r="JK149" s="17"/>
      <c r="JL149" s="17"/>
      <c r="JM149" s="17"/>
      <c r="JN149" s="17"/>
      <c r="JO149" s="17"/>
      <c r="JP149" s="17"/>
    </row>
    <row r="150" spans="2:276" ht="14.1" x14ac:dyDescent="0.45">
      <c r="B150"/>
      <c r="P150"/>
      <c r="AR150"/>
      <c r="BF150"/>
      <c r="EZ150" s="3"/>
      <c r="FA150" s="3"/>
      <c r="FB150" s="17"/>
      <c r="FC150" s="17"/>
      <c r="FD150" s="17"/>
      <c r="FE150" s="17"/>
      <c r="FF150" s="17"/>
      <c r="FG150" s="17"/>
      <c r="FH150" s="17"/>
      <c r="FI150" s="17"/>
      <c r="FJ150" s="17"/>
      <c r="FK150" s="17"/>
      <c r="FL150" s="17"/>
      <c r="FM150" s="17"/>
      <c r="FN150" s="17"/>
      <c r="FO150" s="17"/>
      <c r="FP150" s="17"/>
      <c r="FQ150" s="17"/>
      <c r="FS150" s="3"/>
      <c r="FT150" s="3"/>
      <c r="FU150" s="17"/>
      <c r="FV150" s="17"/>
      <c r="FW150" s="17"/>
      <c r="FX150" s="17"/>
      <c r="FY150" s="17"/>
      <c r="FZ150" s="17"/>
      <c r="GA150" s="17"/>
      <c r="GB150" s="17"/>
      <c r="GC150" s="17"/>
      <c r="GD150" s="17"/>
      <c r="GE150" s="17"/>
      <c r="GF150" s="17"/>
      <c r="GG150" s="17"/>
      <c r="GH150" s="17"/>
      <c r="GI150" s="17"/>
      <c r="GJ150" s="17"/>
      <c r="GK150" s="16"/>
      <c r="GL150" s="3"/>
      <c r="GM150" s="3"/>
      <c r="GN150" s="17"/>
      <c r="GO150" s="17"/>
      <c r="GP150" s="17"/>
      <c r="GQ150" s="17"/>
      <c r="GR150" s="17"/>
      <c r="GS150" s="17"/>
      <c r="GT150" s="17"/>
      <c r="GU150" s="17"/>
      <c r="GV150" s="17"/>
      <c r="GW150" s="17"/>
      <c r="GX150" s="17"/>
      <c r="GY150" s="17"/>
      <c r="GZ150" s="17"/>
      <c r="HA150" s="17"/>
      <c r="HB150" s="17"/>
      <c r="HC150" s="17"/>
      <c r="HD150" s="16"/>
      <c r="HE150" s="3"/>
      <c r="HF150" s="3"/>
      <c r="HG150" s="17"/>
      <c r="HH150" s="17"/>
      <c r="HI150" s="17"/>
      <c r="HJ150" s="17"/>
      <c r="HK150" s="17"/>
      <c r="HL150" s="17"/>
      <c r="HM150" s="17"/>
      <c r="HN150" s="17"/>
      <c r="HO150" s="17"/>
      <c r="HP150" s="17"/>
      <c r="HQ150" s="17"/>
      <c r="HR150" s="17"/>
      <c r="HS150" s="17"/>
      <c r="HT150" s="17"/>
      <c r="HU150" s="17"/>
      <c r="HV150" s="17"/>
      <c r="HX150" s="28"/>
      <c r="HY150" s="3"/>
      <c r="HZ150" s="3"/>
      <c r="IA150" s="21"/>
      <c r="IB150" s="21"/>
      <c r="IC150" s="21"/>
      <c r="ID150" s="21"/>
      <c r="IE150" s="16"/>
      <c r="IF150" s="3"/>
      <c r="IG150" s="3"/>
      <c r="IH150" s="17"/>
      <c r="II150" s="17"/>
      <c r="IJ150" s="17"/>
      <c r="IK150" s="17"/>
      <c r="IL150" s="17"/>
      <c r="IM150" s="17"/>
      <c r="IN150" s="17"/>
      <c r="IO150" s="17"/>
      <c r="IP150" s="17"/>
      <c r="IQ150" s="17"/>
      <c r="IR150" s="17"/>
      <c r="IS150" s="17"/>
      <c r="IT150" s="17"/>
      <c r="IU150" s="17"/>
      <c r="IV150" s="17"/>
      <c r="IW150" s="17"/>
      <c r="IX150" s="17"/>
      <c r="IY150" s="3"/>
      <c r="IZ150" s="3"/>
      <c r="JA150" s="17"/>
      <c r="JB150" s="17"/>
      <c r="JC150" s="17"/>
      <c r="JD150" s="17"/>
      <c r="JE150" s="17"/>
      <c r="JF150" s="17"/>
      <c r="JG150" s="17"/>
      <c r="JH150" s="17"/>
      <c r="JI150" s="17"/>
      <c r="JJ150" s="17"/>
      <c r="JK150" s="17"/>
      <c r="JL150" s="17"/>
      <c r="JM150" s="17"/>
      <c r="JN150" s="17"/>
      <c r="JO150" s="17"/>
      <c r="JP150" s="17"/>
    </row>
    <row r="151" spans="2:276" ht="14.1" x14ac:dyDescent="0.45">
      <c r="B151"/>
      <c r="P151"/>
      <c r="AR151"/>
      <c r="BF151"/>
      <c r="EZ151" s="3"/>
      <c r="FA151" s="3"/>
      <c r="FB151" s="17"/>
      <c r="FC151" s="17"/>
      <c r="FD151" s="17"/>
      <c r="FE151" s="17"/>
      <c r="FF151" s="17"/>
      <c r="FG151" s="17"/>
      <c r="FH151" s="17"/>
      <c r="FI151" s="17"/>
      <c r="FJ151" s="17"/>
      <c r="FK151" s="17"/>
      <c r="FL151" s="17"/>
      <c r="FM151" s="17"/>
      <c r="FN151" s="17"/>
      <c r="FO151" s="17"/>
      <c r="FP151" s="17"/>
      <c r="FQ151" s="17"/>
      <c r="FS151" s="3"/>
      <c r="FT151" s="3"/>
      <c r="FU151" s="17"/>
      <c r="FV151" s="17"/>
      <c r="FW151" s="17"/>
      <c r="FX151" s="17"/>
      <c r="FY151" s="17"/>
      <c r="FZ151" s="17"/>
      <c r="GA151" s="17"/>
      <c r="GB151" s="17"/>
      <c r="GC151" s="17"/>
      <c r="GD151" s="17"/>
      <c r="GE151" s="17"/>
      <c r="GF151" s="17"/>
      <c r="GG151" s="17"/>
      <c r="GH151" s="17"/>
      <c r="GI151" s="17"/>
      <c r="GJ151" s="17"/>
      <c r="GK151" s="16"/>
      <c r="GL151" s="3"/>
      <c r="GM151" s="3"/>
      <c r="GN151" s="17"/>
      <c r="GO151" s="17"/>
      <c r="GP151" s="17"/>
      <c r="GQ151" s="17"/>
      <c r="GR151" s="17"/>
      <c r="GS151" s="17"/>
      <c r="GT151" s="17"/>
      <c r="GU151" s="17"/>
      <c r="GV151" s="17"/>
      <c r="GW151" s="17"/>
      <c r="GX151" s="17"/>
      <c r="GY151" s="17"/>
      <c r="GZ151" s="17"/>
      <c r="HA151" s="17"/>
      <c r="HB151" s="17"/>
      <c r="HC151" s="17"/>
      <c r="HD151" s="16"/>
      <c r="HE151" s="3"/>
      <c r="HF151" s="3"/>
      <c r="HG151" s="17"/>
      <c r="HH151" s="17"/>
      <c r="HI151" s="17"/>
      <c r="HJ151" s="17"/>
      <c r="HK151" s="17"/>
      <c r="HL151" s="17"/>
      <c r="HM151" s="17"/>
      <c r="HN151" s="17"/>
      <c r="HO151" s="17"/>
      <c r="HP151" s="17"/>
      <c r="HQ151" s="17"/>
      <c r="HR151" s="17"/>
      <c r="HS151" s="17"/>
      <c r="HT151" s="17"/>
      <c r="HU151" s="17"/>
      <c r="HV151" s="17"/>
      <c r="HX151" s="28"/>
      <c r="HY151" s="3"/>
      <c r="HZ151" s="3"/>
      <c r="IA151" s="21"/>
      <c r="IB151" s="21"/>
      <c r="IC151" s="21"/>
      <c r="ID151" s="21"/>
      <c r="IE151" s="16"/>
      <c r="IF151" s="3"/>
      <c r="IG151" s="3"/>
      <c r="IH151" s="17"/>
      <c r="II151" s="17"/>
      <c r="IJ151" s="17"/>
      <c r="IK151" s="17"/>
      <c r="IL151" s="17"/>
      <c r="IM151" s="17"/>
      <c r="IN151" s="17"/>
      <c r="IO151" s="17"/>
      <c r="IP151" s="17"/>
      <c r="IQ151" s="17"/>
      <c r="IR151" s="17"/>
      <c r="IS151" s="17"/>
      <c r="IT151" s="17"/>
      <c r="IU151" s="17"/>
      <c r="IV151" s="17"/>
      <c r="IW151" s="17"/>
      <c r="IX151" s="17"/>
      <c r="IY151" s="3"/>
      <c r="IZ151" s="3"/>
      <c r="JA151" s="17"/>
      <c r="JB151" s="17"/>
      <c r="JC151" s="17"/>
      <c r="JD151" s="17"/>
      <c r="JE151" s="17"/>
      <c r="JF151" s="17"/>
      <c r="JG151" s="17"/>
      <c r="JH151" s="17"/>
      <c r="JI151" s="17"/>
      <c r="JJ151" s="17"/>
      <c r="JK151" s="17"/>
      <c r="JL151" s="17"/>
      <c r="JM151" s="17"/>
      <c r="JN151" s="17"/>
      <c r="JO151" s="17"/>
      <c r="JP151" s="17"/>
    </row>
    <row r="152" spans="2:276" ht="14.1" x14ac:dyDescent="0.45">
      <c r="B152"/>
      <c r="P152"/>
      <c r="AR152"/>
      <c r="BF152"/>
      <c r="EZ152" s="3"/>
      <c r="FA152" s="3"/>
      <c r="FB152" s="17"/>
      <c r="FC152" s="17"/>
      <c r="FD152" s="17"/>
      <c r="FE152" s="17"/>
      <c r="FF152" s="17"/>
      <c r="FG152" s="17"/>
      <c r="FH152" s="17"/>
      <c r="FI152" s="17"/>
      <c r="FJ152" s="17"/>
      <c r="FK152" s="17"/>
      <c r="FL152" s="17"/>
      <c r="FM152" s="17"/>
      <c r="FN152" s="17"/>
      <c r="FO152" s="17"/>
      <c r="FP152" s="17"/>
      <c r="FQ152" s="17"/>
      <c r="FS152" s="3"/>
      <c r="FT152" s="3"/>
      <c r="FU152" s="17"/>
      <c r="FV152" s="17"/>
      <c r="FW152" s="17"/>
      <c r="FX152" s="17"/>
      <c r="FY152" s="17"/>
      <c r="FZ152" s="17"/>
      <c r="GA152" s="17"/>
      <c r="GB152" s="17"/>
      <c r="GC152" s="17"/>
      <c r="GD152" s="17"/>
      <c r="GE152" s="17"/>
      <c r="GF152" s="17"/>
      <c r="GG152" s="17"/>
      <c r="GH152" s="17"/>
      <c r="GI152" s="17"/>
      <c r="GJ152" s="17"/>
      <c r="GK152" s="16"/>
      <c r="GL152" s="3"/>
      <c r="GM152" s="3"/>
      <c r="GN152" s="17"/>
      <c r="GO152" s="17"/>
      <c r="GP152" s="17"/>
      <c r="GQ152" s="17"/>
      <c r="GR152" s="17"/>
      <c r="GS152" s="17"/>
      <c r="GT152" s="17"/>
      <c r="GU152" s="17"/>
      <c r="GV152" s="17"/>
      <c r="GW152" s="17"/>
      <c r="GX152" s="17"/>
      <c r="GY152" s="17"/>
      <c r="GZ152" s="17"/>
      <c r="HA152" s="17"/>
      <c r="HB152" s="17"/>
      <c r="HC152" s="17"/>
      <c r="HD152" s="16"/>
      <c r="HE152" s="3"/>
      <c r="HF152" s="3"/>
      <c r="HG152" s="17"/>
      <c r="HH152" s="17"/>
      <c r="HI152" s="17"/>
      <c r="HJ152" s="17"/>
      <c r="HK152" s="17"/>
      <c r="HL152" s="17"/>
      <c r="HM152" s="17"/>
      <c r="HN152" s="17"/>
      <c r="HO152" s="17"/>
      <c r="HP152" s="17"/>
      <c r="HQ152" s="17"/>
      <c r="HR152" s="17"/>
      <c r="HS152" s="17"/>
      <c r="HT152" s="17"/>
      <c r="HU152" s="17"/>
      <c r="HV152" s="17"/>
      <c r="HX152" s="28"/>
      <c r="HY152" s="3"/>
      <c r="HZ152" s="3"/>
      <c r="IA152" s="21"/>
      <c r="IB152" s="21"/>
      <c r="IC152" s="21"/>
      <c r="ID152" s="21"/>
      <c r="IE152" s="16"/>
      <c r="IF152" s="3"/>
      <c r="IG152" s="3"/>
      <c r="IH152" s="17"/>
      <c r="II152" s="17"/>
      <c r="IJ152" s="17"/>
      <c r="IK152" s="17"/>
      <c r="IL152" s="17"/>
      <c r="IM152" s="17"/>
      <c r="IN152" s="17"/>
      <c r="IO152" s="17"/>
      <c r="IP152" s="17"/>
      <c r="IQ152" s="17"/>
      <c r="IR152" s="17"/>
      <c r="IS152" s="17"/>
      <c r="IT152" s="17"/>
      <c r="IU152" s="17"/>
      <c r="IV152" s="17"/>
      <c r="IW152" s="17"/>
      <c r="IX152" s="17"/>
      <c r="IY152" s="3"/>
      <c r="IZ152" s="3"/>
      <c r="JA152" s="17"/>
      <c r="JB152" s="17"/>
      <c r="JC152" s="17"/>
      <c r="JD152" s="17"/>
      <c r="JE152" s="17"/>
      <c r="JF152" s="17"/>
      <c r="JG152" s="17"/>
      <c r="JH152" s="17"/>
      <c r="JI152" s="17"/>
      <c r="JJ152" s="17"/>
      <c r="JK152" s="17"/>
      <c r="JL152" s="17"/>
      <c r="JM152" s="17"/>
      <c r="JN152" s="17"/>
      <c r="JO152" s="17"/>
      <c r="JP152" s="17"/>
    </row>
    <row r="153" spans="2:276" ht="14.1" x14ac:dyDescent="0.45">
      <c r="B153"/>
      <c r="P153"/>
      <c r="AR153"/>
      <c r="BF153"/>
      <c r="EZ153" s="3"/>
      <c r="FA153" s="3"/>
      <c r="FB153" s="17"/>
      <c r="FC153" s="17"/>
      <c r="FD153" s="17"/>
      <c r="FE153" s="17"/>
      <c r="FF153" s="17"/>
      <c r="FG153" s="17"/>
      <c r="FH153" s="17"/>
      <c r="FI153" s="17"/>
      <c r="FJ153" s="17"/>
      <c r="FK153" s="17"/>
      <c r="FL153" s="17"/>
      <c r="FM153" s="17"/>
      <c r="FN153" s="17"/>
      <c r="FO153" s="17"/>
      <c r="FP153" s="17"/>
      <c r="FQ153" s="17"/>
      <c r="FS153" s="3"/>
      <c r="FT153" s="3"/>
      <c r="FU153" s="17"/>
      <c r="FV153" s="17"/>
      <c r="FW153" s="17"/>
      <c r="FX153" s="17"/>
      <c r="FY153" s="17"/>
      <c r="FZ153" s="17"/>
      <c r="GA153" s="17"/>
      <c r="GB153" s="17"/>
      <c r="GC153" s="17"/>
      <c r="GD153" s="17"/>
      <c r="GE153" s="17"/>
      <c r="GF153" s="17"/>
      <c r="GG153" s="17"/>
      <c r="GH153" s="17"/>
      <c r="GI153" s="17"/>
      <c r="GJ153" s="17"/>
      <c r="GK153" s="16"/>
      <c r="GL153" s="3"/>
      <c r="GM153" s="3"/>
      <c r="GN153" s="17"/>
      <c r="GO153" s="17"/>
      <c r="GP153" s="17"/>
      <c r="GQ153" s="17"/>
      <c r="GR153" s="17"/>
      <c r="GS153" s="17"/>
      <c r="GT153" s="17"/>
      <c r="GU153" s="17"/>
      <c r="GV153" s="17"/>
      <c r="GW153" s="17"/>
      <c r="GX153" s="17"/>
      <c r="GY153" s="17"/>
      <c r="GZ153" s="17"/>
      <c r="HA153" s="17"/>
      <c r="HB153" s="17"/>
      <c r="HC153" s="17"/>
      <c r="HD153" s="16"/>
      <c r="HE153" s="3"/>
      <c r="HF153" s="3"/>
      <c r="HG153" s="17"/>
      <c r="HH153" s="17"/>
      <c r="HI153" s="17"/>
      <c r="HJ153" s="17"/>
      <c r="HK153" s="17"/>
      <c r="HL153" s="17"/>
      <c r="HM153" s="17"/>
      <c r="HN153" s="17"/>
      <c r="HO153" s="17"/>
      <c r="HP153" s="17"/>
      <c r="HQ153" s="17"/>
      <c r="HR153" s="17"/>
      <c r="HS153" s="17"/>
      <c r="HT153" s="17"/>
      <c r="HU153" s="17"/>
      <c r="HV153" s="17"/>
      <c r="HX153" s="28"/>
      <c r="HY153" s="3"/>
      <c r="HZ153" s="3"/>
      <c r="IA153" s="21"/>
      <c r="IB153" s="21"/>
      <c r="IC153" s="21"/>
      <c r="ID153" s="21"/>
      <c r="IE153" s="16"/>
      <c r="IF153" s="3"/>
      <c r="IG153" s="3"/>
      <c r="IH153" s="17"/>
      <c r="II153" s="17"/>
      <c r="IJ153" s="17"/>
      <c r="IK153" s="17"/>
      <c r="IL153" s="17"/>
      <c r="IM153" s="17"/>
      <c r="IN153" s="17"/>
      <c r="IO153" s="17"/>
      <c r="IP153" s="17"/>
      <c r="IQ153" s="17"/>
      <c r="IR153" s="17"/>
      <c r="IS153" s="17"/>
      <c r="IT153" s="17"/>
      <c r="IU153" s="17"/>
      <c r="IV153" s="17"/>
      <c r="IW153" s="17"/>
      <c r="IX153" s="17"/>
      <c r="IY153" s="3"/>
      <c r="IZ153" s="3"/>
      <c r="JA153" s="17"/>
      <c r="JB153" s="17"/>
      <c r="JC153" s="17"/>
      <c r="JD153" s="17"/>
      <c r="JE153" s="17"/>
      <c r="JF153" s="17"/>
      <c r="JG153" s="17"/>
      <c r="JH153" s="17"/>
      <c r="JI153" s="17"/>
      <c r="JJ153" s="17"/>
      <c r="JK153" s="17"/>
      <c r="JL153" s="17"/>
      <c r="JM153" s="17"/>
      <c r="JN153" s="17"/>
      <c r="JO153" s="17"/>
      <c r="JP153" s="17"/>
    </row>
    <row r="154" spans="2:276" ht="14.1" x14ac:dyDescent="0.45">
      <c r="B154"/>
      <c r="P154"/>
      <c r="AR154"/>
      <c r="BF154"/>
      <c r="EZ154" s="3"/>
      <c r="FA154" s="3"/>
      <c r="FB154" s="17"/>
      <c r="FC154" s="17"/>
      <c r="FD154" s="17"/>
      <c r="FE154" s="17"/>
      <c r="FF154" s="17"/>
      <c r="FG154" s="17"/>
      <c r="FH154" s="17"/>
      <c r="FI154" s="17"/>
      <c r="FJ154" s="17"/>
      <c r="FK154" s="17"/>
      <c r="FL154" s="17"/>
      <c r="FM154" s="17"/>
      <c r="FN154" s="17"/>
      <c r="FO154" s="17"/>
      <c r="FP154" s="17"/>
      <c r="FQ154" s="17"/>
      <c r="FS154" s="3"/>
      <c r="FT154" s="3"/>
      <c r="FU154" s="17"/>
      <c r="FV154" s="17"/>
      <c r="FW154" s="17"/>
      <c r="FX154" s="17"/>
      <c r="FY154" s="17"/>
      <c r="FZ154" s="17"/>
      <c r="GA154" s="17"/>
      <c r="GB154" s="17"/>
      <c r="GC154" s="17"/>
      <c r="GD154" s="17"/>
      <c r="GE154" s="17"/>
      <c r="GF154" s="17"/>
      <c r="GG154" s="17"/>
      <c r="GH154" s="17"/>
      <c r="GI154" s="17"/>
      <c r="GJ154" s="17"/>
      <c r="GK154" s="16"/>
      <c r="GL154" s="3"/>
      <c r="GM154" s="3"/>
      <c r="GN154" s="17"/>
      <c r="GO154" s="17"/>
      <c r="GP154" s="17"/>
      <c r="GQ154" s="17"/>
      <c r="GR154" s="17"/>
      <c r="GS154" s="17"/>
      <c r="GT154" s="17"/>
      <c r="GU154" s="17"/>
      <c r="GV154" s="17"/>
      <c r="GW154" s="17"/>
      <c r="GX154" s="17"/>
      <c r="GY154" s="17"/>
      <c r="GZ154" s="17"/>
      <c r="HA154" s="17"/>
      <c r="HB154" s="17"/>
      <c r="HC154" s="17"/>
      <c r="HD154" s="16"/>
      <c r="HE154" s="3"/>
      <c r="HF154" s="3"/>
      <c r="HG154" s="17"/>
      <c r="HH154" s="17"/>
      <c r="HI154" s="17"/>
      <c r="HJ154" s="17"/>
      <c r="HK154" s="17"/>
      <c r="HL154" s="17"/>
      <c r="HM154" s="17"/>
      <c r="HN154" s="17"/>
      <c r="HO154" s="17"/>
      <c r="HP154" s="17"/>
      <c r="HQ154" s="17"/>
      <c r="HR154" s="17"/>
      <c r="HS154" s="17"/>
      <c r="HT154" s="17"/>
      <c r="HU154" s="17"/>
      <c r="HV154" s="17"/>
      <c r="HX154" s="28"/>
      <c r="HY154" s="3"/>
      <c r="HZ154" s="3"/>
      <c r="IA154" s="21"/>
      <c r="IB154" s="21"/>
      <c r="IC154" s="21"/>
      <c r="ID154" s="21"/>
      <c r="IE154" s="16"/>
      <c r="IF154" s="3"/>
      <c r="IG154" s="3"/>
      <c r="IH154" s="17"/>
      <c r="II154" s="17"/>
      <c r="IJ154" s="17"/>
      <c r="IK154" s="17"/>
      <c r="IL154" s="17"/>
      <c r="IM154" s="17"/>
      <c r="IN154" s="17"/>
      <c r="IO154" s="17"/>
      <c r="IP154" s="17"/>
      <c r="IQ154" s="17"/>
      <c r="IR154" s="17"/>
      <c r="IS154" s="17"/>
      <c r="IT154" s="17"/>
      <c r="IU154" s="17"/>
      <c r="IV154" s="17"/>
      <c r="IW154" s="17"/>
      <c r="IX154" s="17"/>
      <c r="IY154" s="3"/>
      <c r="IZ154" s="3"/>
      <c r="JA154" s="17"/>
      <c r="JB154" s="17"/>
      <c r="JC154" s="17"/>
      <c r="JD154" s="17"/>
      <c r="JE154" s="17"/>
      <c r="JF154" s="17"/>
      <c r="JG154" s="17"/>
      <c r="JH154" s="17"/>
      <c r="JI154" s="17"/>
      <c r="JJ154" s="17"/>
      <c r="JK154" s="17"/>
      <c r="JL154" s="17"/>
      <c r="JM154" s="17"/>
      <c r="JN154" s="17"/>
      <c r="JO154" s="17"/>
      <c r="JP154" s="17"/>
    </row>
    <row r="155" spans="2:276" ht="14.1" x14ac:dyDescent="0.45">
      <c r="B155"/>
      <c r="P155"/>
      <c r="AR155"/>
      <c r="BF155"/>
      <c r="EZ155" s="3"/>
      <c r="FA155" s="3"/>
      <c r="FB155" s="17"/>
      <c r="FC155" s="17"/>
      <c r="FD155" s="17"/>
      <c r="FE155" s="17"/>
      <c r="FF155" s="17"/>
      <c r="FG155" s="17"/>
      <c r="FH155" s="17"/>
      <c r="FI155" s="17"/>
      <c r="FJ155" s="17"/>
      <c r="FK155" s="17"/>
      <c r="FL155" s="17"/>
      <c r="FM155" s="17"/>
      <c r="FN155" s="17"/>
      <c r="FO155" s="17"/>
      <c r="FP155" s="17"/>
      <c r="FQ155" s="17"/>
      <c r="FS155" s="3"/>
      <c r="FT155" s="3"/>
      <c r="FU155" s="17"/>
      <c r="FV155" s="17"/>
      <c r="FW155" s="17"/>
      <c r="FX155" s="17"/>
      <c r="FY155" s="17"/>
      <c r="FZ155" s="17"/>
      <c r="GA155" s="17"/>
      <c r="GB155" s="17"/>
      <c r="GC155" s="17"/>
      <c r="GD155" s="17"/>
      <c r="GE155" s="17"/>
      <c r="GF155" s="17"/>
      <c r="GG155" s="17"/>
      <c r="GH155" s="17"/>
      <c r="GI155" s="17"/>
      <c r="GJ155" s="17"/>
      <c r="GK155" s="16"/>
      <c r="GL155" s="3"/>
      <c r="GM155" s="3"/>
      <c r="GN155" s="17"/>
      <c r="GO155" s="17"/>
      <c r="GP155" s="17"/>
      <c r="GQ155" s="17"/>
      <c r="GR155" s="17"/>
      <c r="GS155" s="17"/>
      <c r="GT155" s="17"/>
      <c r="GU155" s="17"/>
      <c r="GV155" s="17"/>
      <c r="GW155" s="17"/>
      <c r="GX155" s="17"/>
      <c r="GY155" s="17"/>
      <c r="GZ155" s="17"/>
      <c r="HA155" s="17"/>
      <c r="HB155" s="17"/>
      <c r="HC155" s="17"/>
      <c r="HD155" s="16"/>
      <c r="HE155" s="3"/>
      <c r="HF155" s="3"/>
      <c r="HG155" s="17"/>
      <c r="HH155" s="17"/>
      <c r="HI155" s="17"/>
      <c r="HJ155" s="17"/>
      <c r="HK155" s="17"/>
      <c r="HL155" s="17"/>
      <c r="HM155" s="17"/>
      <c r="HN155" s="17"/>
      <c r="HO155" s="17"/>
      <c r="HP155" s="17"/>
      <c r="HQ155" s="17"/>
      <c r="HR155" s="17"/>
      <c r="HS155" s="17"/>
      <c r="HT155" s="17"/>
      <c r="HU155" s="17"/>
      <c r="HV155" s="17"/>
      <c r="HX155" s="28"/>
      <c r="HY155" s="3"/>
      <c r="HZ155" s="3"/>
      <c r="IA155" s="21"/>
      <c r="IB155" s="21"/>
      <c r="IC155" s="21"/>
      <c r="ID155" s="21"/>
      <c r="IE155" s="16"/>
      <c r="IF155" s="3"/>
      <c r="IG155" s="3"/>
      <c r="IH155" s="17"/>
      <c r="II155" s="17"/>
      <c r="IJ155" s="17"/>
      <c r="IK155" s="17"/>
      <c r="IL155" s="17"/>
      <c r="IM155" s="17"/>
      <c r="IN155" s="17"/>
      <c r="IO155" s="17"/>
      <c r="IP155" s="17"/>
      <c r="IQ155" s="17"/>
      <c r="IR155" s="17"/>
      <c r="IS155" s="17"/>
      <c r="IT155" s="17"/>
      <c r="IU155" s="17"/>
      <c r="IV155" s="17"/>
      <c r="IW155" s="17"/>
      <c r="IX155" s="17"/>
      <c r="IY155" s="3"/>
      <c r="IZ155" s="3"/>
      <c r="JA155" s="17"/>
      <c r="JB155" s="17"/>
      <c r="JC155" s="17"/>
      <c r="JD155" s="17"/>
      <c r="JE155" s="17"/>
      <c r="JF155" s="17"/>
      <c r="JG155" s="17"/>
      <c r="JH155" s="17"/>
      <c r="JI155" s="17"/>
      <c r="JJ155" s="17"/>
      <c r="JK155" s="17"/>
      <c r="JL155" s="17"/>
      <c r="JM155" s="17"/>
      <c r="JN155" s="17"/>
      <c r="JO155" s="17"/>
      <c r="JP155" s="17"/>
    </row>
    <row r="156" spans="2:276" ht="14.1" x14ac:dyDescent="0.45">
      <c r="B156"/>
      <c r="P156"/>
      <c r="AR156"/>
      <c r="BF156"/>
      <c r="EZ156" s="3"/>
      <c r="FA156" s="3"/>
      <c r="FB156" s="17"/>
      <c r="FC156" s="17"/>
      <c r="FD156" s="17"/>
      <c r="FE156" s="17"/>
      <c r="FF156" s="17"/>
      <c r="FG156" s="17"/>
      <c r="FH156" s="17"/>
      <c r="FI156" s="17"/>
      <c r="FJ156" s="17"/>
      <c r="FK156" s="17"/>
      <c r="FL156" s="17"/>
      <c r="FM156" s="17"/>
      <c r="FN156" s="17"/>
      <c r="FO156" s="17"/>
      <c r="FP156" s="17"/>
      <c r="FQ156" s="17"/>
      <c r="FS156" s="3"/>
      <c r="FT156" s="3"/>
      <c r="FU156" s="17"/>
      <c r="FV156" s="17"/>
      <c r="FW156" s="17"/>
      <c r="FX156" s="17"/>
      <c r="FY156" s="17"/>
      <c r="FZ156" s="17"/>
      <c r="GA156" s="17"/>
      <c r="GB156" s="17"/>
      <c r="GC156" s="17"/>
      <c r="GD156" s="17"/>
      <c r="GE156" s="17"/>
      <c r="GF156" s="17"/>
      <c r="GG156" s="17"/>
      <c r="GH156" s="17"/>
      <c r="GI156" s="17"/>
      <c r="GJ156" s="17"/>
      <c r="GK156" s="16"/>
      <c r="GL156" s="3"/>
      <c r="GM156" s="3"/>
      <c r="GN156" s="17"/>
      <c r="GO156" s="17"/>
      <c r="GP156" s="17"/>
      <c r="GQ156" s="17"/>
      <c r="GR156" s="17"/>
      <c r="GS156" s="17"/>
      <c r="GT156" s="17"/>
      <c r="GU156" s="17"/>
      <c r="GV156" s="17"/>
      <c r="GW156" s="17"/>
      <c r="GX156" s="17"/>
      <c r="GY156" s="17"/>
      <c r="GZ156" s="17"/>
      <c r="HA156" s="17"/>
      <c r="HB156" s="17"/>
      <c r="HC156" s="17"/>
      <c r="HD156" s="16"/>
      <c r="HE156" s="3"/>
      <c r="HF156" s="3"/>
      <c r="HG156" s="17"/>
      <c r="HH156" s="17"/>
      <c r="HI156" s="17"/>
      <c r="HJ156" s="17"/>
      <c r="HK156" s="17"/>
      <c r="HL156" s="17"/>
      <c r="HM156" s="17"/>
      <c r="HN156" s="17"/>
      <c r="HO156" s="17"/>
      <c r="HP156" s="17"/>
      <c r="HQ156" s="17"/>
      <c r="HR156" s="17"/>
      <c r="HS156" s="17"/>
      <c r="HT156" s="17"/>
      <c r="HU156" s="17"/>
      <c r="HV156" s="17"/>
      <c r="HX156" s="28"/>
      <c r="HY156" s="3"/>
      <c r="HZ156" s="3"/>
      <c r="IA156" s="21"/>
      <c r="IB156" s="21"/>
      <c r="IC156" s="21"/>
      <c r="ID156" s="21"/>
      <c r="IE156" s="16"/>
      <c r="IF156" s="3"/>
      <c r="IG156" s="3"/>
      <c r="IH156" s="17"/>
      <c r="II156" s="17"/>
      <c r="IJ156" s="17"/>
      <c r="IK156" s="17"/>
      <c r="IL156" s="17"/>
      <c r="IM156" s="17"/>
      <c r="IN156" s="17"/>
      <c r="IO156" s="17"/>
      <c r="IP156" s="17"/>
      <c r="IQ156" s="17"/>
      <c r="IR156" s="17"/>
      <c r="IS156" s="17"/>
      <c r="IT156" s="17"/>
      <c r="IU156" s="17"/>
      <c r="IV156" s="17"/>
      <c r="IW156" s="17"/>
      <c r="IX156" s="17"/>
      <c r="IY156" s="3"/>
      <c r="IZ156" s="3"/>
      <c r="JA156" s="17"/>
      <c r="JB156" s="17"/>
      <c r="JC156" s="17"/>
      <c r="JD156" s="17"/>
      <c r="JE156" s="17"/>
      <c r="JF156" s="17"/>
      <c r="JG156" s="17"/>
      <c r="JH156" s="17"/>
      <c r="JI156" s="17"/>
      <c r="JJ156" s="17"/>
      <c r="JK156" s="17"/>
      <c r="JL156" s="17"/>
      <c r="JM156" s="17"/>
      <c r="JN156" s="17"/>
      <c r="JO156" s="17"/>
      <c r="JP156" s="17"/>
    </row>
    <row r="157" spans="2:276" ht="14.1" x14ac:dyDescent="0.45">
      <c r="B157"/>
      <c r="P157"/>
      <c r="AR157"/>
      <c r="BF157"/>
      <c r="EZ157" s="3"/>
      <c r="FA157" s="3"/>
      <c r="FB157" s="17"/>
      <c r="FC157" s="17"/>
      <c r="FD157" s="17"/>
      <c r="FE157" s="17"/>
      <c r="FF157" s="17"/>
      <c r="FG157" s="17"/>
      <c r="FH157" s="17"/>
      <c r="FI157" s="17"/>
      <c r="FJ157" s="17"/>
      <c r="FK157" s="17"/>
      <c r="FL157" s="17"/>
      <c r="FM157" s="17"/>
      <c r="FN157" s="17"/>
      <c r="FO157" s="17"/>
      <c r="FP157" s="17"/>
      <c r="FQ157" s="17"/>
      <c r="FS157" s="3"/>
      <c r="FT157" s="3"/>
      <c r="FU157" s="17"/>
      <c r="FV157" s="17"/>
      <c r="FW157" s="17"/>
      <c r="FX157" s="17"/>
      <c r="FY157" s="17"/>
      <c r="FZ157" s="17"/>
      <c r="GA157" s="17"/>
      <c r="GB157" s="17"/>
      <c r="GC157" s="17"/>
      <c r="GD157" s="17"/>
      <c r="GE157" s="17"/>
      <c r="GF157" s="17"/>
      <c r="GG157" s="17"/>
      <c r="GH157" s="17"/>
      <c r="GI157" s="17"/>
      <c r="GJ157" s="17"/>
      <c r="GK157" s="16"/>
      <c r="GL157" s="3"/>
      <c r="GM157" s="3"/>
      <c r="GN157" s="17"/>
      <c r="GO157" s="17"/>
      <c r="GP157" s="17"/>
      <c r="GQ157" s="17"/>
      <c r="GR157" s="17"/>
      <c r="GS157" s="17"/>
      <c r="GT157" s="17"/>
      <c r="GU157" s="17"/>
      <c r="GV157" s="17"/>
      <c r="GW157" s="17"/>
      <c r="GX157" s="17"/>
      <c r="GY157" s="17"/>
      <c r="GZ157" s="17"/>
      <c r="HA157" s="17"/>
      <c r="HB157" s="17"/>
      <c r="HC157" s="17"/>
      <c r="HD157" s="16"/>
      <c r="HE157" s="3"/>
      <c r="HF157" s="3"/>
      <c r="HG157" s="17"/>
      <c r="HH157" s="17"/>
      <c r="HI157" s="17"/>
      <c r="HJ157" s="17"/>
      <c r="HK157" s="17"/>
      <c r="HL157" s="17"/>
      <c r="HM157" s="17"/>
      <c r="HN157" s="17"/>
      <c r="HO157" s="17"/>
      <c r="HP157" s="17"/>
      <c r="HQ157" s="17"/>
      <c r="HR157" s="17"/>
      <c r="HS157" s="17"/>
      <c r="HT157" s="17"/>
      <c r="HU157" s="17"/>
      <c r="HV157" s="17"/>
      <c r="HX157" s="28"/>
      <c r="HY157" s="3"/>
      <c r="HZ157" s="3"/>
      <c r="IA157" s="21"/>
      <c r="IB157" s="21"/>
      <c r="IC157" s="21"/>
      <c r="ID157" s="21"/>
      <c r="IE157" s="16"/>
      <c r="IF157" s="3"/>
      <c r="IG157" s="3"/>
      <c r="IH157" s="17"/>
      <c r="II157" s="17"/>
      <c r="IJ157" s="17"/>
      <c r="IK157" s="17"/>
      <c r="IL157" s="17"/>
      <c r="IM157" s="17"/>
      <c r="IN157" s="17"/>
      <c r="IO157" s="17"/>
      <c r="IP157" s="17"/>
      <c r="IQ157" s="17"/>
      <c r="IR157" s="17"/>
      <c r="IS157" s="17"/>
      <c r="IT157" s="17"/>
      <c r="IU157" s="17"/>
      <c r="IV157" s="17"/>
      <c r="IW157" s="17"/>
      <c r="IX157" s="17"/>
      <c r="IY157" s="3"/>
      <c r="IZ157" s="3"/>
      <c r="JA157" s="17"/>
      <c r="JB157" s="17"/>
      <c r="JC157" s="17"/>
      <c r="JD157" s="17"/>
      <c r="JE157" s="17"/>
      <c r="JF157" s="17"/>
      <c r="JG157" s="17"/>
      <c r="JH157" s="17"/>
      <c r="JI157" s="17"/>
      <c r="JJ157" s="17"/>
      <c r="JK157" s="17"/>
      <c r="JL157" s="17"/>
      <c r="JM157" s="17"/>
      <c r="JN157" s="17"/>
      <c r="JO157" s="17"/>
      <c r="JP157" s="17"/>
    </row>
    <row r="158" spans="2:276" ht="14.1" x14ac:dyDescent="0.45">
      <c r="B158"/>
      <c r="P158"/>
      <c r="AR158"/>
      <c r="BF158"/>
      <c r="EZ158" s="3"/>
      <c r="FA158" s="3"/>
      <c r="FB158" s="17"/>
      <c r="FC158" s="17"/>
      <c r="FD158" s="17"/>
      <c r="FE158" s="17"/>
      <c r="FF158" s="17"/>
      <c r="FG158" s="17"/>
      <c r="FH158" s="17"/>
      <c r="FI158" s="17"/>
      <c r="FJ158" s="17"/>
      <c r="FK158" s="17"/>
      <c r="FL158" s="17"/>
      <c r="FM158" s="17"/>
      <c r="FN158" s="17"/>
      <c r="FO158" s="17"/>
      <c r="FP158" s="17"/>
      <c r="FQ158" s="17"/>
      <c r="FS158" s="3"/>
      <c r="FT158" s="3"/>
      <c r="FU158" s="17"/>
      <c r="FV158" s="17"/>
      <c r="FW158" s="17"/>
      <c r="FX158" s="17"/>
      <c r="FY158" s="17"/>
      <c r="FZ158" s="17"/>
      <c r="GA158" s="17"/>
      <c r="GB158" s="17"/>
      <c r="GC158" s="17"/>
      <c r="GD158" s="17"/>
      <c r="GE158" s="17"/>
      <c r="GF158" s="17"/>
      <c r="GG158" s="17"/>
      <c r="GH158" s="17"/>
      <c r="GI158" s="17"/>
      <c r="GJ158" s="17"/>
      <c r="GK158" s="16"/>
      <c r="GL158" s="3"/>
      <c r="GM158" s="3"/>
      <c r="GN158" s="17"/>
      <c r="GO158" s="17"/>
      <c r="GP158" s="17"/>
      <c r="GQ158" s="17"/>
      <c r="GR158" s="17"/>
      <c r="GS158" s="17"/>
      <c r="GT158" s="17"/>
      <c r="GU158" s="17"/>
      <c r="GV158" s="17"/>
      <c r="GW158" s="17"/>
      <c r="GX158" s="17"/>
      <c r="GY158" s="17"/>
      <c r="GZ158" s="17"/>
      <c r="HA158" s="17"/>
      <c r="HB158" s="17"/>
      <c r="HC158" s="17"/>
      <c r="HD158" s="16"/>
      <c r="HE158" s="3"/>
      <c r="HF158" s="3"/>
      <c r="HG158" s="17"/>
      <c r="HH158" s="17"/>
      <c r="HI158" s="17"/>
      <c r="HJ158" s="17"/>
      <c r="HK158" s="17"/>
      <c r="HL158" s="17"/>
      <c r="HM158" s="17"/>
      <c r="HN158" s="17"/>
      <c r="HO158" s="17"/>
      <c r="HP158" s="17"/>
      <c r="HQ158" s="17"/>
      <c r="HR158" s="17"/>
      <c r="HS158" s="17"/>
      <c r="HT158" s="17"/>
      <c r="HU158" s="17"/>
      <c r="HV158" s="17"/>
      <c r="HX158" s="28"/>
      <c r="HY158" s="3"/>
      <c r="HZ158" s="3"/>
      <c r="IA158" s="21"/>
      <c r="IB158" s="21"/>
      <c r="IC158" s="21"/>
      <c r="ID158" s="21"/>
      <c r="IE158" s="16"/>
      <c r="IF158" s="3"/>
      <c r="IG158" s="3"/>
      <c r="IH158" s="17"/>
      <c r="II158" s="17"/>
      <c r="IJ158" s="17"/>
      <c r="IK158" s="17"/>
      <c r="IL158" s="17"/>
      <c r="IM158" s="17"/>
      <c r="IN158" s="17"/>
      <c r="IO158" s="17"/>
      <c r="IP158" s="17"/>
      <c r="IQ158" s="17"/>
      <c r="IR158" s="17"/>
      <c r="IS158" s="17"/>
      <c r="IT158" s="17"/>
      <c r="IU158" s="17"/>
      <c r="IV158" s="17"/>
      <c r="IW158" s="17"/>
      <c r="IX158" s="17"/>
      <c r="IY158" s="3"/>
      <c r="IZ158" s="3"/>
      <c r="JA158" s="17"/>
      <c r="JB158" s="17"/>
      <c r="JC158" s="17"/>
      <c r="JD158" s="17"/>
      <c r="JE158" s="17"/>
      <c r="JF158" s="17"/>
      <c r="JG158" s="17"/>
      <c r="JH158" s="17"/>
      <c r="JI158" s="17"/>
      <c r="JJ158" s="17"/>
      <c r="JK158" s="17"/>
      <c r="JL158" s="17"/>
      <c r="JM158" s="17"/>
      <c r="JN158" s="17"/>
      <c r="JO158" s="17"/>
      <c r="JP158" s="17"/>
    </row>
    <row r="159" spans="2:276" ht="14.1" x14ac:dyDescent="0.45">
      <c r="B159"/>
      <c r="P159"/>
      <c r="AR159"/>
      <c r="BF159"/>
      <c r="EZ159" s="3"/>
      <c r="FA159" s="3"/>
      <c r="FB159" s="17"/>
      <c r="FC159" s="17"/>
      <c r="FD159" s="17"/>
      <c r="FE159" s="17"/>
      <c r="FF159" s="17"/>
      <c r="FG159" s="17"/>
      <c r="FH159" s="17"/>
      <c r="FI159" s="17"/>
      <c r="FJ159" s="17"/>
      <c r="FK159" s="17"/>
      <c r="FL159" s="17"/>
      <c r="FM159" s="17"/>
      <c r="FN159" s="17"/>
      <c r="FO159" s="17"/>
      <c r="FP159" s="17"/>
      <c r="FQ159" s="17"/>
      <c r="FS159" s="3"/>
      <c r="FT159" s="3"/>
      <c r="FU159" s="17"/>
      <c r="FV159" s="17"/>
      <c r="FW159" s="17"/>
      <c r="FX159" s="17"/>
      <c r="FY159" s="17"/>
      <c r="FZ159" s="17"/>
      <c r="GA159" s="17"/>
      <c r="GB159" s="17"/>
      <c r="GC159" s="17"/>
      <c r="GD159" s="17"/>
      <c r="GE159" s="17"/>
      <c r="GF159" s="17"/>
      <c r="GG159" s="17"/>
      <c r="GH159" s="17"/>
      <c r="GI159" s="17"/>
      <c r="GJ159" s="17"/>
      <c r="GK159" s="16"/>
      <c r="GL159" s="3"/>
      <c r="GM159" s="3"/>
      <c r="GN159" s="17"/>
      <c r="GO159" s="17"/>
      <c r="GP159" s="17"/>
      <c r="GQ159" s="17"/>
      <c r="GR159" s="17"/>
      <c r="GS159" s="17"/>
      <c r="GT159" s="17"/>
      <c r="GU159" s="17"/>
      <c r="GV159" s="17"/>
      <c r="GW159" s="17"/>
      <c r="GX159" s="17"/>
      <c r="GY159" s="17"/>
      <c r="GZ159" s="17"/>
      <c r="HA159" s="17"/>
      <c r="HB159" s="17"/>
      <c r="HC159" s="17"/>
      <c r="HD159" s="16"/>
      <c r="HE159" s="3"/>
      <c r="HF159" s="3"/>
      <c r="HG159" s="17"/>
      <c r="HH159" s="17"/>
      <c r="HI159" s="17"/>
      <c r="HJ159" s="17"/>
      <c r="HK159" s="17"/>
      <c r="HL159" s="17"/>
      <c r="HM159" s="17"/>
      <c r="HN159" s="17"/>
      <c r="HO159" s="17"/>
      <c r="HP159" s="17"/>
      <c r="HQ159" s="17"/>
      <c r="HR159" s="17"/>
      <c r="HS159" s="17"/>
      <c r="HT159" s="17"/>
      <c r="HU159" s="17"/>
      <c r="HV159" s="17"/>
      <c r="HX159" s="28"/>
      <c r="HY159" s="3"/>
      <c r="HZ159" s="3"/>
      <c r="IA159" s="21"/>
      <c r="IB159" s="21"/>
      <c r="IC159" s="21"/>
      <c r="ID159" s="21"/>
      <c r="IE159" s="16"/>
      <c r="IF159" s="3"/>
      <c r="IG159" s="3"/>
      <c r="IH159" s="17"/>
      <c r="II159" s="17"/>
      <c r="IJ159" s="17"/>
      <c r="IK159" s="17"/>
      <c r="IL159" s="17"/>
      <c r="IM159" s="17"/>
      <c r="IN159" s="17"/>
      <c r="IO159" s="17"/>
      <c r="IP159" s="17"/>
      <c r="IQ159" s="17"/>
      <c r="IR159" s="17"/>
      <c r="IS159" s="17"/>
      <c r="IT159" s="17"/>
      <c r="IU159" s="17"/>
      <c r="IV159" s="17"/>
      <c r="IW159" s="17"/>
      <c r="IX159" s="17"/>
      <c r="IY159" s="3"/>
      <c r="IZ159" s="3"/>
      <c r="JA159" s="17"/>
      <c r="JB159" s="17"/>
      <c r="JC159" s="17"/>
      <c r="JD159" s="17"/>
      <c r="JE159" s="17"/>
      <c r="JF159" s="17"/>
      <c r="JG159" s="17"/>
      <c r="JH159" s="17"/>
      <c r="JI159" s="17"/>
      <c r="JJ159" s="17"/>
      <c r="JK159" s="17"/>
      <c r="JL159" s="17"/>
      <c r="JM159" s="17"/>
      <c r="JN159" s="17"/>
      <c r="JO159" s="17"/>
      <c r="JP159" s="17"/>
    </row>
    <row r="160" spans="2:276" ht="14.1" x14ac:dyDescent="0.45">
      <c r="B160"/>
      <c r="P160"/>
      <c r="AR160"/>
      <c r="BF160"/>
      <c r="EZ160" s="3"/>
      <c r="FA160" s="3"/>
      <c r="FB160" s="17"/>
      <c r="FC160" s="17"/>
      <c r="FD160" s="17"/>
      <c r="FE160" s="17"/>
      <c r="FF160" s="17"/>
      <c r="FG160" s="17"/>
      <c r="FH160" s="17"/>
      <c r="FI160" s="17"/>
      <c r="FJ160" s="17"/>
      <c r="FK160" s="17"/>
      <c r="FL160" s="17"/>
      <c r="FM160" s="17"/>
      <c r="FN160" s="17"/>
      <c r="FO160" s="17"/>
      <c r="FP160" s="17"/>
      <c r="FQ160" s="17"/>
      <c r="FS160" s="3"/>
      <c r="FT160" s="3"/>
      <c r="FU160" s="17"/>
      <c r="FV160" s="17"/>
      <c r="FW160" s="17"/>
      <c r="FX160" s="17"/>
      <c r="FY160" s="17"/>
      <c r="FZ160" s="17"/>
      <c r="GA160" s="17"/>
      <c r="GB160" s="17"/>
      <c r="GC160" s="17"/>
      <c r="GD160" s="17"/>
      <c r="GE160" s="17"/>
      <c r="GF160" s="17"/>
      <c r="GG160" s="17"/>
      <c r="GH160" s="17"/>
      <c r="GI160" s="17"/>
      <c r="GJ160" s="17"/>
      <c r="GK160" s="16"/>
      <c r="GL160" s="3"/>
      <c r="GM160" s="3"/>
      <c r="GN160" s="17"/>
      <c r="GO160" s="17"/>
      <c r="GP160" s="17"/>
      <c r="GQ160" s="17"/>
      <c r="GR160" s="17"/>
      <c r="GS160" s="17"/>
      <c r="GT160" s="17"/>
      <c r="GU160" s="17"/>
      <c r="GV160" s="17"/>
      <c r="GW160" s="17"/>
      <c r="GX160" s="17"/>
      <c r="GY160" s="17"/>
      <c r="GZ160" s="17"/>
      <c r="HA160" s="17"/>
      <c r="HB160" s="17"/>
      <c r="HC160" s="17"/>
      <c r="HD160" s="16"/>
      <c r="HE160" s="3"/>
      <c r="HF160" s="3"/>
      <c r="HG160" s="17"/>
      <c r="HH160" s="17"/>
      <c r="HI160" s="17"/>
      <c r="HJ160" s="17"/>
      <c r="HK160" s="17"/>
      <c r="HL160" s="17"/>
      <c r="HM160" s="17"/>
      <c r="HN160" s="17"/>
      <c r="HO160" s="17"/>
      <c r="HP160" s="17"/>
      <c r="HQ160" s="17"/>
      <c r="HR160" s="17"/>
      <c r="HS160" s="17"/>
      <c r="HT160" s="17"/>
      <c r="HU160" s="17"/>
      <c r="HV160" s="17"/>
      <c r="HX160" s="28"/>
      <c r="HY160" s="3"/>
      <c r="HZ160" s="3"/>
      <c r="IA160" s="21"/>
      <c r="IB160" s="21"/>
      <c r="IC160" s="21"/>
      <c r="ID160" s="21"/>
      <c r="IE160" s="16"/>
      <c r="IF160" s="3"/>
      <c r="IG160" s="3"/>
      <c r="IH160" s="17"/>
      <c r="II160" s="17"/>
      <c r="IJ160" s="17"/>
      <c r="IK160" s="17"/>
      <c r="IL160" s="17"/>
      <c r="IM160" s="17"/>
      <c r="IN160" s="17"/>
      <c r="IO160" s="17"/>
      <c r="IP160" s="17"/>
      <c r="IQ160" s="17"/>
      <c r="IR160" s="17"/>
      <c r="IS160" s="17"/>
      <c r="IT160" s="17"/>
      <c r="IU160" s="17"/>
      <c r="IV160" s="17"/>
      <c r="IW160" s="17"/>
      <c r="IX160" s="17"/>
      <c r="IY160" s="3"/>
      <c r="IZ160" s="3"/>
      <c r="JA160" s="17"/>
      <c r="JB160" s="17"/>
      <c r="JC160" s="17"/>
      <c r="JD160" s="17"/>
      <c r="JE160" s="17"/>
      <c r="JF160" s="17"/>
      <c r="JG160" s="17"/>
      <c r="JH160" s="17"/>
      <c r="JI160" s="17"/>
      <c r="JJ160" s="17"/>
      <c r="JK160" s="17"/>
      <c r="JL160" s="17"/>
      <c r="JM160" s="17"/>
      <c r="JN160" s="17"/>
      <c r="JO160" s="17"/>
      <c r="JP160" s="17"/>
    </row>
    <row r="161" spans="2:276" ht="14.1" x14ac:dyDescent="0.45">
      <c r="B161"/>
      <c r="P161"/>
      <c r="AR161"/>
      <c r="BF161"/>
      <c r="EZ161" s="3"/>
      <c r="FA161" s="3"/>
      <c r="FB161" s="17"/>
      <c r="FC161" s="17"/>
      <c r="FD161" s="17"/>
      <c r="FE161" s="17"/>
      <c r="FF161" s="17"/>
      <c r="FG161" s="17"/>
      <c r="FH161" s="17"/>
      <c r="FI161" s="17"/>
      <c r="FJ161" s="17"/>
      <c r="FK161" s="17"/>
      <c r="FL161" s="17"/>
      <c r="FM161" s="17"/>
      <c r="FN161" s="17"/>
      <c r="FO161" s="17"/>
      <c r="FP161" s="17"/>
      <c r="FQ161" s="17"/>
      <c r="FS161" s="3"/>
      <c r="FT161" s="3"/>
      <c r="FU161" s="17"/>
      <c r="FV161" s="17"/>
      <c r="FW161" s="17"/>
      <c r="FX161" s="17"/>
      <c r="FY161" s="17"/>
      <c r="FZ161" s="17"/>
      <c r="GA161" s="17"/>
      <c r="GB161" s="17"/>
      <c r="GC161" s="17"/>
      <c r="GD161" s="17"/>
      <c r="GE161" s="17"/>
      <c r="GF161" s="17"/>
      <c r="GG161" s="17"/>
      <c r="GH161" s="17"/>
      <c r="GI161" s="17"/>
      <c r="GJ161" s="17"/>
      <c r="GK161" s="16"/>
      <c r="GL161" s="3"/>
      <c r="GM161" s="3"/>
      <c r="GN161" s="17"/>
      <c r="GO161" s="17"/>
      <c r="GP161" s="17"/>
      <c r="GQ161" s="17"/>
      <c r="GR161" s="17"/>
      <c r="GS161" s="17"/>
      <c r="GT161" s="17"/>
      <c r="GU161" s="17"/>
      <c r="GV161" s="17"/>
      <c r="GW161" s="17"/>
      <c r="GX161" s="17"/>
      <c r="GY161" s="17"/>
      <c r="GZ161" s="17"/>
      <c r="HA161" s="17"/>
      <c r="HB161" s="17"/>
      <c r="HC161" s="17"/>
      <c r="HD161" s="16"/>
      <c r="HE161" s="3"/>
      <c r="HF161" s="3"/>
      <c r="HG161" s="17"/>
      <c r="HH161" s="17"/>
      <c r="HI161" s="17"/>
      <c r="HJ161" s="17"/>
      <c r="HK161" s="17"/>
      <c r="HL161" s="17"/>
      <c r="HM161" s="17"/>
      <c r="HN161" s="17"/>
      <c r="HO161" s="17"/>
      <c r="HP161" s="17"/>
      <c r="HQ161" s="17"/>
      <c r="HR161" s="17"/>
      <c r="HS161" s="17"/>
      <c r="HT161" s="17"/>
      <c r="HU161" s="17"/>
      <c r="HV161" s="17"/>
      <c r="HX161" s="28"/>
      <c r="HY161" s="3"/>
      <c r="HZ161" s="3"/>
      <c r="IA161" s="21"/>
      <c r="IB161" s="21"/>
      <c r="IC161" s="21"/>
      <c r="ID161" s="21"/>
      <c r="IE161" s="16"/>
      <c r="IF161" s="3"/>
      <c r="IG161" s="3"/>
      <c r="IH161" s="17"/>
      <c r="II161" s="17"/>
      <c r="IJ161" s="17"/>
      <c r="IK161" s="17"/>
      <c r="IL161" s="17"/>
      <c r="IM161" s="17"/>
      <c r="IN161" s="17"/>
      <c r="IO161" s="17"/>
      <c r="IP161" s="17"/>
      <c r="IQ161" s="17"/>
      <c r="IR161" s="17"/>
      <c r="IS161" s="17"/>
      <c r="IT161" s="17"/>
      <c r="IU161" s="17"/>
      <c r="IV161" s="17"/>
      <c r="IW161" s="17"/>
      <c r="IX161" s="17"/>
      <c r="IY161" s="3"/>
      <c r="IZ161" s="3"/>
      <c r="JA161" s="17"/>
      <c r="JB161" s="17"/>
      <c r="JC161" s="17"/>
      <c r="JD161" s="17"/>
      <c r="JE161" s="17"/>
      <c r="JF161" s="17"/>
      <c r="JG161" s="17"/>
      <c r="JH161" s="17"/>
      <c r="JI161" s="17"/>
      <c r="JJ161" s="17"/>
      <c r="JK161" s="17"/>
      <c r="JL161" s="17"/>
      <c r="JM161" s="17"/>
      <c r="JN161" s="17"/>
      <c r="JO161" s="17"/>
      <c r="JP161" s="17"/>
    </row>
    <row r="162" spans="2:276" ht="14.1" x14ac:dyDescent="0.45">
      <c r="B162"/>
      <c r="P162"/>
      <c r="AR162"/>
      <c r="BF162"/>
      <c r="EZ162" s="3"/>
      <c r="FA162" s="3"/>
      <c r="FB162" s="17"/>
      <c r="FC162" s="17"/>
      <c r="FD162" s="17"/>
      <c r="FE162" s="17"/>
      <c r="FF162" s="17"/>
      <c r="FG162" s="17"/>
      <c r="FH162" s="17"/>
      <c r="FI162" s="17"/>
      <c r="FJ162" s="17"/>
      <c r="FK162" s="17"/>
      <c r="FL162" s="17"/>
      <c r="FM162" s="17"/>
      <c r="FN162" s="17"/>
      <c r="FO162" s="17"/>
      <c r="FP162" s="17"/>
      <c r="FQ162" s="17"/>
      <c r="FS162" s="3"/>
      <c r="FT162" s="3"/>
      <c r="FU162" s="17"/>
      <c r="FV162" s="17"/>
      <c r="FW162" s="17"/>
      <c r="FX162" s="17"/>
      <c r="FY162" s="17"/>
      <c r="FZ162" s="17"/>
      <c r="GA162" s="17"/>
      <c r="GB162" s="17"/>
      <c r="GC162" s="17"/>
      <c r="GD162" s="17"/>
      <c r="GE162" s="17"/>
      <c r="GF162" s="17"/>
      <c r="GG162" s="17"/>
      <c r="GH162" s="17"/>
      <c r="GI162" s="17"/>
      <c r="GJ162" s="17"/>
      <c r="GK162" s="16"/>
      <c r="GL162" s="3"/>
      <c r="GM162" s="3"/>
      <c r="GN162" s="17"/>
      <c r="GO162" s="17"/>
      <c r="GP162" s="17"/>
      <c r="GQ162" s="17"/>
      <c r="GR162" s="17"/>
      <c r="GS162" s="17"/>
      <c r="GT162" s="17"/>
      <c r="GU162" s="17"/>
      <c r="GV162" s="17"/>
      <c r="GW162" s="17"/>
      <c r="GX162" s="17"/>
      <c r="GY162" s="17"/>
      <c r="GZ162" s="17"/>
      <c r="HA162" s="17"/>
      <c r="HB162" s="17"/>
      <c r="HC162" s="17"/>
      <c r="HD162" s="16"/>
      <c r="HE162" s="3"/>
      <c r="HF162" s="3"/>
      <c r="HG162" s="17"/>
      <c r="HH162" s="17"/>
      <c r="HI162" s="17"/>
      <c r="HJ162" s="17"/>
      <c r="HK162" s="17"/>
      <c r="HL162" s="17"/>
      <c r="HM162" s="17"/>
      <c r="HN162" s="17"/>
      <c r="HO162" s="17"/>
      <c r="HP162" s="17"/>
      <c r="HQ162" s="17"/>
      <c r="HR162" s="17"/>
      <c r="HS162" s="17"/>
      <c r="HT162" s="17"/>
      <c r="HU162" s="17"/>
      <c r="HV162" s="17"/>
      <c r="HX162" s="28"/>
      <c r="HY162" s="3"/>
      <c r="HZ162" s="3"/>
      <c r="IA162" s="21"/>
      <c r="IB162" s="21"/>
      <c r="IC162" s="21"/>
      <c r="ID162" s="21"/>
      <c r="IF162" s="3"/>
      <c r="IG162" s="3"/>
      <c r="IH162" s="17"/>
      <c r="II162" s="17"/>
      <c r="IJ162" s="17"/>
      <c r="IK162" s="17"/>
      <c r="IL162" s="17"/>
      <c r="IM162" s="17"/>
      <c r="IN162" s="17"/>
      <c r="IO162" s="17"/>
      <c r="IP162" s="17"/>
      <c r="IQ162" s="17"/>
      <c r="IR162" s="17"/>
      <c r="IS162" s="17"/>
      <c r="IT162" s="17"/>
      <c r="IU162" s="17"/>
      <c r="IV162" s="17"/>
      <c r="IW162" s="17"/>
      <c r="IX162" s="2"/>
      <c r="IY162" s="3"/>
      <c r="IZ162" s="3"/>
      <c r="JA162" s="17"/>
      <c r="JB162" s="17"/>
      <c r="JC162" s="17"/>
      <c r="JD162" s="17"/>
      <c r="JE162" s="17"/>
      <c r="JF162" s="17"/>
      <c r="JG162" s="17"/>
      <c r="JH162" s="17"/>
      <c r="JI162" s="17"/>
      <c r="JJ162" s="17"/>
      <c r="JK162" s="17"/>
      <c r="JL162" s="17"/>
      <c r="JM162" s="17"/>
      <c r="JN162" s="17"/>
      <c r="JO162" s="17"/>
      <c r="JP162" s="17"/>
    </row>
    <row r="163" spans="2:276" ht="14.1" x14ac:dyDescent="0.45">
      <c r="B163"/>
      <c r="P163"/>
      <c r="AR163"/>
      <c r="BF163"/>
      <c r="EZ163" s="3"/>
      <c r="FA163" s="3"/>
      <c r="FB163" s="17"/>
      <c r="FC163" s="17"/>
      <c r="FD163" s="17"/>
      <c r="FE163" s="17"/>
      <c r="FF163" s="17"/>
      <c r="FG163" s="17"/>
      <c r="FH163" s="17"/>
      <c r="FI163" s="17"/>
      <c r="FJ163" s="17"/>
      <c r="FK163" s="17"/>
      <c r="FL163" s="17"/>
      <c r="FM163" s="17"/>
      <c r="FN163" s="17"/>
      <c r="FO163" s="17"/>
      <c r="FP163" s="17"/>
      <c r="FQ163" s="17"/>
      <c r="FS163" s="3"/>
      <c r="FT163" s="3"/>
      <c r="FU163" s="17"/>
      <c r="FV163" s="17"/>
      <c r="FW163" s="17"/>
      <c r="FX163" s="17"/>
      <c r="FY163" s="17"/>
      <c r="FZ163" s="17"/>
      <c r="GA163" s="17"/>
      <c r="GB163" s="17"/>
      <c r="GC163" s="17"/>
      <c r="GD163" s="17"/>
      <c r="GE163" s="17"/>
      <c r="GF163" s="17"/>
      <c r="GG163" s="17"/>
      <c r="GH163" s="17"/>
      <c r="GI163" s="17"/>
      <c r="GJ163" s="17"/>
      <c r="GK163" s="16"/>
      <c r="GL163" s="3"/>
      <c r="GM163" s="3"/>
      <c r="GN163" s="17"/>
      <c r="GO163" s="17"/>
      <c r="GP163" s="17"/>
      <c r="GQ163" s="17"/>
      <c r="GR163" s="17"/>
      <c r="GS163" s="17"/>
      <c r="GT163" s="17"/>
      <c r="GU163" s="17"/>
      <c r="GV163" s="17"/>
      <c r="GW163" s="17"/>
      <c r="GX163" s="17"/>
      <c r="GY163" s="17"/>
      <c r="GZ163" s="17"/>
      <c r="HA163" s="17"/>
      <c r="HB163" s="17"/>
      <c r="HC163" s="17"/>
      <c r="HD163" s="16"/>
      <c r="HE163" s="3"/>
      <c r="HF163" s="3"/>
      <c r="HG163" s="17"/>
      <c r="HH163" s="17"/>
      <c r="HI163" s="17"/>
      <c r="HJ163" s="17"/>
      <c r="HK163" s="17"/>
      <c r="HL163" s="17"/>
      <c r="HM163" s="17"/>
      <c r="HN163" s="17"/>
      <c r="HO163" s="17"/>
      <c r="HP163" s="17"/>
      <c r="HQ163" s="17"/>
      <c r="HR163" s="17"/>
      <c r="HS163" s="17"/>
      <c r="HT163" s="17"/>
      <c r="HU163" s="17"/>
      <c r="HV163" s="17"/>
      <c r="HX163" s="28"/>
      <c r="HY163" s="3"/>
      <c r="HZ163" s="3"/>
      <c r="IA163" s="21"/>
      <c r="IB163" s="21"/>
      <c r="IC163" s="21"/>
      <c r="ID163" s="21"/>
      <c r="IF163" s="3"/>
      <c r="IG163" s="3"/>
      <c r="IH163" s="17"/>
      <c r="II163" s="17"/>
      <c r="IJ163" s="17"/>
      <c r="IK163" s="17"/>
      <c r="IL163" s="17"/>
      <c r="IM163" s="17"/>
      <c r="IN163" s="17"/>
      <c r="IO163" s="17"/>
      <c r="IP163" s="17"/>
      <c r="IQ163" s="17"/>
      <c r="IR163" s="17"/>
      <c r="IS163" s="17"/>
      <c r="IT163" s="17"/>
      <c r="IU163" s="17"/>
      <c r="IV163" s="17"/>
      <c r="IW163" s="17"/>
      <c r="IX163" s="2"/>
      <c r="IY163" s="3"/>
      <c r="IZ163" s="3"/>
      <c r="JA163" s="17"/>
      <c r="JB163" s="17"/>
      <c r="JC163" s="17"/>
      <c r="JD163" s="17"/>
      <c r="JE163" s="17"/>
      <c r="JF163" s="17"/>
      <c r="JG163" s="17"/>
      <c r="JH163" s="17"/>
      <c r="JI163" s="17"/>
      <c r="JJ163" s="17"/>
      <c r="JK163" s="17"/>
      <c r="JL163" s="17"/>
      <c r="JM163" s="17"/>
      <c r="JN163" s="17"/>
      <c r="JO163" s="17"/>
      <c r="JP163" s="17"/>
    </row>
    <row r="164" spans="2:276" ht="14.1" x14ac:dyDescent="0.45">
      <c r="B164"/>
      <c r="P164"/>
      <c r="AR164"/>
      <c r="BF164"/>
      <c r="EZ164" s="3"/>
      <c r="FA164" s="3"/>
      <c r="FB164" s="17"/>
      <c r="FC164" s="17"/>
      <c r="FD164" s="17"/>
      <c r="FE164" s="17"/>
      <c r="FF164" s="17"/>
      <c r="FG164" s="17"/>
      <c r="FH164" s="17"/>
      <c r="FI164" s="17"/>
      <c r="FJ164" s="17"/>
      <c r="FK164" s="17"/>
      <c r="FL164" s="17"/>
      <c r="FM164" s="17"/>
      <c r="FN164" s="17"/>
      <c r="FO164" s="17"/>
      <c r="FP164" s="17"/>
      <c r="FQ164" s="17"/>
      <c r="FS164" s="3"/>
      <c r="FT164" s="3"/>
      <c r="FU164" s="17"/>
      <c r="FV164" s="17"/>
      <c r="FW164" s="17"/>
      <c r="FX164" s="17"/>
      <c r="FY164" s="17"/>
      <c r="FZ164" s="17"/>
      <c r="GA164" s="17"/>
      <c r="GB164" s="17"/>
      <c r="GC164" s="17"/>
      <c r="GD164" s="17"/>
      <c r="GE164" s="17"/>
      <c r="GF164" s="17"/>
      <c r="GG164" s="17"/>
      <c r="GH164" s="17"/>
      <c r="GI164" s="17"/>
      <c r="GJ164" s="17"/>
      <c r="GK164" s="16"/>
      <c r="GL164" s="3"/>
      <c r="GM164" s="3"/>
      <c r="GN164" s="17"/>
      <c r="GO164" s="17"/>
      <c r="GP164" s="17"/>
      <c r="GQ164" s="17"/>
      <c r="GR164" s="17"/>
      <c r="GS164" s="17"/>
      <c r="GT164" s="17"/>
      <c r="GU164" s="17"/>
      <c r="GV164" s="17"/>
      <c r="GW164" s="17"/>
      <c r="GX164" s="17"/>
      <c r="GY164" s="17"/>
      <c r="GZ164" s="17"/>
      <c r="HA164" s="17"/>
      <c r="HB164" s="17"/>
      <c r="HC164" s="17"/>
      <c r="HD164" s="16"/>
      <c r="HE164" s="3"/>
      <c r="HF164" s="3"/>
      <c r="HG164" s="17"/>
      <c r="HH164" s="17"/>
      <c r="HI164" s="17"/>
      <c r="HJ164" s="17"/>
      <c r="HK164" s="17"/>
      <c r="HL164" s="17"/>
      <c r="HM164" s="17"/>
      <c r="HN164" s="17"/>
      <c r="HO164" s="17"/>
      <c r="HP164" s="17"/>
      <c r="HQ164" s="17"/>
      <c r="HR164" s="17"/>
      <c r="HS164" s="17"/>
      <c r="HT164" s="17"/>
      <c r="HU164" s="17"/>
      <c r="HV164" s="17"/>
      <c r="HX164" s="28"/>
      <c r="HY164" s="3"/>
      <c r="HZ164" s="3"/>
      <c r="IA164" s="21"/>
      <c r="IB164" s="21"/>
      <c r="IC164" s="21"/>
      <c r="ID164" s="21"/>
      <c r="IF164" s="3"/>
      <c r="IG164" s="3"/>
      <c r="IH164" s="17"/>
      <c r="II164" s="17"/>
      <c r="IJ164" s="17"/>
      <c r="IK164" s="17"/>
      <c r="IL164" s="17"/>
      <c r="IM164" s="17"/>
      <c r="IN164" s="17"/>
      <c r="IO164" s="17"/>
      <c r="IP164" s="17"/>
      <c r="IQ164" s="17"/>
      <c r="IR164" s="17"/>
      <c r="IS164" s="17"/>
      <c r="IT164" s="17"/>
      <c r="IU164" s="17"/>
      <c r="IV164" s="17"/>
      <c r="IW164" s="17"/>
      <c r="IX164" s="2"/>
      <c r="IY164" s="3"/>
      <c r="IZ164" s="3"/>
      <c r="JA164" s="17"/>
      <c r="JB164" s="17"/>
      <c r="JC164" s="17"/>
      <c r="JD164" s="17"/>
      <c r="JE164" s="17"/>
      <c r="JF164" s="17"/>
      <c r="JG164" s="17"/>
      <c r="JH164" s="17"/>
      <c r="JI164" s="17"/>
      <c r="JJ164" s="17"/>
      <c r="JK164" s="17"/>
      <c r="JL164" s="17"/>
      <c r="JM164" s="17"/>
      <c r="JN164" s="17"/>
      <c r="JO164" s="17"/>
      <c r="JP164" s="17"/>
    </row>
    <row r="165" spans="2:276" ht="14.1" x14ac:dyDescent="0.45">
      <c r="B165"/>
      <c r="P165"/>
      <c r="AR165"/>
      <c r="BF165"/>
      <c r="EZ165" s="3"/>
      <c r="FA165" s="3"/>
      <c r="FB165" s="17"/>
      <c r="FC165" s="17"/>
      <c r="FD165" s="17"/>
      <c r="FE165" s="17"/>
      <c r="FF165" s="17"/>
      <c r="FG165" s="17"/>
      <c r="FH165" s="17"/>
      <c r="FI165" s="17"/>
      <c r="FJ165" s="17"/>
      <c r="FK165" s="17"/>
      <c r="FL165" s="17"/>
      <c r="FM165" s="17"/>
      <c r="FN165" s="17"/>
      <c r="FO165" s="17"/>
      <c r="FP165" s="17"/>
      <c r="FQ165" s="17"/>
      <c r="FS165" s="3"/>
      <c r="FT165" s="3"/>
      <c r="FU165" s="17"/>
      <c r="FV165" s="17"/>
      <c r="FW165" s="17"/>
      <c r="FX165" s="17"/>
      <c r="FY165" s="17"/>
      <c r="FZ165" s="17"/>
      <c r="GA165" s="17"/>
      <c r="GB165" s="17"/>
      <c r="GC165" s="17"/>
      <c r="GD165" s="17"/>
      <c r="GE165" s="17"/>
      <c r="GF165" s="17"/>
      <c r="GG165" s="17"/>
      <c r="GH165" s="17"/>
      <c r="GI165" s="17"/>
      <c r="GJ165" s="17"/>
      <c r="GK165" s="16"/>
      <c r="GL165" s="3"/>
      <c r="GM165" s="3"/>
      <c r="GN165" s="17"/>
      <c r="GO165" s="17"/>
      <c r="GP165" s="17"/>
      <c r="GQ165" s="17"/>
      <c r="GR165" s="17"/>
      <c r="GS165" s="17"/>
      <c r="GT165" s="17"/>
      <c r="GU165" s="17"/>
      <c r="GV165" s="17"/>
      <c r="GW165" s="17"/>
      <c r="GX165" s="17"/>
      <c r="GY165" s="17"/>
      <c r="GZ165" s="17"/>
      <c r="HA165" s="17"/>
      <c r="HB165" s="17"/>
      <c r="HC165" s="17"/>
      <c r="HD165" s="16"/>
      <c r="HE165" s="3"/>
      <c r="HF165" s="3"/>
      <c r="HG165" s="17"/>
      <c r="HH165" s="17"/>
      <c r="HI165" s="17"/>
      <c r="HJ165" s="17"/>
      <c r="HK165" s="17"/>
      <c r="HL165" s="17"/>
      <c r="HM165" s="17"/>
      <c r="HN165" s="17"/>
      <c r="HO165" s="17"/>
      <c r="HP165" s="17"/>
      <c r="HQ165" s="17"/>
      <c r="HR165" s="17"/>
      <c r="HS165" s="17"/>
      <c r="HT165" s="17"/>
      <c r="HU165" s="17"/>
      <c r="HV165" s="17"/>
      <c r="HX165" s="28"/>
      <c r="HY165" s="3"/>
      <c r="HZ165" s="3"/>
      <c r="IA165" s="21"/>
      <c r="IB165" s="21"/>
      <c r="IC165" s="21"/>
      <c r="ID165" s="21"/>
      <c r="IF165" s="3"/>
      <c r="IG165" s="3"/>
      <c r="IH165" s="17"/>
      <c r="II165" s="17"/>
      <c r="IJ165" s="17"/>
      <c r="IK165" s="17"/>
      <c r="IL165" s="17"/>
      <c r="IM165" s="17"/>
      <c r="IN165" s="17"/>
      <c r="IO165" s="17"/>
      <c r="IP165" s="17"/>
      <c r="IQ165" s="17"/>
      <c r="IR165" s="17"/>
      <c r="IS165" s="17"/>
      <c r="IT165" s="17"/>
      <c r="IU165" s="17"/>
      <c r="IV165" s="17"/>
      <c r="IW165" s="17"/>
      <c r="IX165" s="2"/>
      <c r="IY165" s="3"/>
      <c r="IZ165" s="3"/>
      <c r="JA165" s="17"/>
      <c r="JB165" s="17"/>
      <c r="JC165" s="17"/>
      <c r="JD165" s="17"/>
      <c r="JE165" s="17"/>
      <c r="JF165" s="17"/>
      <c r="JG165" s="17"/>
      <c r="JH165" s="17"/>
      <c r="JI165" s="17"/>
      <c r="JJ165" s="17"/>
      <c r="JK165" s="17"/>
      <c r="JL165" s="17"/>
      <c r="JM165" s="17"/>
      <c r="JN165" s="17"/>
      <c r="JO165" s="17"/>
      <c r="JP165" s="17"/>
    </row>
    <row r="166" spans="2:276" ht="14.1" x14ac:dyDescent="0.45">
      <c r="B166"/>
      <c r="P166"/>
      <c r="AR166"/>
      <c r="BF166"/>
      <c r="EZ166" s="3"/>
      <c r="FA166" s="3"/>
      <c r="FB166" s="17"/>
      <c r="FC166" s="17"/>
      <c r="FD166" s="17"/>
      <c r="FE166" s="17"/>
      <c r="FF166" s="17"/>
      <c r="FG166" s="17"/>
      <c r="FH166" s="17"/>
      <c r="FI166" s="17"/>
      <c r="FJ166" s="17"/>
      <c r="FK166" s="17"/>
      <c r="FL166" s="17"/>
      <c r="FM166" s="17"/>
      <c r="FN166" s="17"/>
      <c r="FO166" s="17"/>
      <c r="FP166" s="17"/>
      <c r="FQ166" s="17"/>
      <c r="FS166" s="3"/>
      <c r="FT166" s="3"/>
      <c r="FU166" s="17"/>
      <c r="FV166" s="17"/>
      <c r="FW166" s="17"/>
      <c r="FX166" s="17"/>
      <c r="FY166" s="17"/>
      <c r="FZ166" s="17"/>
      <c r="GA166" s="17"/>
      <c r="GB166" s="17"/>
      <c r="GC166" s="17"/>
      <c r="GD166" s="17"/>
      <c r="GE166" s="17"/>
      <c r="GF166" s="17"/>
      <c r="GG166" s="17"/>
      <c r="GH166" s="17"/>
      <c r="GI166" s="17"/>
      <c r="GJ166" s="17"/>
      <c r="GK166" s="16"/>
      <c r="GL166" s="3"/>
      <c r="GM166" s="3"/>
      <c r="GN166" s="17"/>
      <c r="GO166" s="17"/>
      <c r="GP166" s="17"/>
      <c r="GQ166" s="17"/>
      <c r="GR166" s="17"/>
      <c r="GS166" s="17"/>
      <c r="GT166" s="17"/>
      <c r="GU166" s="17"/>
      <c r="GV166" s="17"/>
      <c r="GW166" s="17"/>
      <c r="GX166" s="17"/>
      <c r="GY166" s="17"/>
      <c r="GZ166" s="17"/>
      <c r="HA166" s="17"/>
      <c r="HB166" s="17"/>
      <c r="HC166" s="17"/>
      <c r="HD166" s="16"/>
      <c r="HE166" s="3"/>
      <c r="HF166" s="3"/>
      <c r="HG166" s="17"/>
      <c r="HH166" s="17"/>
      <c r="HI166" s="17"/>
      <c r="HJ166" s="17"/>
      <c r="HK166" s="17"/>
      <c r="HL166" s="17"/>
      <c r="HM166" s="17"/>
      <c r="HN166" s="17"/>
      <c r="HO166" s="17"/>
      <c r="HP166" s="17"/>
      <c r="HQ166" s="17"/>
      <c r="HR166" s="17"/>
      <c r="HS166" s="17"/>
      <c r="HT166" s="17"/>
      <c r="HU166" s="17"/>
      <c r="HV166" s="17"/>
      <c r="HX166" s="28"/>
      <c r="HY166" s="3"/>
      <c r="HZ166" s="3"/>
      <c r="IA166" s="21"/>
      <c r="IB166" s="21"/>
      <c r="IC166" s="21"/>
      <c r="ID166" s="21"/>
      <c r="IF166" s="3"/>
      <c r="IG166" s="3"/>
      <c r="IH166" s="17"/>
      <c r="II166" s="17"/>
      <c r="IJ166" s="17"/>
      <c r="IK166" s="17"/>
      <c r="IL166" s="17"/>
      <c r="IM166" s="17"/>
      <c r="IN166" s="17"/>
      <c r="IO166" s="17"/>
      <c r="IP166" s="17"/>
      <c r="IQ166" s="17"/>
      <c r="IR166" s="17"/>
      <c r="IS166" s="17"/>
      <c r="IT166" s="17"/>
      <c r="IU166" s="17"/>
      <c r="IV166" s="17"/>
      <c r="IW166" s="17"/>
      <c r="IX166" s="2"/>
      <c r="IY166" s="3"/>
      <c r="IZ166" s="3"/>
      <c r="JA166" s="17"/>
      <c r="JB166" s="17"/>
      <c r="JC166" s="17"/>
      <c r="JD166" s="17"/>
      <c r="JE166" s="17"/>
      <c r="JF166" s="17"/>
      <c r="JG166" s="17"/>
      <c r="JH166" s="17"/>
      <c r="JI166" s="17"/>
      <c r="JJ166" s="17"/>
      <c r="JK166" s="17"/>
      <c r="JL166" s="17"/>
      <c r="JM166" s="17"/>
      <c r="JN166" s="17"/>
      <c r="JO166" s="17"/>
      <c r="JP166" s="17"/>
    </row>
    <row r="167" spans="2:276" ht="14.1" x14ac:dyDescent="0.45">
      <c r="B167"/>
      <c r="P167"/>
      <c r="AR167"/>
      <c r="BF167"/>
      <c r="EZ167" s="3"/>
      <c r="FA167" s="3"/>
      <c r="FB167" s="17"/>
      <c r="FC167" s="17"/>
      <c r="FD167" s="17"/>
      <c r="FE167" s="17"/>
      <c r="FF167" s="17"/>
      <c r="FG167" s="17"/>
      <c r="FH167" s="17"/>
      <c r="FI167" s="17"/>
      <c r="FJ167" s="17"/>
      <c r="FK167" s="17"/>
      <c r="FL167" s="17"/>
      <c r="FM167" s="17"/>
      <c r="FN167" s="17"/>
      <c r="FO167" s="17"/>
      <c r="FP167" s="17"/>
      <c r="FQ167" s="17"/>
      <c r="FS167" s="3"/>
      <c r="FT167" s="3"/>
      <c r="FU167" s="17"/>
      <c r="FV167" s="17"/>
      <c r="FW167" s="17"/>
      <c r="FX167" s="17"/>
      <c r="FY167" s="17"/>
      <c r="FZ167" s="17"/>
      <c r="GA167" s="17"/>
      <c r="GB167" s="17"/>
      <c r="GC167" s="17"/>
      <c r="GD167" s="17"/>
      <c r="GE167" s="17"/>
      <c r="GF167" s="17"/>
      <c r="GG167" s="17"/>
      <c r="GH167" s="17"/>
      <c r="GI167" s="17"/>
      <c r="GJ167" s="17"/>
      <c r="GK167" s="16"/>
      <c r="GL167" s="3"/>
      <c r="GM167" s="3"/>
      <c r="GN167" s="17"/>
      <c r="GO167" s="17"/>
      <c r="GP167" s="17"/>
      <c r="GQ167" s="17"/>
      <c r="GR167" s="17"/>
      <c r="GS167" s="17"/>
      <c r="GT167" s="17"/>
      <c r="GU167" s="17"/>
      <c r="GV167" s="17"/>
      <c r="GW167" s="17"/>
      <c r="GX167" s="17"/>
      <c r="GY167" s="17"/>
      <c r="GZ167" s="17"/>
      <c r="HA167" s="17"/>
      <c r="HB167" s="17"/>
      <c r="HC167" s="17"/>
      <c r="HD167" s="16"/>
      <c r="HE167" s="3"/>
      <c r="HF167" s="3"/>
      <c r="HG167" s="17"/>
      <c r="HH167" s="17"/>
      <c r="HI167" s="17"/>
      <c r="HJ167" s="17"/>
      <c r="HK167" s="17"/>
      <c r="HL167" s="17"/>
      <c r="HM167" s="17"/>
      <c r="HN167" s="17"/>
      <c r="HO167" s="17"/>
      <c r="HP167" s="17"/>
      <c r="HQ167" s="17"/>
      <c r="HR167" s="17"/>
      <c r="HS167" s="17"/>
      <c r="HT167" s="17"/>
      <c r="HU167" s="17"/>
      <c r="HV167" s="17"/>
      <c r="HX167" s="28"/>
      <c r="HY167" s="3"/>
      <c r="HZ167" s="3"/>
      <c r="IA167" s="21"/>
      <c r="IB167" s="21"/>
      <c r="IC167" s="21"/>
      <c r="ID167" s="21"/>
      <c r="IF167" s="3"/>
      <c r="IG167" s="3"/>
      <c r="IH167" s="17"/>
      <c r="II167" s="17"/>
      <c r="IJ167" s="17"/>
      <c r="IK167" s="17"/>
      <c r="IL167" s="17"/>
      <c r="IM167" s="17"/>
      <c r="IN167" s="17"/>
      <c r="IO167" s="17"/>
      <c r="IP167" s="17"/>
      <c r="IQ167" s="17"/>
      <c r="IR167" s="17"/>
      <c r="IS167" s="17"/>
      <c r="IT167" s="17"/>
      <c r="IU167" s="17"/>
      <c r="IV167" s="17"/>
      <c r="IW167" s="17"/>
      <c r="IX167" s="2"/>
      <c r="IY167" s="3"/>
      <c r="IZ167" s="3"/>
      <c r="JA167" s="17"/>
      <c r="JB167" s="17"/>
      <c r="JC167" s="17"/>
      <c r="JD167" s="17"/>
      <c r="JE167" s="17"/>
      <c r="JF167" s="17"/>
      <c r="JG167" s="17"/>
      <c r="JH167" s="17"/>
      <c r="JI167" s="17"/>
      <c r="JJ167" s="17"/>
      <c r="JK167" s="17"/>
      <c r="JL167" s="17"/>
      <c r="JM167" s="17"/>
      <c r="JN167" s="17"/>
      <c r="JO167" s="17"/>
      <c r="JP167" s="17"/>
    </row>
    <row r="168" spans="2:276" ht="14.1" x14ac:dyDescent="0.45">
      <c r="B168"/>
      <c r="P168"/>
      <c r="AR168"/>
      <c r="BF168"/>
      <c r="EZ168" s="3"/>
      <c r="FA168" s="3"/>
      <c r="FB168" s="17"/>
      <c r="FC168" s="17"/>
      <c r="FD168" s="17"/>
      <c r="FE168" s="17"/>
      <c r="FF168" s="17"/>
      <c r="FG168" s="17"/>
      <c r="FH168" s="17"/>
      <c r="FI168" s="17"/>
      <c r="FJ168" s="17"/>
      <c r="FK168" s="17"/>
      <c r="FL168" s="17"/>
      <c r="FM168" s="17"/>
      <c r="FN168" s="17"/>
      <c r="FO168" s="17"/>
      <c r="FP168" s="17"/>
      <c r="FQ168" s="17"/>
      <c r="FS168" s="3"/>
      <c r="FT168" s="3"/>
      <c r="FU168" s="17"/>
      <c r="FV168" s="17"/>
      <c r="FW168" s="17"/>
      <c r="FX168" s="17"/>
      <c r="FY168" s="17"/>
      <c r="FZ168" s="17"/>
      <c r="GA168" s="17"/>
      <c r="GB168" s="17"/>
      <c r="GC168" s="17"/>
      <c r="GD168" s="17"/>
      <c r="GE168" s="17"/>
      <c r="GF168" s="17"/>
      <c r="GG168" s="17"/>
      <c r="GH168" s="17"/>
      <c r="GI168" s="17"/>
      <c r="GJ168" s="17"/>
      <c r="GK168" s="16"/>
      <c r="GL168" s="3"/>
      <c r="GM168" s="3"/>
      <c r="GN168" s="17"/>
      <c r="GO168" s="17"/>
      <c r="GP168" s="17"/>
      <c r="GQ168" s="17"/>
      <c r="GR168" s="17"/>
      <c r="GS168" s="17"/>
      <c r="GT168" s="17"/>
      <c r="GU168" s="17"/>
      <c r="GV168" s="17"/>
      <c r="GW168" s="17"/>
      <c r="GX168" s="17"/>
      <c r="GY168" s="17"/>
      <c r="GZ168" s="17"/>
      <c r="HA168" s="17"/>
      <c r="HB168" s="17"/>
      <c r="HC168" s="17"/>
      <c r="HD168" s="16"/>
      <c r="HE168" s="3"/>
      <c r="HF168" s="3"/>
      <c r="HG168" s="17"/>
      <c r="HH168" s="17"/>
      <c r="HI168" s="17"/>
      <c r="HJ168" s="17"/>
      <c r="HK168" s="17"/>
      <c r="HL168" s="17"/>
      <c r="HM168" s="17"/>
      <c r="HN168" s="17"/>
      <c r="HO168" s="17"/>
      <c r="HP168" s="17"/>
      <c r="HQ168" s="17"/>
      <c r="HR168" s="17"/>
      <c r="HS168" s="17"/>
      <c r="HT168" s="17"/>
      <c r="HU168" s="17"/>
      <c r="HV168" s="17"/>
      <c r="HX168" s="28"/>
      <c r="HY168" s="3"/>
      <c r="HZ168" s="3"/>
      <c r="IA168" s="21"/>
      <c r="IB168" s="21"/>
      <c r="IC168" s="21"/>
      <c r="ID168" s="21"/>
      <c r="IF168" s="3"/>
      <c r="IG168" s="3"/>
      <c r="IH168" s="17"/>
      <c r="II168" s="17"/>
      <c r="IJ168" s="17"/>
      <c r="IK168" s="17"/>
      <c r="IL168" s="17"/>
      <c r="IM168" s="17"/>
      <c r="IN168" s="17"/>
      <c r="IO168" s="17"/>
      <c r="IP168" s="17"/>
      <c r="IQ168" s="17"/>
      <c r="IR168" s="17"/>
      <c r="IS168" s="17"/>
      <c r="IT168" s="17"/>
      <c r="IU168" s="17"/>
      <c r="IV168" s="17"/>
      <c r="IW168" s="17"/>
      <c r="IX168" s="2"/>
      <c r="IY168" s="3"/>
      <c r="IZ168" s="3"/>
      <c r="JA168" s="17"/>
      <c r="JB168" s="17"/>
      <c r="JC168" s="17"/>
      <c r="JD168" s="17"/>
      <c r="JE168" s="17"/>
      <c r="JF168" s="17"/>
      <c r="JG168" s="17"/>
      <c r="JH168" s="17"/>
      <c r="JI168" s="17"/>
      <c r="JJ168" s="17"/>
      <c r="JK168" s="17"/>
      <c r="JL168" s="17"/>
      <c r="JM168" s="17"/>
      <c r="JN168" s="17"/>
      <c r="JO168" s="17"/>
      <c r="JP168" s="17"/>
    </row>
    <row r="169" spans="2:276" ht="14.1" x14ac:dyDescent="0.45">
      <c r="B169"/>
      <c r="P169"/>
      <c r="AR169"/>
      <c r="BF169"/>
      <c r="EZ169" s="3"/>
      <c r="FA169" s="3"/>
      <c r="FB169" s="17"/>
      <c r="FC169" s="17"/>
      <c r="FD169" s="17"/>
      <c r="FE169" s="17"/>
      <c r="FF169" s="17"/>
      <c r="FG169" s="17"/>
      <c r="FH169" s="17"/>
      <c r="FI169" s="17"/>
      <c r="FJ169" s="17"/>
      <c r="FK169" s="17"/>
      <c r="FL169" s="17"/>
      <c r="FM169" s="17"/>
      <c r="FN169" s="17"/>
      <c r="FO169" s="17"/>
      <c r="FP169" s="17"/>
      <c r="FQ169" s="17"/>
      <c r="FS169" s="3"/>
      <c r="FT169" s="3"/>
      <c r="FU169" s="17"/>
      <c r="FV169" s="17"/>
      <c r="FW169" s="17"/>
      <c r="FX169" s="17"/>
      <c r="FY169" s="17"/>
      <c r="FZ169" s="17"/>
      <c r="GA169" s="17"/>
      <c r="GB169" s="17"/>
      <c r="GC169" s="17"/>
      <c r="GD169" s="17"/>
      <c r="GE169" s="17"/>
      <c r="GF169" s="17"/>
      <c r="GG169" s="17"/>
      <c r="GH169" s="17"/>
      <c r="GI169" s="17"/>
      <c r="GJ169" s="17"/>
      <c r="GK169" s="16"/>
      <c r="GL169" s="3"/>
      <c r="GM169" s="3"/>
      <c r="GN169" s="17"/>
      <c r="GO169" s="17"/>
      <c r="GP169" s="17"/>
      <c r="GQ169" s="17"/>
      <c r="GR169" s="17"/>
      <c r="GS169" s="17"/>
      <c r="GT169" s="17"/>
      <c r="GU169" s="17"/>
      <c r="GV169" s="17"/>
      <c r="GW169" s="17"/>
      <c r="GX169" s="17"/>
      <c r="GY169" s="17"/>
      <c r="GZ169" s="17"/>
      <c r="HA169" s="17"/>
      <c r="HB169" s="17"/>
      <c r="HC169" s="17"/>
      <c r="HD169" s="16"/>
      <c r="HE169" s="3"/>
      <c r="HF169" s="3"/>
      <c r="HG169" s="17"/>
      <c r="HH169" s="17"/>
      <c r="HI169" s="17"/>
      <c r="HJ169" s="17"/>
      <c r="HK169" s="17"/>
      <c r="HL169" s="17"/>
      <c r="HM169" s="17"/>
      <c r="HN169" s="17"/>
      <c r="HO169" s="17"/>
      <c r="HP169" s="17"/>
      <c r="HQ169" s="17"/>
      <c r="HR169" s="17"/>
      <c r="HS169" s="17"/>
      <c r="HT169" s="17"/>
      <c r="HU169" s="17"/>
      <c r="HV169" s="17"/>
      <c r="HX169" s="28"/>
      <c r="HY169" s="3"/>
      <c r="HZ169" s="3"/>
      <c r="IA169" s="21"/>
      <c r="IB169" s="21"/>
      <c r="IC169" s="21"/>
      <c r="ID169" s="21"/>
      <c r="IF169" s="3"/>
      <c r="IG169" s="3"/>
      <c r="IH169" s="17"/>
      <c r="II169" s="17"/>
      <c r="IJ169" s="17"/>
      <c r="IK169" s="17"/>
      <c r="IL169" s="17"/>
      <c r="IM169" s="17"/>
      <c r="IN169" s="17"/>
      <c r="IO169" s="17"/>
      <c r="IP169" s="17"/>
      <c r="IQ169" s="17"/>
      <c r="IR169" s="17"/>
      <c r="IS169" s="17"/>
      <c r="IT169" s="17"/>
      <c r="IU169" s="17"/>
      <c r="IV169" s="17"/>
      <c r="IW169" s="17"/>
      <c r="IX169" s="2"/>
      <c r="IY169" s="3"/>
      <c r="IZ169" s="3"/>
      <c r="JA169" s="17"/>
      <c r="JB169" s="17"/>
      <c r="JC169" s="17"/>
      <c r="JD169" s="17"/>
      <c r="JE169" s="17"/>
      <c r="JF169" s="17"/>
      <c r="JG169" s="17"/>
      <c r="JH169" s="17"/>
      <c r="JI169" s="17"/>
      <c r="JJ169" s="17"/>
      <c r="JK169" s="17"/>
      <c r="JL169" s="17"/>
      <c r="JM169" s="17"/>
      <c r="JN169" s="17"/>
      <c r="JO169" s="17"/>
      <c r="JP169" s="17"/>
    </row>
    <row r="170" spans="2:276" ht="14.1" x14ac:dyDescent="0.45">
      <c r="B170"/>
      <c r="P170"/>
      <c r="AR170"/>
      <c r="BF170"/>
      <c r="EZ170" s="3"/>
      <c r="FA170" s="3"/>
      <c r="FB170" s="17"/>
      <c r="FC170" s="17"/>
      <c r="FD170" s="17"/>
      <c r="FE170" s="17"/>
      <c r="FF170" s="17"/>
      <c r="FG170" s="17"/>
      <c r="FH170" s="17"/>
      <c r="FI170" s="17"/>
      <c r="FJ170" s="17"/>
      <c r="FK170" s="17"/>
      <c r="FL170" s="17"/>
      <c r="FM170" s="17"/>
      <c r="FN170" s="17"/>
      <c r="FO170" s="17"/>
      <c r="FP170" s="17"/>
      <c r="FQ170" s="17"/>
      <c r="FS170" s="3"/>
      <c r="FT170" s="3"/>
      <c r="FU170" s="17"/>
      <c r="FV170" s="17"/>
      <c r="FW170" s="17"/>
      <c r="FX170" s="17"/>
      <c r="FY170" s="17"/>
      <c r="FZ170" s="17"/>
      <c r="GA170" s="17"/>
      <c r="GB170" s="17"/>
      <c r="GC170" s="17"/>
      <c r="GD170" s="17"/>
      <c r="GE170" s="17"/>
      <c r="GF170" s="17"/>
      <c r="GG170" s="17"/>
      <c r="GH170" s="17"/>
      <c r="GI170" s="17"/>
      <c r="GJ170" s="17"/>
      <c r="GK170" s="16"/>
      <c r="GL170" s="3"/>
      <c r="GM170" s="3"/>
      <c r="GN170" s="17"/>
      <c r="GO170" s="17"/>
      <c r="GP170" s="17"/>
      <c r="GQ170" s="17"/>
      <c r="GR170" s="17"/>
      <c r="GS170" s="17"/>
      <c r="GT170" s="17"/>
      <c r="GU170" s="17"/>
      <c r="GV170" s="17"/>
      <c r="GW170" s="17"/>
      <c r="GX170" s="17"/>
      <c r="GY170" s="17"/>
      <c r="GZ170" s="17"/>
      <c r="HA170" s="17"/>
      <c r="HB170" s="17"/>
      <c r="HC170" s="17"/>
      <c r="HD170" s="16"/>
      <c r="HE170" s="3"/>
      <c r="HF170" s="3"/>
      <c r="HG170" s="17"/>
      <c r="HH170" s="17"/>
      <c r="HI170" s="17"/>
      <c r="HJ170" s="17"/>
      <c r="HK170" s="17"/>
      <c r="HL170" s="17"/>
      <c r="HM170" s="17"/>
      <c r="HN170" s="17"/>
      <c r="HO170" s="17"/>
      <c r="HP170" s="17"/>
      <c r="HQ170" s="17"/>
      <c r="HR170" s="17"/>
      <c r="HS170" s="17"/>
      <c r="HT170" s="17"/>
      <c r="HU170" s="17"/>
      <c r="HV170" s="17"/>
      <c r="HX170" s="28"/>
      <c r="HY170" s="3"/>
      <c r="HZ170" s="3"/>
      <c r="IA170" s="21"/>
      <c r="IB170" s="21"/>
      <c r="IC170" s="21"/>
      <c r="ID170" s="21"/>
      <c r="IF170" s="3"/>
      <c r="IG170" s="3"/>
      <c r="IH170" s="17"/>
      <c r="II170" s="17"/>
      <c r="IJ170" s="17"/>
      <c r="IK170" s="17"/>
      <c r="IL170" s="17"/>
      <c r="IM170" s="17"/>
      <c r="IN170" s="17"/>
      <c r="IO170" s="17"/>
      <c r="IP170" s="17"/>
      <c r="IQ170" s="17"/>
      <c r="IR170" s="17"/>
      <c r="IS170" s="17"/>
      <c r="IT170" s="17"/>
      <c r="IU170" s="17"/>
      <c r="IV170" s="17"/>
      <c r="IW170" s="17"/>
      <c r="IX170" s="2"/>
      <c r="IY170" s="3"/>
      <c r="IZ170" s="3"/>
      <c r="JA170" s="17"/>
      <c r="JB170" s="17"/>
      <c r="JC170" s="17"/>
      <c r="JD170" s="17"/>
      <c r="JE170" s="17"/>
      <c r="JF170" s="17"/>
      <c r="JG170" s="17"/>
      <c r="JH170" s="17"/>
      <c r="JI170" s="17"/>
      <c r="JJ170" s="17"/>
      <c r="JK170" s="17"/>
      <c r="JL170" s="17"/>
      <c r="JM170" s="17"/>
      <c r="JN170" s="17"/>
      <c r="JO170" s="17"/>
      <c r="JP170" s="17"/>
    </row>
    <row r="171" spans="2:276" ht="14.1" x14ac:dyDescent="0.45">
      <c r="B171"/>
      <c r="P171"/>
      <c r="AR171"/>
      <c r="BF171"/>
      <c r="EZ171" s="3"/>
      <c r="FA171" s="3"/>
      <c r="FB171" s="17"/>
      <c r="FC171" s="17"/>
      <c r="FD171" s="17"/>
      <c r="FE171" s="17"/>
      <c r="FF171" s="17"/>
      <c r="FG171" s="17"/>
      <c r="FH171" s="17"/>
      <c r="FI171" s="17"/>
      <c r="FJ171" s="17"/>
      <c r="FK171" s="17"/>
      <c r="FL171" s="17"/>
      <c r="FM171" s="17"/>
      <c r="FN171" s="17"/>
      <c r="FO171" s="17"/>
      <c r="FP171" s="17"/>
      <c r="FQ171" s="17"/>
      <c r="FS171" s="3"/>
      <c r="FT171" s="3"/>
      <c r="FU171" s="17"/>
      <c r="FV171" s="17"/>
      <c r="FW171" s="17"/>
      <c r="FX171" s="17"/>
      <c r="FY171" s="17"/>
      <c r="FZ171" s="17"/>
      <c r="GA171" s="17"/>
      <c r="GB171" s="17"/>
      <c r="GC171" s="17"/>
      <c r="GD171" s="17"/>
      <c r="GE171" s="17"/>
      <c r="GF171" s="17"/>
      <c r="GG171" s="17"/>
      <c r="GH171" s="17"/>
      <c r="GI171" s="17"/>
      <c r="GJ171" s="17"/>
      <c r="GK171" s="16"/>
      <c r="GL171" s="3"/>
      <c r="GM171" s="3"/>
      <c r="GN171" s="17"/>
      <c r="GO171" s="17"/>
      <c r="GP171" s="17"/>
      <c r="GQ171" s="17"/>
      <c r="GR171" s="17"/>
      <c r="GS171" s="17"/>
      <c r="GT171" s="17"/>
      <c r="GU171" s="17"/>
      <c r="GV171" s="17"/>
      <c r="GW171" s="17"/>
      <c r="GX171" s="17"/>
      <c r="GY171" s="17"/>
      <c r="GZ171" s="17"/>
      <c r="HA171" s="17"/>
      <c r="HB171" s="17"/>
      <c r="HC171" s="17"/>
      <c r="HD171" s="16"/>
      <c r="HE171" s="3"/>
      <c r="HF171" s="3"/>
      <c r="HG171" s="17"/>
      <c r="HH171" s="17"/>
      <c r="HI171" s="17"/>
      <c r="HJ171" s="17"/>
      <c r="HK171" s="17"/>
      <c r="HL171" s="17"/>
      <c r="HM171" s="17"/>
      <c r="HN171" s="17"/>
      <c r="HO171" s="17"/>
      <c r="HP171" s="17"/>
      <c r="HQ171" s="17"/>
      <c r="HR171" s="17"/>
      <c r="HS171" s="17"/>
      <c r="HT171" s="17"/>
      <c r="HU171" s="17"/>
      <c r="HV171" s="17"/>
      <c r="HX171" s="28"/>
      <c r="HY171" s="3"/>
      <c r="HZ171" s="3"/>
      <c r="IA171" s="21"/>
      <c r="IB171" s="21"/>
      <c r="IC171" s="21"/>
      <c r="ID171" s="21"/>
      <c r="IF171" s="3"/>
      <c r="IG171" s="3"/>
      <c r="IH171" s="17"/>
      <c r="II171" s="17"/>
      <c r="IJ171" s="17"/>
      <c r="IK171" s="17"/>
      <c r="IL171" s="17"/>
      <c r="IM171" s="17"/>
      <c r="IN171" s="17"/>
      <c r="IO171" s="17"/>
      <c r="IP171" s="17"/>
      <c r="IQ171" s="17"/>
      <c r="IR171" s="17"/>
      <c r="IS171" s="17"/>
      <c r="IT171" s="17"/>
      <c r="IU171" s="17"/>
      <c r="IV171" s="17"/>
      <c r="IW171" s="17"/>
      <c r="IX171" s="2"/>
      <c r="IY171" s="3"/>
      <c r="IZ171" s="3"/>
      <c r="JA171" s="17"/>
      <c r="JB171" s="17"/>
      <c r="JC171" s="17"/>
      <c r="JD171" s="17"/>
      <c r="JE171" s="17"/>
      <c r="JF171" s="17"/>
      <c r="JG171" s="17"/>
      <c r="JH171" s="17"/>
      <c r="JI171" s="17"/>
      <c r="JJ171" s="17"/>
      <c r="JK171" s="17"/>
      <c r="JL171" s="17"/>
      <c r="JM171" s="17"/>
      <c r="JN171" s="17"/>
      <c r="JO171" s="17"/>
      <c r="JP171" s="17"/>
    </row>
    <row r="172" spans="2:276" ht="14.1" x14ac:dyDescent="0.45">
      <c r="B172"/>
      <c r="P172"/>
      <c r="AR172"/>
      <c r="BF172"/>
      <c r="EZ172" s="3"/>
      <c r="FA172" s="3"/>
      <c r="FB172" s="17"/>
      <c r="FC172" s="17"/>
      <c r="FD172" s="17"/>
      <c r="FE172" s="17"/>
      <c r="FF172" s="17"/>
      <c r="FG172" s="17"/>
      <c r="FH172" s="17"/>
      <c r="FI172" s="17"/>
      <c r="FJ172" s="17"/>
      <c r="FK172" s="17"/>
      <c r="FL172" s="17"/>
      <c r="FM172" s="17"/>
      <c r="FN172" s="17"/>
      <c r="FO172" s="17"/>
      <c r="FP172" s="17"/>
      <c r="FQ172" s="17"/>
      <c r="FS172" s="3"/>
      <c r="FT172" s="3"/>
      <c r="FU172" s="17"/>
      <c r="FV172" s="17"/>
      <c r="FW172" s="17"/>
      <c r="FX172" s="17"/>
      <c r="FY172" s="17"/>
      <c r="FZ172" s="17"/>
      <c r="GA172" s="17"/>
      <c r="GB172" s="17"/>
      <c r="GC172" s="17"/>
      <c r="GD172" s="17"/>
      <c r="GE172" s="17"/>
      <c r="GF172" s="17"/>
      <c r="GG172" s="17"/>
      <c r="GH172" s="17"/>
      <c r="GI172" s="17"/>
      <c r="GJ172" s="17"/>
      <c r="GK172" s="16"/>
      <c r="GL172" s="3"/>
      <c r="GM172" s="3"/>
      <c r="GN172" s="17"/>
      <c r="GO172" s="17"/>
      <c r="GP172" s="17"/>
      <c r="GQ172" s="17"/>
      <c r="GR172" s="17"/>
      <c r="GS172" s="17"/>
      <c r="GT172" s="17"/>
      <c r="GU172" s="17"/>
      <c r="GV172" s="17"/>
      <c r="GW172" s="17"/>
      <c r="GX172" s="17"/>
      <c r="GY172" s="17"/>
      <c r="GZ172" s="17"/>
      <c r="HA172" s="17"/>
      <c r="HB172" s="17"/>
      <c r="HC172" s="17"/>
      <c r="HD172" s="16"/>
      <c r="HE172" s="3"/>
      <c r="HF172" s="3"/>
      <c r="HG172" s="17"/>
      <c r="HH172" s="17"/>
      <c r="HI172" s="17"/>
      <c r="HJ172" s="17"/>
      <c r="HK172" s="17"/>
      <c r="HL172" s="17"/>
      <c r="HM172" s="17"/>
      <c r="HN172" s="17"/>
      <c r="HO172" s="17"/>
      <c r="HP172" s="17"/>
      <c r="HQ172" s="17"/>
      <c r="HR172" s="17"/>
      <c r="HS172" s="17"/>
      <c r="HT172" s="17"/>
      <c r="HU172" s="17"/>
      <c r="HV172" s="17"/>
      <c r="HX172" s="28"/>
      <c r="HY172" s="3"/>
      <c r="HZ172" s="3"/>
      <c r="IA172" s="21"/>
      <c r="IB172" s="21"/>
      <c r="IC172" s="21"/>
      <c r="ID172" s="21"/>
      <c r="IF172" s="3"/>
      <c r="IG172" s="3"/>
      <c r="IH172" s="17"/>
      <c r="II172" s="17"/>
      <c r="IJ172" s="17"/>
      <c r="IK172" s="17"/>
      <c r="IL172" s="17"/>
      <c r="IM172" s="17"/>
      <c r="IN172" s="17"/>
      <c r="IO172" s="17"/>
      <c r="IP172" s="17"/>
      <c r="IQ172" s="17"/>
      <c r="IR172" s="17"/>
      <c r="IS172" s="17"/>
      <c r="IT172" s="17"/>
      <c r="IU172" s="17"/>
      <c r="IV172" s="17"/>
      <c r="IW172" s="17"/>
      <c r="IX172" s="2"/>
      <c r="IY172" s="3"/>
      <c r="IZ172" s="3"/>
      <c r="JA172" s="17"/>
      <c r="JB172" s="17"/>
      <c r="JC172" s="17"/>
      <c r="JD172" s="17"/>
      <c r="JE172" s="17"/>
      <c r="JF172" s="17"/>
      <c r="JG172" s="17"/>
      <c r="JH172" s="17"/>
      <c r="JI172" s="17"/>
      <c r="JJ172" s="17"/>
      <c r="JK172" s="17"/>
      <c r="JL172" s="17"/>
      <c r="JM172" s="17"/>
      <c r="JN172" s="17"/>
      <c r="JO172" s="17"/>
      <c r="JP172" s="17"/>
    </row>
    <row r="173" spans="2:276" ht="14.1" x14ac:dyDescent="0.45">
      <c r="B173"/>
      <c r="P173"/>
      <c r="AR173"/>
      <c r="BF173"/>
      <c r="EZ173" s="3"/>
      <c r="FA173" s="3"/>
      <c r="FB173" s="17"/>
      <c r="FC173" s="17"/>
      <c r="FD173" s="17"/>
      <c r="FE173" s="17"/>
      <c r="FF173" s="17"/>
      <c r="FG173" s="17"/>
      <c r="FH173" s="17"/>
      <c r="FI173" s="17"/>
      <c r="FJ173" s="17"/>
      <c r="FK173" s="17"/>
      <c r="FL173" s="17"/>
      <c r="FM173" s="17"/>
      <c r="FN173" s="17"/>
      <c r="FO173" s="17"/>
      <c r="FP173" s="17"/>
      <c r="FQ173" s="17"/>
      <c r="FS173" s="3"/>
      <c r="FT173" s="3"/>
      <c r="FU173" s="17"/>
      <c r="FV173" s="17"/>
      <c r="FW173" s="17"/>
      <c r="FX173" s="17"/>
      <c r="FY173" s="17"/>
      <c r="FZ173" s="17"/>
      <c r="GA173" s="17"/>
      <c r="GB173" s="17"/>
      <c r="GC173" s="17"/>
      <c r="GD173" s="17"/>
      <c r="GE173" s="17"/>
      <c r="GF173" s="17"/>
      <c r="GG173" s="17"/>
      <c r="GH173" s="17"/>
      <c r="GI173" s="17"/>
      <c r="GJ173" s="17"/>
      <c r="GK173" s="16"/>
      <c r="GL173" s="3"/>
      <c r="GM173" s="3"/>
      <c r="GN173" s="17"/>
      <c r="GO173" s="17"/>
      <c r="GP173" s="17"/>
      <c r="GQ173" s="17"/>
      <c r="GR173" s="17"/>
      <c r="GS173" s="17"/>
      <c r="GT173" s="17"/>
      <c r="GU173" s="17"/>
      <c r="GV173" s="17"/>
      <c r="GW173" s="17"/>
      <c r="GX173" s="17"/>
      <c r="GY173" s="17"/>
      <c r="GZ173" s="17"/>
      <c r="HA173" s="17"/>
      <c r="HB173" s="17"/>
      <c r="HC173" s="17"/>
      <c r="HD173" s="16"/>
      <c r="HE173" s="3"/>
      <c r="HF173" s="3"/>
      <c r="HG173" s="17"/>
      <c r="HH173" s="17"/>
      <c r="HI173" s="17"/>
      <c r="HJ173" s="17"/>
      <c r="HK173" s="17"/>
      <c r="HL173" s="17"/>
      <c r="HM173" s="17"/>
      <c r="HN173" s="17"/>
      <c r="HO173" s="17"/>
      <c r="HP173" s="17"/>
      <c r="HQ173" s="17"/>
      <c r="HR173" s="17"/>
      <c r="HS173" s="17"/>
      <c r="HT173" s="17"/>
      <c r="HU173" s="17"/>
      <c r="HV173" s="17"/>
      <c r="HX173" s="28"/>
      <c r="HY173" s="3"/>
      <c r="HZ173" s="3"/>
      <c r="IA173" s="21"/>
      <c r="IB173" s="21"/>
      <c r="IC173" s="21"/>
      <c r="ID173" s="21"/>
      <c r="IF173" s="3"/>
      <c r="IG173" s="3"/>
      <c r="IH173" s="17"/>
      <c r="II173" s="17"/>
      <c r="IJ173" s="17"/>
      <c r="IK173" s="17"/>
      <c r="IL173" s="17"/>
      <c r="IM173" s="17"/>
      <c r="IN173" s="17"/>
      <c r="IO173" s="17"/>
      <c r="IP173" s="17"/>
      <c r="IQ173" s="17"/>
      <c r="IR173" s="17"/>
      <c r="IS173" s="17"/>
      <c r="IT173" s="17"/>
      <c r="IU173" s="17"/>
      <c r="IV173" s="17"/>
      <c r="IW173" s="17"/>
      <c r="IX173" s="2"/>
      <c r="IY173" s="3"/>
      <c r="IZ173" s="3"/>
      <c r="JA173" s="17"/>
      <c r="JB173" s="17"/>
      <c r="JC173" s="17"/>
      <c r="JD173" s="17"/>
      <c r="JE173" s="17"/>
      <c r="JF173" s="17"/>
      <c r="JG173" s="17"/>
      <c r="JH173" s="17"/>
      <c r="JI173" s="17"/>
      <c r="JJ173" s="17"/>
      <c r="JK173" s="17"/>
      <c r="JL173" s="17"/>
      <c r="JM173" s="17"/>
      <c r="JN173" s="17"/>
      <c r="JO173" s="17"/>
      <c r="JP173" s="17"/>
    </row>
    <row r="174" spans="2:276" ht="14.1" x14ac:dyDescent="0.45">
      <c r="B174"/>
      <c r="P174"/>
      <c r="AR174"/>
      <c r="BF174"/>
      <c r="EZ174" s="3"/>
      <c r="FA174" s="3"/>
      <c r="FB174" s="17"/>
      <c r="FC174" s="17"/>
      <c r="FD174" s="17"/>
      <c r="FE174" s="17"/>
      <c r="FF174" s="17"/>
      <c r="FG174" s="17"/>
      <c r="FH174" s="17"/>
      <c r="FI174" s="17"/>
      <c r="FJ174" s="17"/>
      <c r="FK174" s="17"/>
      <c r="FL174" s="17"/>
      <c r="FM174" s="17"/>
      <c r="FN174" s="17"/>
      <c r="FO174" s="17"/>
      <c r="FP174" s="17"/>
      <c r="FQ174" s="17"/>
      <c r="FS174" s="3"/>
      <c r="FT174" s="3"/>
      <c r="FU174" s="17"/>
      <c r="FV174" s="17"/>
      <c r="FW174" s="17"/>
      <c r="FX174" s="17"/>
      <c r="FY174" s="17"/>
      <c r="FZ174" s="17"/>
      <c r="GA174" s="17"/>
      <c r="GB174" s="17"/>
      <c r="GC174" s="17"/>
      <c r="GD174" s="17"/>
      <c r="GE174" s="17"/>
      <c r="GF174" s="17"/>
      <c r="GG174" s="17"/>
      <c r="GH174" s="17"/>
      <c r="GI174" s="17"/>
      <c r="GJ174" s="17"/>
      <c r="GK174" s="16"/>
      <c r="GL174" s="3"/>
      <c r="GM174" s="3"/>
      <c r="GN174" s="17"/>
      <c r="GO174" s="17"/>
      <c r="GP174" s="17"/>
      <c r="GQ174" s="17"/>
      <c r="GR174" s="17"/>
      <c r="GS174" s="17"/>
      <c r="GT174" s="17"/>
      <c r="GU174" s="17"/>
      <c r="GV174" s="17"/>
      <c r="GW174" s="17"/>
      <c r="GX174" s="17"/>
      <c r="GY174" s="17"/>
      <c r="GZ174" s="17"/>
      <c r="HA174" s="17"/>
      <c r="HB174" s="17"/>
      <c r="HC174" s="17"/>
      <c r="HD174" s="16"/>
      <c r="HE174" s="3"/>
      <c r="HF174" s="3"/>
      <c r="HG174" s="17"/>
      <c r="HH174" s="17"/>
      <c r="HI174" s="17"/>
      <c r="HJ174" s="17"/>
      <c r="HK174" s="17"/>
      <c r="HL174" s="17"/>
      <c r="HM174" s="17"/>
      <c r="HN174" s="17"/>
      <c r="HO174" s="17"/>
      <c r="HP174" s="17"/>
      <c r="HQ174" s="17"/>
      <c r="HR174" s="17"/>
      <c r="HS174" s="17"/>
      <c r="HT174" s="17"/>
      <c r="HU174" s="17"/>
      <c r="HV174" s="17"/>
      <c r="HX174" s="28"/>
      <c r="HY174" s="3"/>
      <c r="HZ174" s="3"/>
      <c r="IA174" s="21"/>
      <c r="IB174" s="21"/>
      <c r="IC174" s="21"/>
      <c r="ID174" s="21"/>
      <c r="IF174" s="3"/>
      <c r="IG174" s="3"/>
      <c r="IH174" s="17"/>
      <c r="II174" s="17"/>
      <c r="IJ174" s="17"/>
      <c r="IK174" s="17"/>
      <c r="IL174" s="17"/>
      <c r="IM174" s="17"/>
      <c r="IN174" s="17"/>
      <c r="IO174" s="17"/>
      <c r="IP174" s="17"/>
      <c r="IQ174" s="17"/>
      <c r="IR174" s="17"/>
      <c r="IS174" s="17"/>
      <c r="IT174" s="17"/>
      <c r="IU174" s="17"/>
      <c r="IV174" s="17"/>
      <c r="IW174" s="17"/>
      <c r="IX174" s="2"/>
      <c r="IY174" s="3"/>
      <c r="IZ174" s="3"/>
      <c r="JA174" s="17"/>
      <c r="JB174" s="17"/>
      <c r="JC174" s="17"/>
      <c r="JD174" s="17"/>
      <c r="JE174" s="17"/>
      <c r="JF174" s="17"/>
      <c r="JG174" s="17"/>
      <c r="JH174" s="17"/>
      <c r="JI174" s="17"/>
      <c r="JJ174" s="17"/>
      <c r="JK174" s="17"/>
      <c r="JL174" s="17"/>
      <c r="JM174" s="17"/>
      <c r="JN174" s="17"/>
      <c r="JO174" s="17"/>
      <c r="JP174" s="17"/>
    </row>
    <row r="175" spans="2:276" ht="14.1" x14ac:dyDescent="0.45">
      <c r="B175"/>
      <c r="P175"/>
      <c r="AR175"/>
      <c r="BF175"/>
      <c r="EZ175" s="3"/>
      <c r="FA175" s="3"/>
      <c r="FB175" s="17"/>
      <c r="FC175" s="17"/>
      <c r="FD175" s="17"/>
      <c r="FE175" s="17"/>
      <c r="FF175" s="17"/>
      <c r="FG175" s="17"/>
      <c r="FH175" s="17"/>
      <c r="FI175" s="17"/>
      <c r="FJ175" s="17"/>
      <c r="FK175" s="17"/>
      <c r="FL175" s="17"/>
      <c r="FM175" s="17"/>
      <c r="FN175" s="17"/>
      <c r="FO175" s="17"/>
      <c r="FP175" s="17"/>
      <c r="FQ175" s="17"/>
      <c r="FS175" s="3"/>
      <c r="FT175" s="3"/>
      <c r="FU175" s="17"/>
      <c r="FV175" s="17"/>
      <c r="FW175" s="17"/>
      <c r="FX175" s="17"/>
      <c r="FY175" s="17"/>
      <c r="FZ175" s="17"/>
      <c r="GA175" s="17"/>
      <c r="GB175" s="17"/>
      <c r="GC175" s="17"/>
      <c r="GD175" s="17"/>
      <c r="GE175" s="17"/>
      <c r="GF175" s="17"/>
      <c r="GG175" s="17"/>
      <c r="GH175" s="17"/>
      <c r="GI175" s="17"/>
      <c r="GJ175" s="17"/>
      <c r="GK175" s="16"/>
      <c r="GL175" s="3"/>
      <c r="GM175" s="3"/>
      <c r="GN175" s="17"/>
      <c r="GO175" s="17"/>
      <c r="GP175" s="17"/>
      <c r="GQ175" s="17"/>
      <c r="GR175" s="17"/>
      <c r="GS175" s="17"/>
      <c r="GT175" s="17"/>
      <c r="GU175" s="17"/>
      <c r="GV175" s="17"/>
      <c r="GW175" s="17"/>
      <c r="GX175" s="17"/>
      <c r="GY175" s="17"/>
      <c r="GZ175" s="17"/>
      <c r="HA175" s="17"/>
      <c r="HB175" s="17"/>
      <c r="HC175" s="17"/>
      <c r="HD175" s="16"/>
      <c r="HE175" s="3"/>
      <c r="HF175" s="3"/>
      <c r="HG175" s="17"/>
      <c r="HH175" s="17"/>
      <c r="HI175" s="17"/>
      <c r="HJ175" s="17"/>
      <c r="HK175" s="17"/>
      <c r="HL175" s="17"/>
      <c r="HM175" s="17"/>
      <c r="HN175" s="17"/>
      <c r="HO175" s="17"/>
      <c r="HP175" s="17"/>
      <c r="HQ175" s="17"/>
      <c r="HR175" s="17"/>
      <c r="HS175" s="17"/>
      <c r="HT175" s="17"/>
      <c r="HU175" s="17"/>
      <c r="HV175" s="17"/>
      <c r="HX175" s="28"/>
      <c r="HY175" s="3"/>
      <c r="HZ175" s="3"/>
      <c r="IA175" s="21"/>
      <c r="IB175" s="21"/>
      <c r="IC175" s="21"/>
      <c r="ID175" s="21"/>
      <c r="IF175" s="3"/>
      <c r="IG175" s="3"/>
      <c r="IH175" s="17"/>
      <c r="II175" s="17"/>
      <c r="IJ175" s="17"/>
      <c r="IK175" s="17"/>
      <c r="IL175" s="17"/>
      <c r="IM175" s="17"/>
      <c r="IN175" s="17"/>
      <c r="IO175" s="17"/>
      <c r="IP175" s="17"/>
      <c r="IQ175" s="17"/>
      <c r="IR175" s="17"/>
      <c r="IS175" s="17"/>
      <c r="IT175" s="17"/>
      <c r="IU175" s="17"/>
      <c r="IV175" s="17"/>
      <c r="IW175" s="17"/>
      <c r="IY175" s="3"/>
      <c r="IZ175" s="3"/>
      <c r="JA175" s="17"/>
      <c r="JB175" s="17"/>
      <c r="JC175" s="17"/>
      <c r="JD175" s="17"/>
      <c r="JE175" s="17"/>
      <c r="JF175" s="17"/>
      <c r="JG175" s="17"/>
      <c r="JH175" s="17"/>
      <c r="JI175" s="17"/>
      <c r="JJ175" s="17"/>
      <c r="JK175" s="17"/>
      <c r="JL175" s="17"/>
      <c r="JM175" s="17"/>
      <c r="JN175" s="17"/>
      <c r="JO175" s="17"/>
      <c r="JP175" s="17"/>
    </row>
    <row r="176" spans="2:276" ht="14.1" x14ac:dyDescent="0.45">
      <c r="B176"/>
      <c r="P176"/>
      <c r="AR176"/>
      <c r="BF176"/>
      <c r="EZ176" s="3"/>
      <c r="FA176" s="3"/>
      <c r="FB176" s="17"/>
      <c r="FC176" s="17"/>
      <c r="FD176" s="17"/>
      <c r="FE176" s="17"/>
      <c r="FF176" s="17"/>
      <c r="FG176" s="17"/>
      <c r="FH176" s="17"/>
      <c r="FI176" s="17"/>
      <c r="FJ176" s="17"/>
      <c r="FK176" s="17"/>
      <c r="FL176" s="17"/>
      <c r="FM176" s="17"/>
      <c r="FN176" s="17"/>
      <c r="FO176" s="17"/>
      <c r="FP176" s="17"/>
      <c r="FQ176" s="17"/>
      <c r="FS176" s="3"/>
      <c r="FT176" s="3"/>
      <c r="FU176" s="17"/>
      <c r="FV176" s="17"/>
      <c r="FW176" s="17"/>
      <c r="FX176" s="17"/>
      <c r="FY176" s="17"/>
      <c r="FZ176" s="17"/>
      <c r="GA176" s="17"/>
      <c r="GB176" s="17"/>
      <c r="GC176" s="17"/>
      <c r="GD176" s="17"/>
      <c r="GE176" s="17"/>
      <c r="GF176" s="17"/>
      <c r="GG176" s="17"/>
      <c r="GH176" s="17"/>
      <c r="GI176" s="17"/>
      <c r="GJ176" s="17"/>
      <c r="GK176" s="16"/>
      <c r="GL176" s="3"/>
      <c r="GM176" s="3"/>
      <c r="GN176" s="17"/>
      <c r="GO176" s="17"/>
      <c r="GP176" s="17"/>
      <c r="GQ176" s="17"/>
      <c r="GR176" s="17"/>
      <c r="GS176" s="17"/>
      <c r="GT176" s="17"/>
      <c r="GU176" s="17"/>
      <c r="GV176" s="17"/>
      <c r="GW176" s="17"/>
      <c r="GX176" s="17"/>
      <c r="GY176" s="17"/>
      <c r="GZ176" s="17"/>
      <c r="HA176" s="17"/>
      <c r="HB176" s="17"/>
      <c r="HC176" s="17"/>
      <c r="HD176" s="16"/>
      <c r="HE176" s="3"/>
      <c r="HF176" s="3"/>
      <c r="HG176" s="17"/>
      <c r="HH176" s="17"/>
      <c r="HI176" s="17"/>
      <c r="HJ176" s="17"/>
      <c r="HK176" s="17"/>
      <c r="HL176" s="17"/>
      <c r="HM176" s="17"/>
      <c r="HN176" s="17"/>
      <c r="HO176" s="17"/>
      <c r="HP176" s="17"/>
      <c r="HQ176" s="17"/>
      <c r="HR176" s="17"/>
      <c r="HS176" s="17"/>
      <c r="HT176" s="17"/>
      <c r="HU176" s="17"/>
      <c r="HV176" s="17"/>
      <c r="HX176" s="28"/>
      <c r="HY176" s="3"/>
      <c r="HZ176" s="3"/>
      <c r="IA176" s="21"/>
      <c r="IB176" s="21"/>
      <c r="IC176" s="21"/>
      <c r="ID176" s="21"/>
      <c r="IF176" s="3"/>
      <c r="IG176" s="3"/>
      <c r="IH176" s="17"/>
      <c r="II176" s="17"/>
      <c r="IJ176" s="17"/>
      <c r="IK176" s="17"/>
      <c r="IL176" s="17"/>
      <c r="IM176" s="17"/>
      <c r="IN176" s="17"/>
      <c r="IO176" s="17"/>
      <c r="IP176" s="17"/>
      <c r="IQ176" s="17"/>
      <c r="IR176" s="17"/>
      <c r="IS176" s="17"/>
      <c r="IT176" s="17"/>
      <c r="IU176" s="17"/>
      <c r="IV176" s="17"/>
      <c r="IW176" s="17"/>
      <c r="IY176" s="3"/>
      <c r="IZ176" s="3"/>
      <c r="JA176" s="17"/>
      <c r="JB176" s="17"/>
      <c r="JC176" s="17"/>
      <c r="JD176" s="17"/>
      <c r="JE176" s="17"/>
      <c r="JF176" s="17"/>
      <c r="JG176" s="17"/>
      <c r="JH176" s="17"/>
      <c r="JI176" s="17"/>
      <c r="JJ176" s="17"/>
      <c r="JK176" s="17"/>
      <c r="JL176" s="17"/>
      <c r="JM176" s="17"/>
      <c r="JN176" s="17"/>
      <c r="JO176" s="17"/>
      <c r="JP176" s="17"/>
    </row>
    <row r="177" spans="2:276" ht="14.1" x14ac:dyDescent="0.45">
      <c r="B177"/>
      <c r="P177"/>
      <c r="AR177"/>
      <c r="BF177"/>
      <c r="EZ177" s="3"/>
      <c r="FA177" s="3"/>
      <c r="FB177" s="17"/>
      <c r="FC177" s="17"/>
      <c r="FD177" s="17"/>
      <c r="FE177" s="17"/>
      <c r="FF177" s="17"/>
      <c r="FG177" s="17"/>
      <c r="FH177" s="17"/>
      <c r="FI177" s="17"/>
      <c r="FJ177" s="17"/>
      <c r="FK177" s="17"/>
      <c r="FL177" s="17"/>
      <c r="FM177" s="17"/>
      <c r="FN177" s="17"/>
      <c r="FO177" s="17"/>
      <c r="FP177" s="17"/>
      <c r="FQ177" s="17"/>
      <c r="FS177" s="3"/>
      <c r="FT177" s="3"/>
      <c r="FU177" s="17"/>
      <c r="FV177" s="17"/>
      <c r="FW177" s="17"/>
      <c r="FX177" s="17"/>
      <c r="FY177" s="17"/>
      <c r="FZ177" s="17"/>
      <c r="GA177" s="17"/>
      <c r="GB177" s="17"/>
      <c r="GC177" s="17"/>
      <c r="GD177" s="17"/>
      <c r="GE177" s="17"/>
      <c r="GF177" s="17"/>
      <c r="GG177" s="17"/>
      <c r="GH177" s="17"/>
      <c r="GI177" s="17"/>
      <c r="GJ177" s="17"/>
      <c r="GK177" s="16"/>
      <c r="GL177" s="3"/>
      <c r="GM177" s="3"/>
      <c r="GN177" s="17"/>
      <c r="GO177" s="17"/>
      <c r="GP177" s="17"/>
      <c r="GQ177" s="17"/>
      <c r="GR177" s="17"/>
      <c r="GS177" s="17"/>
      <c r="GT177" s="17"/>
      <c r="GU177" s="17"/>
      <c r="GV177" s="17"/>
      <c r="GW177" s="17"/>
      <c r="GX177" s="17"/>
      <c r="GY177" s="17"/>
      <c r="GZ177" s="17"/>
      <c r="HA177" s="17"/>
      <c r="HB177" s="17"/>
      <c r="HC177" s="17"/>
      <c r="HD177" s="16"/>
      <c r="HE177" s="3"/>
      <c r="HF177" s="3"/>
      <c r="HG177" s="17"/>
      <c r="HH177" s="17"/>
      <c r="HI177" s="17"/>
      <c r="HJ177" s="17"/>
      <c r="HK177" s="17"/>
      <c r="HL177" s="17"/>
      <c r="HM177" s="17"/>
      <c r="HN177" s="17"/>
      <c r="HO177" s="17"/>
      <c r="HP177" s="17"/>
      <c r="HQ177" s="17"/>
      <c r="HR177" s="17"/>
      <c r="HS177" s="17"/>
      <c r="HT177" s="17"/>
      <c r="HU177" s="17"/>
      <c r="HV177" s="17"/>
      <c r="HX177" s="28"/>
      <c r="HY177" s="3"/>
      <c r="HZ177" s="3"/>
      <c r="IA177" s="21"/>
      <c r="IB177" s="21"/>
      <c r="IC177" s="21"/>
      <c r="ID177" s="21"/>
      <c r="IF177" s="3"/>
      <c r="IG177" s="3"/>
      <c r="IH177" s="17"/>
      <c r="II177" s="17"/>
      <c r="IJ177" s="17"/>
      <c r="IK177" s="17"/>
      <c r="IL177" s="17"/>
      <c r="IM177" s="17"/>
      <c r="IN177" s="17"/>
      <c r="IO177" s="17"/>
      <c r="IP177" s="17"/>
      <c r="IQ177" s="17"/>
      <c r="IR177" s="17"/>
      <c r="IS177" s="17"/>
      <c r="IT177" s="17"/>
      <c r="IU177" s="17"/>
      <c r="IV177" s="17"/>
      <c r="IW177" s="17"/>
      <c r="IY177" s="3"/>
      <c r="IZ177" s="3"/>
      <c r="JA177" s="17"/>
      <c r="JB177" s="17"/>
      <c r="JC177" s="17"/>
      <c r="JD177" s="17"/>
      <c r="JE177" s="17"/>
      <c r="JF177" s="17"/>
      <c r="JG177" s="17"/>
      <c r="JH177" s="17"/>
      <c r="JI177" s="17"/>
      <c r="JJ177" s="17"/>
      <c r="JK177" s="17"/>
      <c r="JL177" s="17"/>
      <c r="JM177" s="17"/>
      <c r="JN177" s="17"/>
      <c r="JO177" s="17"/>
      <c r="JP177" s="17"/>
    </row>
    <row r="178" spans="2:276" ht="14.1" x14ac:dyDescent="0.45">
      <c r="B178"/>
      <c r="P178"/>
      <c r="AR178"/>
      <c r="BF178"/>
      <c r="EZ178" s="3"/>
      <c r="FA178" s="3"/>
      <c r="FB178" s="17"/>
      <c r="FC178" s="17"/>
      <c r="FD178" s="17"/>
      <c r="FE178" s="17"/>
      <c r="FF178" s="17"/>
      <c r="FG178" s="17"/>
      <c r="FH178" s="17"/>
      <c r="FI178" s="17"/>
      <c r="FJ178" s="17"/>
      <c r="FK178" s="17"/>
      <c r="FL178" s="17"/>
      <c r="FM178" s="17"/>
      <c r="FN178" s="17"/>
      <c r="FO178" s="17"/>
      <c r="FP178" s="17"/>
      <c r="FQ178" s="17"/>
      <c r="FS178" s="3"/>
      <c r="FT178" s="3"/>
      <c r="FU178" s="17"/>
      <c r="FV178" s="17"/>
      <c r="FW178" s="17"/>
      <c r="FX178" s="17"/>
      <c r="FY178" s="17"/>
      <c r="FZ178" s="17"/>
      <c r="GA178" s="17"/>
      <c r="GB178" s="17"/>
      <c r="GC178" s="17"/>
      <c r="GD178" s="17"/>
      <c r="GE178" s="17"/>
      <c r="GF178" s="17"/>
      <c r="GG178" s="17"/>
      <c r="GH178" s="17"/>
      <c r="GI178" s="17"/>
      <c r="GJ178" s="17"/>
      <c r="GK178" s="16"/>
      <c r="GL178" s="3"/>
      <c r="GM178" s="3"/>
      <c r="GN178" s="17"/>
      <c r="GO178" s="17"/>
      <c r="GP178" s="17"/>
      <c r="GQ178" s="17"/>
      <c r="GR178" s="17"/>
      <c r="GS178" s="17"/>
      <c r="GT178" s="17"/>
      <c r="GU178" s="17"/>
      <c r="GV178" s="17"/>
      <c r="GW178" s="17"/>
      <c r="GX178" s="17"/>
      <c r="GY178" s="17"/>
      <c r="GZ178" s="17"/>
      <c r="HA178" s="17"/>
      <c r="HB178" s="17"/>
      <c r="HC178" s="17"/>
      <c r="HD178" s="16"/>
      <c r="HE178" s="3"/>
      <c r="HF178" s="3"/>
      <c r="HG178" s="17"/>
      <c r="HH178" s="17"/>
      <c r="HI178" s="17"/>
      <c r="HJ178" s="17"/>
      <c r="HK178" s="17"/>
      <c r="HL178" s="17"/>
      <c r="HM178" s="17"/>
      <c r="HN178" s="17"/>
      <c r="HO178" s="17"/>
      <c r="HP178" s="17"/>
      <c r="HQ178" s="17"/>
      <c r="HR178" s="17"/>
      <c r="HS178" s="17"/>
      <c r="HT178" s="17"/>
      <c r="HU178" s="17"/>
      <c r="HV178" s="17"/>
      <c r="HX178" s="28"/>
      <c r="HY178" s="3"/>
      <c r="HZ178" s="3"/>
      <c r="IA178" s="21"/>
      <c r="IB178" s="21"/>
      <c r="IC178" s="21"/>
      <c r="ID178" s="21"/>
      <c r="IF178" s="3"/>
      <c r="IG178" s="3"/>
      <c r="IH178" s="17"/>
      <c r="II178" s="17"/>
      <c r="IJ178" s="17"/>
      <c r="IK178" s="17"/>
      <c r="IL178" s="17"/>
      <c r="IM178" s="17"/>
      <c r="IN178" s="17"/>
      <c r="IO178" s="17"/>
      <c r="IP178" s="17"/>
      <c r="IQ178" s="17"/>
      <c r="IR178" s="17"/>
      <c r="IS178" s="17"/>
      <c r="IT178" s="17"/>
      <c r="IU178" s="17"/>
      <c r="IV178" s="17"/>
      <c r="IW178" s="17"/>
      <c r="IY178" s="3"/>
      <c r="IZ178" s="3"/>
      <c r="JA178" s="17"/>
      <c r="JB178" s="17"/>
      <c r="JC178" s="17"/>
      <c r="JD178" s="17"/>
      <c r="JE178" s="17"/>
      <c r="JF178" s="17"/>
      <c r="JG178" s="17"/>
      <c r="JH178" s="17"/>
      <c r="JI178" s="17"/>
      <c r="JJ178" s="17"/>
      <c r="JK178" s="17"/>
      <c r="JL178" s="17"/>
      <c r="JM178" s="17"/>
      <c r="JN178" s="17"/>
      <c r="JO178" s="17"/>
      <c r="JP178" s="17"/>
    </row>
    <row r="179" spans="2:276" ht="14.1" x14ac:dyDescent="0.45">
      <c r="B179"/>
      <c r="P179"/>
      <c r="AR179"/>
      <c r="BF179"/>
      <c r="EZ179" s="3"/>
      <c r="FA179" s="3"/>
      <c r="FB179" s="17"/>
      <c r="FC179" s="17"/>
      <c r="FD179" s="17"/>
      <c r="FE179" s="17"/>
      <c r="FF179" s="17"/>
      <c r="FG179" s="17"/>
      <c r="FH179" s="17"/>
      <c r="FI179" s="17"/>
      <c r="FJ179" s="17"/>
      <c r="FK179" s="17"/>
      <c r="FL179" s="17"/>
      <c r="FM179" s="17"/>
      <c r="FN179" s="17"/>
      <c r="FO179" s="17"/>
      <c r="FP179" s="17"/>
      <c r="FQ179" s="17"/>
      <c r="FS179" s="3"/>
      <c r="FT179" s="3"/>
      <c r="FU179" s="17"/>
      <c r="FV179" s="17"/>
      <c r="FW179" s="17"/>
      <c r="FX179" s="17"/>
      <c r="FY179" s="17"/>
      <c r="FZ179" s="17"/>
      <c r="GA179" s="17"/>
      <c r="GB179" s="17"/>
      <c r="GC179" s="17"/>
      <c r="GD179" s="17"/>
      <c r="GE179" s="17"/>
      <c r="GF179" s="17"/>
      <c r="GG179" s="17"/>
      <c r="GH179" s="17"/>
      <c r="GI179" s="17"/>
      <c r="GJ179" s="17"/>
      <c r="GK179" s="16"/>
      <c r="GL179" s="3"/>
      <c r="GM179" s="3"/>
      <c r="GN179" s="17"/>
      <c r="GO179" s="17"/>
      <c r="GP179" s="17"/>
      <c r="GQ179" s="17"/>
      <c r="GR179" s="17"/>
      <c r="GS179" s="17"/>
      <c r="GT179" s="17"/>
      <c r="GU179" s="17"/>
      <c r="GV179" s="17"/>
      <c r="GW179" s="17"/>
      <c r="GX179" s="17"/>
      <c r="GY179" s="17"/>
      <c r="GZ179" s="17"/>
      <c r="HA179" s="17"/>
      <c r="HB179" s="17"/>
      <c r="HC179" s="17"/>
      <c r="HD179" s="16"/>
      <c r="HE179" s="3"/>
      <c r="HF179" s="3"/>
      <c r="HG179" s="17"/>
      <c r="HH179" s="17"/>
      <c r="HI179" s="17"/>
      <c r="HJ179" s="17"/>
      <c r="HK179" s="17"/>
      <c r="HL179" s="17"/>
      <c r="HM179" s="17"/>
      <c r="HN179" s="17"/>
      <c r="HO179" s="17"/>
      <c r="HP179" s="17"/>
      <c r="HQ179" s="17"/>
      <c r="HR179" s="17"/>
      <c r="HS179" s="17"/>
      <c r="HT179" s="17"/>
      <c r="HU179" s="17"/>
      <c r="HV179" s="17"/>
      <c r="HX179" s="28"/>
      <c r="HY179" s="3"/>
      <c r="HZ179" s="3"/>
      <c r="IA179" s="21"/>
      <c r="IB179" s="21"/>
      <c r="IC179" s="21"/>
      <c r="ID179" s="21"/>
      <c r="IF179" s="3"/>
      <c r="IG179" s="3"/>
      <c r="IH179" s="17"/>
      <c r="II179" s="17"/>
      <c r="IJ179" s="17"/>
      <c r="IK179" s="17"/>
      <c r="IL179" s="17"/>
      <c r="IM179" s="17"/>
      <c r="IN179" s="17"/>
      <c r="IO179" s="17"/>
      <c r="IP179" s="17"/>
      <c r="IQ179" s="17"/>
      <c r="IR179" s="17"/>
      <c r="IS179" s="17"/>
      <c r="IT179" s="17"/>
      <c r="IU179" s="17"/>
      <c r="IV179" s="17"/>
      <c r="IW179" s="17"/>
      <c r="IY179" s="3"/>
      <c r="IZ179" s="3"/>
      <c r="JA179" s="17"/>
      <c r="JB179" s="17"/>
      <c r="JC179" s="17"/>
      <c r="JD179" s="17"/>
      <c r="JE179" s="17"/>
      <c r="JF179" s="17"/>
      <c r="JG179" s="17"/>
      <c r="JH179" s="17"/>
      <c r="JI179" s="17"/>
      <c r="JJ179" s="17"/>
      <c r="JK179" s="17"/>
      <c r="JL179" s="17"/>
      <c r="JM179" s="17"/>
      <c r="JN179" s="17"/>
      <c r="JO179" s="17"/>
      <c r="JP179" s="17"/>
    </row>
    <row r="180" spans="2:276" ht="14.1" x14ac:dyDescent="0.45">
      <c r="B180"/>
      <c r="P180"/>
      <c r="AR180"/>
      <c r="BF180"/>
      <c r="EZ180" s="3"/>
      <c r="FA180" s="3"/>
      <c r="FB180" s="17"/>
      <c r="FC180" s="17"/>
      <c r="FD180" s="17"/>
      <c r="FE180" s="17"/>
      <c r="FF180" s="17"/>
      <c r="FG180" s="17"/>
      <c r="FH180" s="17"/>
      <c r="FI180" s="17"/>
      <c r="FJ180" s="17"/>
      <c r="FK180" s="17"/>
      <c r="FL180" s="17"/>
      <c r="FM180" s="17"/>
      <c r="FN180" s="17"/>
      <c r="FO180" s="17"/>
      <c r="FP180" s="17"/>
      <c r="FQ180" s="17"/>
      <c r="FS180" s="3"/>
      <c r="FT180" s="3"/>
      <c r="FU180" s="17"/>
      <c r="FV180" s="17"/>
      <c r="FW180" s="17"/>
      <c r="FX180" s="17"/>
      <c r="FY180" s="17"/>
      <c r="FZ180" s="17"/>
      <c r="GA180" s="17"/>
      <c r="GB180" s="17"/>
      <c r="GC180" s="17"/>
      <c r="GD180" s="17"/>
      <c r="GE180" s="17"/>
      <c r="GF180" s="17"/>
      <c r="GG180" s="17"/>
      <c r="GH180" s="17"/>
      <c r="GI180" s="17"/>
      <c r="GJ180" s="17"/>
      <c r="GK180" s="16"/>
      <c r="GL180" s="3"/>
      <c r="GM180" s="3"/>
      <c r="GN180" s="17"/>
      <c r="GO180" s="17"/>
      <c r="GP180" s="17"/>
      <c r="GQ180" s="17"/>
      <c r="GR180" s="17"/>
      <c r="GS180" s="17"/>
      <c r="GT180" s="17"/>
      <c r="GU180" s="17"/>
      <c r="GV180" s="17"/>
      <c r="GW180" s="17"/>
      <c r="GX180" s="17"/>
      <c r="GY180" s="17"/>
      <c r="GZ180" s="17"/>
      <c r="HA180" s="17"/>
      <c r="HB180" s="17"/>
      <c r="HC180" s="17"/>
      <c r="HD180" s="16"/>
      <c r="HE180" s="3"/>
      <c r="HF180" s="3"/>
      <c r="HG180" s="17"/>
      <c r="HH180" s="17"/>
      <c r="HI180" s="17"/>
      <c r="HJ180" s="17"/>
      <c r="HK180" s="17"/>
      <c r="HL180" s="17"/>
      <c r="HM180" s="17"/>
      <c r="HN180" s="17"/>
      <c r="HO180" s="17"/>
      <c r="HP180" s="17"/>
      <c r="HQ180" s="17"/>
      <c r="HR180" s="17"/>
      <c r="HS180" s="17"/>
      <c r="HT180" s="17"/>
      <c r="HU180" s="17"/>
      <c r="HV180" s="17"/>
      <c r="HX180" s="28"/>
      <c r="HY180" s="3"/>
      <c r="HZ180" s="3"/>
      <c r="IA180" s="21"/>
      <c r="IB180" s="21"/>
      <c r="IC180" s="21"/>
      <c r="ID180" s="21"/>
      <c r="IF180" s="3"/>
      <c r="IG180" s="3"/>
      <c r="IH180" s="17"/>
      <c r="II180" s="17"/>
      <c r="IJ180" s="17"/>
      <c r="IK180" s="17"/>
      <c r="IL180" s="17"/>
      <c r="IM180" s="17"/>
      <c r="IN180" s="17"/>
      <c r="IO180" s="17"/>
      <c r="IP180" s="17"/>
      <c r="IQ180" s="17"/>
      <c r="IR180" s="17"/>
      <c r="IS180" s="17"/>
      <c r="IT180" s="17"/>
      <c r="IU180" s="17"/>
      <c r="IV180" s="17"/>
      <c r="IW180" s="17"/>
      <c r="IY180" s="3"/>
      <c r="IZ180" s="3"/>
      <c r="JA180" s="17"/>
      <c r="JB180" s="17"/>
      <c r="JC180" s="17"/>
      <c r="JD180" s="17"/>
      <c r="JE180" s="17"/>
      <c r="JF180" s="17"/>
      <c r="JG180" s="17"/>
      <c r="JH180" s="17"/>
      <c r="JI180" s="17"/>
      <c r="JJ180" s="17"/>
      <c r="JK180" s="17"/>
      <c r="JL180" s="17"/>
      <c r="JM180" s="17"/>
      <c r="JN180" s="17"/>
      <c r="JO180" s="17"/>
      <c r="JP180" s="17"/>
    </row>
    <row r="181" spans="2:276" ht="14.1" x14ac:dyDescent="0.45">
      <c r="B181"/>
      <c r="P181"/>
      <c r="AR181"/>
      <c r="BF181"/>
      <c r="EZ181" s="3"/>
      <c r="FA181" s="3"/>
      <c r="FB181" s="17"/>
      <c r="FC181" s="17"/>
      <c r="FD181" s="17"/>
      <c r="FE181" s="17"/>
      <c r="FF181" s="17"/>
      <c r="FG181" s="17"/>
      <c r="FH181" s="17"/>
      <c r="FI181" s="17"/>
      <c r="FJ181" s="17"/>
      <c r="FK181" s="17"/>
      <c r="FL181" s="17"/>
      <c r="FM181" s="17"/>
      <c r="FN181" s="17"/>
      <c r="FO181" s="17"/>
      <c r="FP181" s="17"/>
      <c r="FQ181" s="17"/>
      <c r="FS181" s="3"/>
      <c r="FT181" s="3"/>
      <c r="FU181" s="17"/>
      <c r="FV181" s="17"/>
      <c r="FW181" s="17"/>
      <c r="FX181" s="17"/>
      <c r="FY181" s="17"/>
      <c r="FZ181" s="17"/>
      <c r="GA181" s="17"/>
      <c r="GB181" s="17"/>
      <c r="GC181" s="17"/>
      <c r="GD181" s="17"/>
      <c r="GE181" s="17"/>
      <c r="GF181" s="17"/>
      <c r="GG181" s="17"/>
      <c r="GH181" s="17"/>
      <c r="GI181" s="17"/>
      <c r="GJ181" s="17"/>
      <c r="GK181" s="16"/>
      <c r="GL181" s="3"/>
      <c r="GM181" s="3"/>
      <c r="GN181" s="17"/>
      <c r="GO181" s="17"/>
      <c r="GP181" s="17"/>
      <c r="GQ181" s="17"/>
      <c r="GR181" s="17"/>
      <c r="GS181" s="17"/>
      <c r="GT181" s="17"/>
      <c r="GU181" s="17"/>
      <c r="GV181" s="17"/>
      <c r="GW181" s="17"/>
      <c r="GX181" s="17"/>
      <c r="GY181" s="17"/>
      <c r="GZ181" s="17"/>
      <c r="HA181" s="17"/>
      <c r="HB181" s="17"/>
      <c r="HC181" s="17"/>
      <c r="HD181" s="16"/>
      <c r="HE181" s="3"/>
      <c r="HF181" s="3"/>
      <c r="HG181" s="17"/>
      <c r="HH181" s="17"/>
      <c r="HI181" s="17"/>
      <c r="HJ181" s="17"/>
      <c r="HK181" s="17"/>
      <c r="HL181" s="17"/>
      <c r="HM181" s="17"/>
      <c r="HN181" s="17"/>
      <c r="HO181" s="17"/>
      <c r="HP181" s="17"/>
      <c r="HQ181" s="17"/>
      <c r="HR181" s="17"/>
      <c r="HS181" s="17"/>
      <c r="HT181" s="17"/>
      <c r="HU181" s="17"/>
      <c r="HV181" s="17"/>
      <c r="HX181" s="28"/>
      <c r="HY181" s="3"/>
      <c r="HZ181" s="3"/>
      <c r="IA181" s="21"/>
      <c r="IB181" s="21"/>
      <c r="IC181" s="21"/>
      <c r="ID181" s="21"/>
      <c r="IF181" s="3"/>
      <c r="IG181" s="3"/>
      <c r="IH181" s="17"/>
      <c r="II181" s="17"/>
      <c r="IJ181" s="17"/>
      <c r="IK181" s="17"/>
      <c r="IL181" s="17"/>
      <c r="IM181" s="17"/>
      <c r="IN181" s="17"/>
      <c r="IO181" s="17"/>
      <c r="IP181" s="17"/>
      <c r="IQ181" s="17"/>
      <c r="IR181" s="17"/>
      <c r="IS181" s="17"/>
      <c r="IT181" s="17"/>
      <c r="IU181" s="17"/>
      <c r="IV181" s="17"/>
      <c r="IW181" s="17"/>
      <c r="IY181" s="3"/>
      <c r="IZ181" s="3"/>
      <c r="JA181" s="17"/>
      <c r="JB181" s="17"/>
      <c r="JC181" s="17"/>
      <c r="JD181" s="17"/>
      <c r="JE181" s="17"/>
      <c r="JF181" s="17"/>
      <c r="JG181" s="17"/>
      <c r="JH181" s="17"/>
      <c r="JI181" s="17"/>
      <c r="JJ181" s="17"/>
      <c r="JK181" s="17"/>
      <c r="JL181" s="17"/>
      <c r="JM181" s="17"/>
      <c r="JN181" s="17"/>
      <c r="JO181" s="17"/>
      <c r="JP181" s="17"/>
    </row>
    <row r="182" spans="2:276" ht="14.1" x14ac:dyDescent="0.45">
      <c r="B182"/>
      <c r="P182"/>
      <c r="AR182"/>
      <c r="BF182"/>
      <c r="EZ182" s="3"/>
      <c r="FA182" s="3"/>
      <c r="FB182" s="17"/>
      <c r="FC182" s="17"/>
      <c r="FD182" s="17"/>
      <c r="FE182" s="17"/>
      <c r="FF182" s="17"/>
      <c r="FG182" s="17"/>
      <c r="FH182" s="17"/>
      <c r="FI182" s="17"/>
      <c r="FJ182" s="17"/>
      <c r="FK182" s="17"/>
      <c r="FL182" s="17"/>
      <c r="FM182" s="17"/>
      <c r="FN182" s="17"/>
      <c r="FO182" s="17"/>
      <c r="FP182" s="17"/>
      <c r="FQ182" s="17"/>
      <c r="FS182" s="3"/>
      <c r="FT182" s="3"/>
      <c r="FU182" s="17"/>
      <c r="FV182" s="17"/>
      <c r="FW182" s="17"/>
      <c r="FX182" s="17"/>
      <c r="FY182" s="17"/>
      <c r="FZ182" s="17"/>
      <c r="GA182" s="17"/>
      <c r="GB182" s="17"/>
      <c r="GC182" s="17"/>
      <c r="GD182" s="17"/>
      <c r="GE182" s="17"/>
      <c r="GF182" s="17"/>
      <c r="GG182" s="17"/>
      <c r="GH182" s="17"/>
      <c r="GI182" s="17"/>
      <c r="GJ182" s="17"/>
      <c r="GK182" s="16"/>
      <c r="GL182" s="3"/>
      <c r="GM182" s="3"/>
      <c r="GN182" s="17"/>
      <c r="GO182" s="17"/>
      <c r="GP182" s="17"/>
      <c r="GQ182" s="17"/>
      <c r="GR182" s="17"/>
      <c r="GS182" s="17"/>
      <c r="GT182" s="17"/>
      <c r="GU182" s="17"/>
      <c r="GV182" s="17"/>
      <c r="GW182" s="17"/>
      <c r="GX182" s="17"/>
      <c r="GY182" s="17"/>
      <c r="GZ182" s="17"/>
      <c r="HA182" s="17"/>
      <c r="HB182" s="17"/>
      <c r="HC182" s="17"/>
      <c r="HD182" s="16"/>
      <c r="HE182" s="3"/>
      <c r="HF182" s="3"/>
      <c r="HG182" s="17"/>
      <c r="HH182" s="17"/>
      <c r="HI182" s="17"/>
      <c r="HJ182" s="17"/>
      <c r="HK182" s="17"/>
      <c r="HL182" s="17"/>
      <c r="HM182" s="17"/>
      <c r="HN182" s="17"/>
      <c r="HO182" s="17"/>
      <c r="HP182" s="17"/>
      <c r="HQ182" s="17"/>
      <c r="HR182" s="17"/>
      <c r="HS182" s="17"/>
      <c r="HT182" s="17"/>
      <c r="HU182" s="17"/>
      <c r="HV182" s="17"/>
      <c r="HX182" s="28"/>
      <c r="HY182" s="3"/>
      <c r="HZ182" s="3"/>
      <c r="IA182" s="21"/>
      <c r="IB182" s="21"/>
      <c r="IC182" s="21"/>
      <c r="ID182" s="21"/>
      <c r="IF182" s="3"/>
      <c r="IG182" s="3"/>
      <c r="IH182" s="17"/>
      <c r="II182" s="17"/>
      <c r="IJ182" s="17"/>
      <c r="IK182" s="17"/>
      <c r="IL182" s="17"/>
      <c r="IM182" s="17"/>
      <c r="IN182" s="17"/>
      <c r="IO182" s="17"/>
      <c r="IP182" s="17"/>
      <c r="IQ182" s="17"/>
      <c r="IR182" s="17"/>
      <c r="IS182" s="17"/>
      <c r="IT182" s="17"/>
      <c r="IU182" s="17"/>
      <c r="IV182" s="17"/>
      <c r="IW182" s="17"/>
      <c r="IY182" s="3"/>
      <c r="IZ182" s="3"/>
      <c r="JA182" s="17"/>
      <c r="JB182" s="17"/>
      <c r="JC182" s="17"/>
      <c r="JD182" s="17"/>
      <c r="JE182" s="17"/>
      <c r="JF182" s="17"/>
      <c r="JG182" s="17"/>
      <c r="JH182" s="17"/>
      <c r="JI182" s="17"/>
      <c r="JJ182" s="17"/>
      <c r="JK182" s="17"/>
      <c r="JL182" s="17"/>
      <c r="JM182" s="17"/>
      <c r="JN182" s="17"/>
      <c r="JO182" s="17"/>
      <c r="JP182" s="17"/>
    </row>
    <row r="183" spans="2:276" ht="14.1" x14ac:dyDescent="0.45">
      <c r="B183"/>
      <c r="P183"/>
      <c r="AR183"/>
      <c r="BF183"/>
      <c r="EZ183" s="3"/>
      <c r="FA183" s="3"/>
      <c r="FB183" s="17"/>
      <c r="FC183" s="17"/>
      <c r="FD183" s="17"/>
      <c r="FE183" s="17"/>
      <c r="FF183" s="17"/>
      <c r="FG183" s="17"/>
      <c r="FH183" s="17"/>
      <c r="FI183" s="17"/>
      <c r="FJ183" s="17"/>
      <c r="FK183" s="17"/>
      <c r="FL183" s="17"/>
      <c r="FM183" s="17"/>
      <c r="FN183" s="17"/>
      <c r="FO183" s="17"/>
      <c r="FP183" s="17"/>
      <c r="FQ183" s="17"/>
      <c r="FS183" s="3"/>
      <c r="FT183" s="3"/>
      <c r="FU183" s="17"/>
      <c r="FV183" s="17"/>
      <c r="FW183" s="17"/>
      <c r="FX183" s="17"/>
      <c r="FY183" s="17"/>
      <c r="FZ183" s="17"/>
      <c r="GA183" s="17"/>
      <c r="GB183" s="17"/>
      <c r="GC183" s="17"/>
      <c r="GD183" s="17"/>
      <c r="GE183" s="17"/>
      <c r="GF183" s="17"/>
      <c r="GG183" s="17"/>
      <c r="GH183" s="17"/>
      <c r="GI183" s="17"/>
      <c r="GJ183" s="17"/>
      <c r="GK183" s="16"/>
      <c r="GL183" s="3"/>
      <c r="GM183" s="3"/>
      <c r="GN183" s="17"/>
      <c r="GO183" s="17"/>
      <c r="GP183" s="17"/>
      <c r="GQ183" s="17"/>
      <c r="GR183" s="17"/>
      <c r="GS183" s="17"/>
      <c r="GT183" s="17"/>
      <c r="GU183" s="17"/>
      <c r="GV183" s="17"/>
      <c r="GW183" s="17"/>
      <c r="GX183" s="17"/>
      <c r="GY183" s="17"/>
      <c r="GZ183" s="17"/>
      <c r="HA183" s="17"/>
      <c r="HB183" s="17"/>
      <c r="HC183" s="17"/>
      <c r="HD183" s="16"/>
      <c r="HE183" s="3"/>
      <c r="HF183" s="3"/>
      <c r="HG183" s="17"/>
      <c r="HH183" s="17"/>
      <c r="HI183" s="17"/>
      <c r="HJ183" s="17"/>
      <c r="HK183" s="17"/>
      <c r="HL183" s="17"/>
      <c r="HM183" s="17"/>
      <c r="HN183" s="17"/>
      <c r="HO183" s="17"/>
      <c r="HP183" s="17"/>
      <c r="HQ183" s="17"/>
      <c r="HR183" s="17"/>
      <c r="HS183" s="17"/>
      <c r="HT183" s="17"/>
      <c r="HU183" s="17"/>
      <c r="HV183" s="17"/>
      <c r="HX183" s="28"/>
      <c r="HY183" s="3"/>
      <c r="HZ183" s="3"/>
      <c r="IA183" s="21"/>
      <c r="IB183" s="21"/>
      <c r="IC183" s="21"/>
      <c r="ID183" s="21"/>
      <c r="IF183" s="3"/>
      <c r="IG183" s="3"/>
      <c r="IH183" s="17"/>
      <c r="II183" s="17"/>
      <c r="IJ183" s="17"/>
      <c r="IK183" s="17"/>
      <c r="IL183" s="17"/>
      <c r="IM183" s="17"/>
      <c r="IN183" s="17"/>
      <c r="IO183" s="17"/>
      <c r="IP183" s="17"/>
      <c r="IQ183" s="17"/>
      <c r="IR183" s="17"/>
      <c r="IS183" s="17"/>
      <c r="IT183" s="17"/>
      <c r="IU183" s="17"/>
      <c r="IV183" s="17"/>
      <c r="IW183" s="17"/>
      <c r="IY183" s="3"/>
      <c r="IZ183" s="3"/>
      <c r="JA183" s="17"/>
      <c r="JB183" s="17"/>
      <c r="JC183" s="17"/>
      <c r="JD183" s="17"/>
      <c r="JE183" s="17"/>
      <c r="JF183" s="17"/>
      <c r="JG183" s="17"/>
      <c r="JH183" s="17"/>
      <c r="JI183" s="17"/>
      <c r="JJ183" s="17"/>
      <c r="JK183" s="17"/>
      <c r="JL183" s="17"/>
      <c r="JM183" s="17"/>
      <c r="JN183" s="17"/>
      <c r="JO183" s="17"/>
      <c r="JP183" s="17"/>
    </row>
    <row r="184" spans="2:276" ht="14.1" x14ac:dyDescent="0.45">
      <c r="B184"/>
      <c r="P184"/>
      <c r="AR184"/>
      <c r="BF184"/>
      <c r="HX184" s="28"/>
    </row>
    <row r="185" spans="2:276" ht="14.1" x14ac:dyDescent="0.45">
      <c r="B185"/>
      <c r="P185"/>
      <c r="AR185"/>
      <c r="BF185"/>
      <c r="EZ185" s="3"/>
      <c r="FA185" s="3"/>
      <c r="FB185" s="17"/>
      <c r="FC185" s="17"/>
      <c r="FD185" s="17"/>
      <c r="FE185" s="17"/>
      <c r="FF185" s="17"/>
      <c r="FG185" s="17"/>
      <c r="FH185" s="17"/>
      <c r="FI185" s="17"/>
      <c r="FJ185" s="17"/>
      <c r="FK185" s="17"/>
      <c r="FL185" s="17"/>
      <c r="FM185" s="17"/>
      <c r="FN185" s="17"/>
      <c r="FO185" s="17"/>
      <c r="FP185" s="17"/>
      <c r="FQ185" s="17"/>
      <c r="FS185" s="3"/>
      <c r="FT185" s="3"/>
      <c r="FU185" s="17"/>
      <c r="FV185" s="17"/>
      <c r="FW185" s="17"/>
      <c r="FX185" s="17"/>
      <c r="FY185" s="17"/>
      <c r="FZ185" s="17"/>
      <c r="GA185" s="17"/>
      <c r="GB185" s="17"/>
      <c r="GC185" s="17"/>
      <c r="GD185" s="17"/>
      <c r="GE185" s="17"/>
      <c r="GF185" s="17"/>
      <c r="GG185" s="17"/>
      <c r="GH185" s="17"/>
      <c r="GI185" s="17"/>
      <c r="GJ185" s="17"/>
      <c r="GK185" s="16"/>
      <c r="GL185" s="3"/>
      <c r="GM185" s="3"/>
      <c r="GN185" s="17"/>
      <c r="GO185" s="17"/>
      <c r="GP185" s="17"/>
      <c r="GQ185" s="17"/>
      <c r="GR185" s="17"/>
      <c r="GS185" s="17"/>
      <c r="GT185" s="17"/>
      <c r="GU185" s="17"/>
      <c r="GV185" s="17"/>
      <c r="GW185" s="17"/>
      <c r="GX185" s="17"/>
      <c r="GY185" s="17"/>
      <c r="GZ185" s="17"/>
      <c r="HA185" s="17"/>
      <c r="HB185" s="17"/>
      <c r="HC185" s="17"/>
      <c r="HD185" s="16"/>
      <c r="HE185" s="3"/>
      <c r="HF185" s="3"/>
      <c r="HG185" s="17"/>
      <c r="HH185" s="17"/>
      <c r="HI185" s="17"/>
      <c r="HJ185" s="17"/>
      <c r="HK185" s="17"/>
      <c r="HL185" s="17"/>
      <c r="HM185" s="17"/>
      <c r="HN185" s="17"/>
      <c r="HO185" s="17"/>
      <c r="HP185" s="17"/>
      <c r="HQ185" s="17"/>
      <c r="HR185" s="17"/>
      <c r="HS185" s="17"/>
      <c r="HT185" s="17"/>
      <c r="HU185" s="17"/>
      <c r="HV185" s="17"/>
      <c r="HX185" s="28"/>
      <c r="HY185" s="3"/>
      <c r="HZ185" s="3"/>
      <c r="IA185" s="21"/>
      <c r="IB185" s="21"/>
      <c r="IC185" s="21"/>
      <c r="ID185" s="21"/>
    </row>
    <row r="186" spans="2:276" ht="14.1" x14ac:dyDescent="0.45">
      <c r="B186"/>
      <c r="P186"/>
      <c r="AR186"/>
      <c r="BF186"/>
      <c r="EZ186" s="3"/>
      <c r="FA186" s="3"/>
      <c r="FB186" s="17"/>
      <c r="FC186" s="17"/>
      <c r="FD186" s="17"/>
      <c r="FE186" s="17"/>
      <c r="FF186" s="17"/>
      <c r="FG186" s="17"/>
      <c r="FH186" s="17"/>
      <c r="FI186" s="17"/>
      <c r="FJ186" s="17"/>
      <c r="FK186" s="17"/>
      <c r="FL186" s="17"/>
      <c r="FM186" s="17"/>
      <c r="FN186" s="17"/>
      <c r="FO186" s="17"/>
      <c r="FP186" s="17"/>
      <c r="FQ186" s="17"/>
      <c r="FS186" s="3"/>
      <c r="FT186" s="3"/>
      <c r="FU186" s="17"/>
      <c r="FV186" s="17"/>
      <c r="FW186" s="17"/>
      <c r="FX186" s="17"/>
      <c r="FY186" s="17"/>
      <c r="FZ186" s="17"/>
      <c r="GA186" s="17"/>
      <c r="GB186" s="17"/>
      <c r="GC186" s="17"/>
      <c r="GD186" s="17"/>
      <c r="GE186" s="17"/>
      <c r="GF186" s="17"/>
      <c r="GG186" s="17"/>
      <c r="GH186" s="17"/>
      <c r="GI186" s="17"/>
      <c r="GJ186" s="17"/>
      <c r="GK186" s="16"/>
      <c r="GL186" s="3"/>
      <c r="GM186" s="3"/>
      <c r="GN186" s="17"/>
      <c r="GO186" s="17"/>
      <c r="GP186" s="17"/>
      <c r="GQ186" s="17"/>
      <c r="GR186" s="17"/>
      <c r="GS186" s="17"/>
      <c r="GT186" s="17"/>
      <c r="GU186" s="17"/>
      <c r="GV186" s="17"/>
      <c r="GW186" s="17"/>
      <c r="GX186" s="17"/>
      <c r="GY186" s="17"/>
      <c r="GZ186" s="17"/>
      <c r="HA186" s="17"/>
      <c r="HB186" s="17"/>
      <c r="HC186" s="17"/>
      <c r="HD186" s="16"/>
      <c r="HE186" s="3"/>
      <c r="HF186" s="3"/>
      <c r="HG186" s="17"/>
      <c r="HH186" s="17"/>
      <c r="HI186" s="17"/>
      <c r="HJ186" s="17"/>
      <c r="HK186" s="17"/>
      <c r="HL186" s="17"/>
      <c r="HM186" s="17"/>
      <c r="HN186" s="17"/>
      <c r="HO186" s="17"/>
      <c r="HP186" s="17"/>
      <c r="HQ186" s="17"/>
      <c r="HR186" s="17"/>
      <c r="HS186" s="17"/>
      <c r="HT186" s="17"/>
      <c r="HU186" s="17"/>
      <c r="HV186" s="17"/>
      <c r="HX186" s="28"/>
      <c r="HY186" s="3"/>
      <c r="HZ186" s="3"/>
      <c r="IA186" s="21"/>
      <c r="IB186" s="21"/>
      <c r="IC186" s="21"/>
      <c r="ID186" s="21"/>
    </row>
    <row r="187" spans="2:276" ht="14.1" x14ac:dyDescent="0.45">
      <c r="B187"/>
      <c r="P187"/>
      <c r="AR187"/>
      <c r="BF187"/>
      <c r="EZ187" s="3"/>
      <c r="FA187" s="3"/>
      <c r="FB187" s="17"/>
      <c r="FC187" s="17"/>
      <c r="FD187" s="17"/>
      <c r="FE187" s="17"/>
      <c r="FF187" s="17"/>
      <c r="FG187" s="17"/>
      <c r="FH187" s="17"/>
      <c r="FI187" s="17"/>
      <c r="FJ187" s="17"/>
      <c r="FK187" s="17"/>
      <c r="FL187" s="17"/>
      <c r="FM187" s="17"/>
      <c r="FN187" s="17"/>
      <c r="FO187" s="17"/>
      <c r="FP187" s="17"/>
      <c r="FQ187" s="17"/>
      <c r="FS187" s="3"/>
      <c r="FT187" s="3"/>
      <c r="FU187" s="17"/>
      <c r="FV187" s="17"/>
      <c r="FW187" s="17"/>
      <c r="FX187" s="17"/>
      <c r="FY187" s="17"/>
      <c r="FZ187" s="17"/>
      <c r="GA187" s="17"/>
      <c r="GB187" s="17"/>
      <c r="GC187" s="17"/>
      <c r="GD187" s="17"/>
      <c r="GE187" s="17"/>
      <c r="GF187" s="17"/>
      <c r="GG187" s="17"/>
      <c r="GH187" s="17"/>
      <c r="GI187" s="17"/>
      <c r="GJ187" s="17"/>
      <c r="GK187" s="16"/>
      <c r="GL187" s="3"/>
      <c r="GM187" s="3"/>
      <c r="GN187" s="17"/>
      <c r="GO187" s="17"/>
      <c r="GP187" s="17"/>
      <c r="GQ187" s="17"/>
      <c r="GR187" s="17"/>
      <c r="GS187" s="17"/>
      <c r="GT187" s="17"/>
      <c r="GU187" s="17"/>
      <c r="GV187" s="17"/>
      <c r="GW187" s="17"/>
      <c r="GX187" s="17"/>
      <c r="GY187" s="17"/>
      <c r="GZ187" s="17"/>
      <c r="HA187" s="17"/>
      <c r="HB187" s="17"/>
      <c r="HC187" s="17"/>
      <c r="HD187" s="16"/>
      <c r="HE187" s="3"/>
      <c r="HF187" s="3"/>
      <c r="HG187" s="17"/>
      <c r="HH187" s="17"/>
      <c r="HI187" s="17"/>
      <c r="HJ187" s="17"/>
      <c r="HK187" s="17"/>
      <c r="HL187" s="17"/>
      <c r="HM187" s="17"/>
      <c r="HN187" s="17"/>
      <c r="HO187" s="17"/>
      <c r="HP187" s="17"/>
      <c r="HQ187" s="17"/>
      <c r="HR187" s="17"/>
      <c r="HS187" s="17"/>
      <c r="HT187" s="17"/>
      <c r="HU187" s="17"/>
      <c r="HV187" s="17"/>
      <c r="HX187" s="28"/>
      <c r="HY187" s="3"/>
      <c r="HZ187" s="3"/>
      <c r="IA187" s="21"/>
      <c r="IB187" s="21"/>
      <c r="IC187" s="21"/>
      <c r="ID187" s="21"/>
    </row>
    <row r="188" spans="2:276" ht="14.1" x14ac:dyDescent="0.45">
      <c r="B188"/>
      <c r="P188"/>
      <c r="AR188"/>
      <c r="BF188"/>
      <c r="EZ188" s="3"/>
      <c r="FA188" s="3"/>
      <c r="FB188" s="17"/>
      <c r="FC188" s="17"/>
      <c r="FD188" s="17"/>
      <c r="FE188" s="17"/>
      <c r="FF188" s="17"/>
      <c r="FG188" s="17"/>
      <c r="FH188" s="17"/>
      <c r="FI188" s="17"/>
      <c r="FJ188" s="17"/>
      <c r="FK188" s="17"/>
      <c r="FL188" s="17"/>
      <c r="FM188" s="17"/>
      <c r="FN188" s="17"/>
      <c r="FO188" s="17"/>
      <c r="FP188" s="17"/>
      <c r="FQ188" s="17"/>
      <c r="FS188" s="3"/>
      <c r="FT188" s="3"/>
      <c r="FU188" s="17"/>
      <c r="FV188" s="17"/>
      <c r="FW188" s="17"/>
      <c r="FX188" s="17"/>
      <c r="FY188" s="17"/>
      <c r="FZ188" s="17"/>
      <c r="GA188" s="17"/>
      <c r="GB188" s="17"/>
      <c r="GC188" s="17"/>
      <c r="GD188" s="17"/>
      <c r="GE188" s="17"/>
      <c r="GF188" s="17"/>
      <c r="GG188" s="17"/>
      <c r="GH188" s="17"/>
      <c r="GI188" s="17"/>
      <c r="GJ188" s="17"/>
      <c r="GK188" s="16"/>
      <c r="GL188" s="3"/>
      <c r="GM188" s="3"/>
      <c r="GN188" s="17"/>
      <c r="GO188" s="17"/>
      <c r="GP188" s="17"/>
      <c r="GQ188" s="17"/>
      <c r="GR188" s="17"/>
      <c r="GS188" s="17"/>
      <c r="GT188" s="17"/>
      <c r="GU188" s="17"/>
      <c r="GV188" s="17"/>
      <c r="GW188" s="17"/>
      <c r="GX188" s="17"/>
      <c r="GY188" s="17"/>
      <c r="GZ188" s="17"/>
      <c r="HA188" s="17"/>
      <c r="HB188" s="17"/>
      <c r="HC188" s="17"/>
      <c r="HD188" s="16"/>
      <c r="HE188" s="3"/>
      <c r="HF188" s="3"/>
      <c r="HG188" s="17"/>
      <c r="HH188" s="17"/>
      <c r="HI188" s="17"/>
      <c r="HJ188" s="17"/>
      <c r="HK188" s="17"/>
      <c r="HL188" s="17"/>
      <c r="HM188" s="17"/>
      <c r="HN188" s="17"/>
      <c r="HO188" s="17"/>
      <c r="HP188" s="17"/>
      <c r="HQ188" s="17"/>
      <c r="HR188" s="17"/>
      <c r="HS188" s="17"/>
      <c r="HT188" s="17"/>
      <c r="HU188" s="17"/>
      <c r="HV188" s="17"/>
      <c r="HX188" s="28"/>
      <c r="HY188" s="3"/>
      <c r="HZ188" s="3"/>
      <c r="IA188" s="21"/>
      <c r="IB188" s="21"/>
      <c r="IC188" s="21"/>
      <c r="ID188" s="21"/>
    </row>
    <row r="189" spans="2:276" ht="14.1" x14ac:dyDescent="0.45">
      <c r="B189"/>
      <c r="P189"/>
      <c r="AR189"/>
      <c r="BF189"/>
      <c r="EZ189" s="3"/>
      <c r="FA189" s="3"/>
      <c r="FB189" s="17"/>
      <c r="FC189" s="17"/>
      <c r="FD189" s="17"/>
      <c r="FE189" s="17"/>
      <c r="FF189" s="17"/>
      <c r="FG189" s="17"/>
      <c r="FH189" s="17"/>
      <c r="FI189" s="17"/>
      <c r="FJ189" s="17"/>
      <c r="FK189" s="17"/>
      <c r="FL189" s="17"/>
      <c r="FM189" s="17"/>
      <c r="FN189" s="17"/>
      <c r="FO189" s="17"/>
      <c r="FP189" s="17"/>
      <c r="FQ189" s="17"/>
      <c r="FS189" s="3"/>
      <c r="FT189" s="3"/>
      <c r="FU189" s="17"/>
      <c r="FV189" s="17"/>
      <c r="FW189" s="17"/>
      <c r="FX189" s="17"/>
      <c r="FY189" s="17"/>
      <c r="FZ189" s="17"/>
      <c r="GA189" s="17"/>
      <c r="GB189" s="17"/>
      <c r="GC189" s="17"/>
      <c r="GD189" s="17"/>
      <c r="GE189" s="17"/>
      <c r="GF189" s="17"/>
      <c r="GG189" s="17"/>
      <c r="GH189" s="17"/>
      <c r="GI189" s="17"/>
      <c r="GJ189" s="17"/>
      <c r="GK189" s="16"/>
      <c r="GL189" s="3"/>
      <c r="GM189" s="3"/>
      <c r="GN189" s="17"/>
      <c r="GO189" s="17"/>
      <c r="GP189" s="17"/>
      <c r="GQ189" s="17"/>
      <c r="GR189" s="17"/>
      <c r="GS189" s="17"/>
      <c r="GT189" s="17"/>
      <c r="GU189" s="17"/>
      <c r="GV189" s="17"/>
      <c r="GW189" s="17"/>
      <c r="GX189" s="17"/>
      <c r="GY189" s="17"/>
      <c r="GZ189" s="17"/>
      <c r="HA189" s="17"/>
      <c r="HB189" s="17"/>
      <c r="HC189" s="17"/>
      <c r="HD189" s="16"/>
      <c r="HE189" s="3"/>
      <c r="HF189" s="3"/>
      <c r="HG189" s="17"/>
      <c r="HH189" s="17"/>
      <c r="HI189" s="17"/>
      <c r="HJ189" s="17"/>
      <c r="HK189" s="17"/>
      <c r="HL189" s="17"/>
      <c r="HM189" s="17"/>
      <c r="HN189" s="17"/>
      <c r="HO189" s="17"/>
      <c r="HP189" s="17"/>
      <c r="HQ189" s="17"/>
      <c r="HR189" s="17"/>
      <c r="HS189" s="17"/>
      <c r="HT189" s="17"/>
      <c r="HU189" s="17"/>
      <c r="HV189" s="17"/>
      <c r="HX189" s="28"/>
      <c r="HY189" s="3"/>
      <c r="HZ189" s="3"/>
      <c r="IA189" s="21"/>
      <c r="IB189" s="21"/>
      <c r="IC189" s="21"/>
      <c r="ID189" s="21"/>
    </row>
    <row r="190" spans="2:276" ht="14.1" x14ac:dyDescent="0.45">
      <c r="B190"/>
      <c r="P190"/>
      <c r="AR190"/>
      <c r="BF190"/>
      <c r="EZ190" s="3"/>
      <c r="FA190" s="3"/>
      <c r="FB190" s="17"/>
      <c r="FC190" s="17"/>
      <c r="FD190" s="17"/>
      <c r="FE190" s="17"/>
      <c r="FF190" s="17"/>
      <c r="FG190" s="17"/>
      <c r="FH190" s="17"/>
      <c r="FI190" s="17"/>
      <c r="FJ190" s="17"/>
      <c r="FK190" s="17"/>
      <c r="FL190" s="17"/>
      <c r="FM190" s="17"/>
      <c r="FN190" s="17"/>
      <c r="FO190" s="17"/>
      <c r="FP190" s="17"/>
      <c r="FQ190" s="17"/>
      <c r="FS190" s="3"/>
      <c r="FT190" s="3"/>
      <c r="FU190" s="17"/>
      <c r="FV190" s="17"/>
      <c r="FW190" s="17"/>
      <c r="FX190" s="17"/>
      <c r="FY190" s="17"/>
      <c r="FZ190" s="17"/>
      <c r="GA190" s="17"/>
      <c r="GB190" s="17"/>
      <c r="GC190" s="17"/>
      <c r="GD190" s="17"/>
      <c r="GE190" s="17"/>
      <c r="GF190" s="17"/>
      <c r="GG190" s="17"/>
      <c r="GH190" s="17"/>
      <c r="GI190" s="17"/>
      <c r="GJ190" s="17"/>
      <c r="GK190" s="16"/>
      <c r="GL190" s="3"/>
      <c r="GM190" s="3"/>
      <c r="GN190" s="17"/>
      <c r="GO190" s="17"/>
      <c r="GP190" s="17"/>
      <c r="GQ190" s="17"/>
      <c r="GR190" s="17"/>
      <c r="GS190" s="17"/>
      <c r="GT190" s="17"/>
      <c r="GU190" s="17"/>
      <c r="GV190" s="17"/>
      <c r="GW190" s="17"/>
      <c r="GX190" s="17"/>
      <c r="GY190" s="17"/>
      <c r="GZ190" s="17"/>
      <c r="HA190" s="17"/>
      <c r="HB190" s="17"/>
      <c r="HC190" s="17"/>
      <c r="HD190" s="16"/>
      <c r="HE190" s="3"/>
      <c r="HF190" s="3"/>
      <c r="HG190" s="17"/>
      <c r="HH190" s="17"/>
      <c r="HI190" s="17"/>
      <c r="HJ190" s="17"/>
      <c r="HK190" s="17"/>
      <c r="HL190" s="17"/>
      <c r="HM190" s="17"/>
      <c r="HN190" s="17"/>
      <c r="HO190" s="17"/>
      <c r="HP190" s="17"/>
      <c r="HQ190" s="17"/>
      <c r="HR190" s="17"/>
      <c r="HS190" s="17"/>
      <c r="HT190" s="17"/>
      <c r="HU190" s="17"/>
      <c r="HV190" s="17"/>
      <c r="HX190" s="28"/>
      <c r="HY190" s="3"/>
      <c r="HZ190" s="3"/>
      <c r="IA190" s="21"/>
      <c r="IB190" s="21"/>
      <c r="IC190" s="21"/>
      <c r="ID190" s="21"/>
    </row>
    <row r="191" spans="2:276" ht="14.1" x14ac:dyDescent="0.45">
      <c r="B191"/>
      <c r="P191"/>
      <c r="AR191"/>
      <c r="BF191"/>
      <c r="EZ191" s="3"/>
      <c r="FA191" s="3"/>
      <c r="FB191" s="17"/>
      <c r="FC191" s="17"/>
      <c r="FD191" s="17"/>
      <c r="FE191" s="17"/>
      <c r="FF191" s="17"/>
      <c r="FG191" s="17"/>
      <c r="FH191" s="17"/>
      <c r="FI191" s="17"/>
      <c r="FJ191" s="17"/>
      <c r="FK191" s="17"/>
      <c r="FL191" s="17"/>
      <c r="FM191" s="17"/>
      <c r="FN191" s="17"/>
      <c r="FO191" s="17"/>
      <c r="FP191" s="17"/>
      <c r="FQ191" s="17"/>
      <c r="FS191" s="3"/>
      <c r="FT191" s="3"/>
      <c r="FU191" s="17"/>
      <c r="FV191" s="17"/>
      <c r="FW191" s="17"/>
      <c r="FX191" s="17"/>
      <c r="FY191" s="17"/>
      <c r="FZ191" s="17"/>
      <c r="GA191" s="17"/>
      <c r="GB191" s="17"/>
      <c r="GC191" s="17"/>
      <c r="GD191" s="17"/>
      <c r="GE191" s="17"/>
      <c r="GF191" s="17"/>
      <c r="GG191" s="17"/>
      <c r="GH191" s="17"/>
      <c r="GI191" s="17"/>
      <c r="GJ191" s="17"/>
      <c r="GK191" s="16"/>
      <c r="GL191" s="3"/>
      <c r="GM191" s="3"/>
      <c r="GN191" s="17"/>
      <c r="GO191" s="17"/>
      <c r="GP191" s="17"/>
      <c r="GQ191" s="17"/>
      <c r="GR191" s="17"/>
      <c r="GS191" s="17"/>
      <c r="GT191" s="17"/>
      <c r="GU191" s="17"/>
      <c r="GV191" s="17"/>
      <c r="GW191" s="17"/>
      <c r="GX191" s="17"/>
      <c r="GY191" s="17"/>
      <c r="GZ191" s="17"/>
      <c r="HA191" s="17"/>
      <c r="HB191" s="17"/>
      <c r="HC191" s="17"/>
      <c r="HD191" s="16"/>
      <c r="HE191" s="3"/>
      <c r="HF191" s="3"/>
      <c r="HG191" s="17"/>
      <c r="HH191" s="17"/>
      <c r="HI191" s="17"/>
      <c r="HJ191" s="17"/>
      <c r="HK191" s="17"/>
      <c r="HL191" s="17"/>
      <c r="HM191" s="17"/>
      <c r="HN191" s="17"/>
      <c r="HO191" s="17"/>
      <c r="HP191" s="17"/>
      <c r="HQ191" s="17"/>
      <c r="HR191" s="17"/>
      <c r="HS191" s="17"/>
      <c r="HT191" s="17"/>
      <c r="HU191" s="17"/>
      <c r="HV191" s="17"/>
      <c r="HX191" s="28"/>
      <c r="HY191" s="3"/>
      <c r="HZ191" s="3"/>
      <c r="IA191" s="21"/>
      <c r="IB191" s="21"/>
      <c r="IC191" s="21"/>
      <c r="ID191" s="21"/>
    </row>
    <row r="192" spans="2:276" ht="14.1" x14ac:dyDescent="0.45">
      <c r="B192"/>
      <c r="P192"/>
      <c r="AR192"/>
      <c r="BF192"/>
      <c r="EZ192" s="3"/>
      <c r="FA192" s="3"/>
      <c r="FB192" s="17"/>
      <c r="FC192" s="17"/>
      <c r="FD192" s="17"/>
      <c r="FE192" s="17"/>
      <c r="FF192" s="17"/>
      <c r="FG192" s="17"/>
      <c r="FH192" s="17"/>
      <c r="FI192" s="17"/>
      <c r="FJ192" s="17"/>
      <c r="FK192" s="17"/>
      <c r="FL192" s="17"/>
      <c r="FM192" s="17"/>
      <c r="FN192" s="17"/>
      <c r="FO192" s="17"/>
      <c r="FP192" s="17"/>
      <c r="FQ192" s="17"/>
      <c r="FS192" s="3"/>
      <c r="FT192" s="3"/>
      <c r="FU192" s="17"/>
      <c r="FV192" s="17"/>
      <c r="FW192" s="17"/>
      <c r="FX192" s="17"/>
      <c r="FY192" s="17"/>
      <c r="FZ192" s="17"/>
      <c r="GA192" s="17"/>
      <c r="GB192" s="17"/>
      <c r="GC192" s="17"/>
      <c r="GD192" s="17"/>
      <c r="GE192" s="17"/>
      <c r="GF192" s="17"/>
      <c r="GG192" s="17"/>
      <c r="GH192" s="17"/>
      <c r="GI192" s="17"/>
      <c r="GJ192" s="17"/>
      <c r="GK192" s="16"/>
      <c r="GL192" s="3"/>
      <c r="GM192" s="3"/>
      <c r="GN192" s="17"/>
      <c r="GO192" s="17"/>
      <c r="GP192" s="17"/>
      <c r="GQ192" s="17"/>
      <c r="GR192" s="17"/>
      <c r="GS192" s="17"/>
      <c r="GT192" s="17"/>
      <c r="GU192" s="17"/>
      <c r="GV192" s="17"/>
      <c r="GW192" s="17"/>
      <c r="GX192" s="17"/>
      <c r="GY192" s="17"/>
      <c r="GZ192" s="17"/>
      <c r="HA192" s="17"/>
      <c r="HB192" s="17"/>
      <c r="HC192" s="17"/>
      <c r="HD192" s="16"/>
      <c r="HE192" s="3"/>
      <c r="HF192" s="3"/>
      <c r="HG192" s="17"/>
      <c r="HH192" s="17"/>
      <c r="HI192" s="17"/>
      <c r="HJ192" s="17"/>
      <c r="HK192" s="17"/>
      <c r="HL192" s="17"/>
      <c r="HM192" s="17"/>
      <c r="HN192" s="17"/>
      <c r="HO192" s="17"/>
      <c r="HP192" s="17"/>
      <c r="HQ192" s="17"/>
      <c r="HR192" s="17"/>
      <c r="HS192" s="17"/>
      <c r="HT192" s="17"/>
      <c r="HU192" s="17"/>
      <c r="HV192" s="17"/>
      <c r="HX192" s="28"/>
      <c r="HY192" s="3"/>
      <c r="HZ192" s="3"/>
      <c r="IA192" s="21"/>
      <c r="IB192" s="21"/>
      <c r="IC192" s="21"/>
      <c r="ID192" s="21"/>
    </row>
    <row r="193" spans="2:238" ht="14.1" x14ac:dyDescent="0.45">
      <c r="B193"/>
      <c r="P193"/>
      <c r="AR193"/>
      <c r="BF193"/>
      <c r="EZ193" s="3"/>
      <c r="FA193" s="3"/>
      <c r="FB193" s="17"/>
      <c r="FC193" s="17"/>
      <c r="FD193" s="17"/>
      <c r="FE193" s="17"/>
      <c r="FF193" s="17"/>
      <c r="FG193" s="17"/>
      <c r="FH193" s="17"/>
      <c r="FI193" s="17"/>
      <c r="FJ193" s="17"/>
      <c r="FK193" s="17"/>
      <c r="FL193" s="17"/>
      <c r="FM193" s="17"/>
      <c r="FN193" s="17"/>
      <c r="FO193" s="17"/>
      <c r="FP193" s="17"/>
      <c r="FQ193" s="17"/>
      <c r="FS193" s="3"/>
      <c r="FT193" s="3"/>
      <c r="FU193" s="17"/>
      <c r="FV193" s="17"/>
      <c r="FW193" s="17"/>
      <c r="FX193" s="17"/>
      <c r="FY193" s="17"/>
      <c r="FZ193" s="17"/>
      <c r="GA193" s="17"/>
      <c r="GB193" s="17"/>
      <c r="GC193" s="17"/>
      <c r="GD193" s="17"/>
      <c r="GE193" s="17"/>
      <c r="GF193" s="17"/>
      <c r="GG193" s="17"/>
      <c r="GH193" s="17"/>
      <c r="GI193" s="17"/>
      <c r="GJ193" s="17"/>
      <c r="GK193" s="16"/>
      <c r="GL193" s="3"/>
      <c r="GM193" s="3"/>
      <c r="GN193" s="17"/>
      <c r="GO193" s="17"/>
      <c r="GP193" s="17"/>
      <c r="GQ193" s="17"/>
      <c r="GR193" s="17"/>
      <c r="GS193" s="17"/>
      <c r="GT193" s="17"/>
      <c r="GU193" s="17"/>
      <c r="GV193" s="17"/>
      <c r="GW193" s="17"/>
      <c r="GX193" s="17"/>
      <c r="GY193" s="17"/>
      <c r="GZ193" s="17"/>
      <c r="HA193" s="17"/>
      <c r="HB193" s="17"/>
      <c r="HC193" s="17"/>
      <c r="HD193" s="16"/>
      <c r="HE193" s="3"/>
      <c r="HF193" s="3"/>
      <c r="HG193" s="17"/>
      <c r="HH193" s="17"/>
      <c r="HI193" s="17"/>
      <c r="HJ193" s="17"/>
      <c r="HK193" s="17"/>
      <c r="HL193" s="17"/>
      <c r="HM193" s="17"/>
      <c r="HN193" s="17"/>
      <c r="HO193" s="17"/>
      <c r="HP193" s="17"/>
      <c r="HQ193" s="17"/>
      <c r="HR193" s="17"/>
      <c r="HS193" s="17"/>
      <c r="HT193" s="17"/>
      <c r="HU193" s="17"/>
      <c r="HV193" s="17"/>
      <c r="HX193" s="28"/>
      <c r="HY193" s="3"/>
      <c r="HZ193" s="3"/>
      <c r="IA193" s="21"/>
      <c r="IB193" s="21"/>
      <c r="IC193" s="21"/>
      <c r="ID193" s="21"/>
    </row>
    <row r="194" spans="2:238" ht="14.1" x14ac:dyDescent="0.45">
      <c r="B194"/>
      <c r="P194"/>
      <c r="AR194"/>
      <c r="BF194"/>
      <c r="EZ194" s="3"/>
      <c r="FA194" s="3"/>
      <c r="FB194" s="17"/>
      <c r="FC194" s="17"/>
      <c r="FD194" s="17"/>
      <c r="FE194" s="17"/>
      <c r="FF194" s="17"/>
      <c r="FG194" s="17"/>
      <c r="FH194" s="17"/>
      <c r="FI194" s="17"/>
      <c r="FJ194" s="17"/>
      <c r="FK194" s="17"/>
      <c r="FL194" s="17"/>
      <c r="FM194" s="17"/>
      <c r="FN194" s="17"/>
      <c r="FO194" s="17"/>
      <c r="FP194" s="17"/>
      <c r="FQ194" s="17"/>
      <c r="FS194" s="3"/>
      <c r="FT194" s="3"/>
      <c r="FU194" s="17"/>
      <c r="FV194" s="17"/>
      <c r="FW194" s="17"/>
      <c r="FX194" s="17"/>
      <c r="FY194" s="17"/>
      <c r="FZ194" s="17"/>
      <c r="GA194" s="17"/>
      <c r="GB194" s="17"/>
      <c r="GC194" s="17"/>
      <c r="GD194" s="17"/>
      <c r="GE194" s="17"/>
      <c r="GF194" s="17"/>
      <c r="GG194" s="17"/>
      <c r="GH194" s="17"/>
      <c r="GI194" s="17"/>
      <c r="GJ194" s="17"/>
      <c r="GK194" s="16"/>
      <c r="GL194" s="3"/>
      <c r="GM194" s="3"/>
      <c r="GN194" s="17"/>
      <c r="GO194" s="17"/>
      <c r="GP194" s="17"/>
      <c r="GQ194" s="17"/>
      <c r="GR194" s="17"/>
      <c r="GS194" s="17"/>
      <c r="GT194" s="17"/>
      <c r="GU194" s="17"/>
      <c r="GV194" s="17"/>
      <c r="GW194" s="17"/>
      <c r="GX194" s="17"/>
      <c r="GY194" s="17"/>
      <c r="GZ194" s="17"/>
      <c r="HA194" s="17"/>
      <c r="HB194" s="17"/>
      <c r="HC194" s="17"/>
      <c r="HD194" s="16"/>
      <c r="HE194" s="3"/>
      <c r="HF194" s="3"/>
      <c r="HG194" s="17"/>
      <c r="HH194" s="17"/>
      <c r="HI194" s="17"/>
      <c r="HJ194" s="17"/>
      <c r="HK194" s="17"/>
      <c r="HL194" s="17"/>
      <c r="HM194" s="17"/>
      <c r="HN194" s="17"/>
      <c r="HO194" s="17"/>
      <c r="HP194" s="17"/>
      <c r="HQ194" s="17"/>
      <c r="HR194" s="17"/>
      <c r="HS194" s="17"/>
      <c r="HT194" s="17"/>
      <c r="HU194" s="17"/>
      <c r="HV194" s="17"/>
      <c r="HX194" s="28"/>
      <c r="HY194" s="3"/>
      <c r="HZ194" s="3"/>
      <c r="IA194" s="21"/>
      <c r="IB194" s="21"/>
      <c r="IC194" s="21"/>
      <c r="ID194" s="21"/>
    </row>
    <row r="195" spans="2:238" ht="14.1" x14ac:dyDescent="0.45">
      <c r="B195"/>
      <c r="P195"/>
      <c r="AR195"/>
      <c r="BF195"/>
      <c r="EZ195" s="3"/>
      <c r="FA195" s="3"/>
      <c r="FB195" s="17"/>
      <c r="FC195" s="17"/>
      <c r="FD195" s="17"/>
      <c r="FE195" s="17"/>
      <c r="FF195" s="17"/>
      <c r="FG195" s="17"/>
      <c r="FH195" s="17"/>
      <c r="FI195" s="17"/>
      <c r="FJ195" s="17"/>
      <c r="FK195" s="17"/>
      <c r="FL195" s="17"/>
      <c r="FM195" s="17"/>
      <c r="FN195" s="17"/>
      <c r="FO195" s="17"/>
      <c r="FP195" s="17"/>
      <c r="FQ195" s="17"/>
      <c r="FS195" s="3"/>
      <c r="FT195" s="3"/>
      <c r="FU195" s="17"/>
      <c r="FV195" s="17"/>
      <c r="FW195" s="17"/>
      <c r="FX195" s="17"/>
      <c r="FY195" s="17"/>
      <c r="FZ195" s="17"/>
      <c r="GA195" s="17"/>
      <c r="GB195" s="17"/>
      <c r="GC195" s="17"/>
      <c r="GD195" s="17"/>
      <c r="GE195" s="17"/>
      <c r="GF195" s="17"/>
      <c r="GG195" s="17"/>
      <c r="GH195" s="17"/>
      <c r="GI195" s="17"/>
      <c r="GJ195" s="17"/>
      <c r="GK195" s="16"/>
      <c r="GL195" s="3"/>
      <c r="GM195" s="3"/>
      <c r="GN195" s="17"/>
      <c r="GO195" s="17"/>
      <c r="GP195" s="17"/>
      <c r="GQ195" s="17"/>
      <c r="GR195" s="17"/>
      <c r="GS195" s="17"/>
      <c r="GT195" s="17"/>
      <c r="GU195" s="17"/>
      <c r="GV195" s="17"/>
      <c r="GW195" s="17"/>
      <c r="GX195" s="17"/>
      <c r="GY195" s="17"/>
      <c r="GZ195" s="17"/>
      <c r="HA195" s="17"/>
      <c r="HB195" s="17"/>
      <c r="HC195" s="17"/>
      <c r="HD195" s="16"/>
      <c r="HE195" s="3"/>
      <c r="HF195" s="3"/>
      <c r="HG195" s="17"/>
      <c r="HH195" s="17"/>
      <c r="HI195" s="17"/>
      <c r="HJ195" s="17"/>
      <c r="HK195" s="17"/>
      <c r="HL195" s="17"/>
      <c r="HM195" s="17"/>
      <c r="HN195" s="17"/>
      <c r="HO195" s="17"/>
      <c r="HP195" s="17"/>
      <c r="HQ195" s="17"/>
      <c r="HR195" s="17"/>
      <c r="HS195" s="17"/>
      <c r="HT195" s="17"/>
      <c r="HU195" s="17"/>
      <c r="HV195" s="17"/>
      <c r="HX195" s="28"/>
      <c r="HY195" s="3"/>
      <c r="HZ195" s="3"/>
      <c r="IA195" s="21"/>
      <c r="IB195" s="21"/>
      <c r="IC195" s="21"/>
      <c r="ID195" s="21"/>
    </row>
    <row r="196" spans="2:238" ht="14.1" x14ac:dyDescent="0.45">
      <c r="B196"/>
      <c r="P196"/>
      <c r="AR196"/>
      <c r="BF196"/>
      <c r="EZ196" s="3"/>
      <c r="FA196" s="3"/>
      <c r="FB196" s="17"/>
      <c r="FC196" s="17"/>
      <c r="FD196" s="17"/>
      <c r="FE196" s="17"/>
      <c r="FF196" s="17"/>
      <c r="FG196" s="17"/>
      <c r="FH196" s="17"/>
      <c r="FI196" s="17"/>
      <c r="FJ196" s="17"/>
      <c r="FK196" s="17"/>
      <c r="FL196" s="17"/>
      <c r="FM196" s="17"/>
      <c r="FN196" s="17"/>
      <c r="FO196" s="17"/>
      <c r="FP196" s="17"/>
      <c r="FQ196" s="17"/>
      <c r="FS196" s="3"/>
      <c r="FT196" s="3"/>
      <c r="FU196" s="17"/>
      <c r="FV196" s="17"/>
      <c r="FW196" s="17"/>
      <c r="FX196" s="17"/>
      <c r="FY196" s="17"/>
      <c r="FZ196" s="17"/>
      <c r="GA196" s="17"/>
      <c r="GB196" s="17"/>
      <c r="GC196" s="17"/>
      <c r="GD196" s="17"/>
      <c r="GE196" s="17"/>
      <c r="GF196" s="17"/>
      <c r="GG196" s="17"/>
      <c r="GH196" s="17"/>
      <c r="GI196" s="17"/>
      <c r="GJ196" s="17"/>
      <c r="GK196" s="16"/>
      <c r="GL196" s="3"/>
      <c r="GM196" s="3"/>
      <c r="GN196" s="17"/>
      <c r="GO196" s="17"/>
      <c r="GP196" s="17"/>
      <c r="GQ196" s="17"/>
      <c r="GR196" s="17"/>
      <c r="GS196" s="17"/>
      <c r="GT196" s="17"/>
      <c r="GU196" s="17"/>
      <c r="GV196" s="17"/>
      <c r="GW196" s="17"/>
      <c r="GX196" s="17"/>
      <c r="GY196" s="17"/>
      <c r="GZ196" s="17"/>
      <c r="HA196" s="17"/>
      <c r="HB196" s="17"/>
      <c r="HC196" s="17"/>
      <c r="HD196" s="16"/>
      <c r="HE196" s="3"/>
      <c r="HF196" s="3"/>
      <c r="HG196" s="17"/>
      <c r="HH196" s="17"/>
      <c r="HI196" s="17"/>
      <c r="HJ196" s="17"/>
      <c r="HK196" s="17"/>
      <c r="HL196" s="17"/>
      <c r="HM196" s="17"/>
      <c r="HN196" s="17"/>
      <c r="HO196" s="17"/>
      <c r="HP196" s="17"/>
      <c r="HQ196" s="17"/>
      <c r="HR196" s="17"/>
      <c r="HS196" s="17"/>
      <c r="HT196" s="17"/>
      <c r="HU196" s="17"/>
      <c r="HV196" s="17"/>
      <c r="HX196" s="28"/>
      <c r="HY196" s="3"/>
      <c r="HZ196" s="3"/>
      <c r="IA196" s="21"/>
      <c r="IB196" s="21"/>
      <c r="IC196" s="21"/>
      <c r="ID196" s="21"/>
    </row>
    <row r="197" spans="2:238" ht="14.1" x14ac:dyDescent="0.45">
      <c r="B197"/>
      <c r="P197"/>
      <c r="AR197"/>
      <c r="BF197"/>
      <c r="EZ197" s="3"/>
      <c r="FA197" s="3"/>
      <c r="FB197" s="17"/>
      <c r="FC197" s="17"/>
      <c r="FD197" s="17"/>
      <c r="FE197" s="17"/>
      <c r="FF197" s="17"/>
      <c r="FG197" s="17"/>
      <c r="FH197" s="17"/>
      <c r="FI197" s="17"/>
      <c r="FJ197" s="17"/>
      <c r="FK197" s="17"/>
      <c r="FL197" s="17"/>
      <c r="FM197" s="17"/>
      <c r="FN197" s="17"/>
      <c r="FO197" s="17"/>
      <c r="FP197" s="17"/>
      <c r="FQ197" s="17"/>
      <c r="FS197" s="3"/>
      <c r="FT197" s="3"/>
      <c r="FU197" s="17"/>
      <c r="FV197" s="17"/>
      <c r="FW197" s="17"/>
      <c r="FX197" s="17"/>
      <c r="FY197" s="17"/>
      <c r="FZ197" s="17"/>
      <c r="GA197" s="17"/>
      <c r="GB197" s="17"/>
      <c r="GC197" s="17"/>
      <c r="GD197" s="17"/>
      <c r="GE197" s="17"/>
      <c r="GF197" s="17"/>
      <c r="GG197" s="17"/>
      <c r="GH197" s="17"/>
      <c r="GI197" s="17"/>
      <c r="GJ197" s="17"/>
      <c r="GK197" s="16"/>
      <c r="GL197" s="3"/>
      <c r="GM197" s="3"/>
      <c r="GN197" s="17"/>
      <c r="GO197" s="17"/>
      <c r="GP197" s="17"/>
      <c r="GQ197" s="17"/>
      <c r="GR197" s="17"/>
      <c r="GS197" s="17"/>
      <c r="GT197" s="17"/>
      <c r="GU197" s="17"/>
      <c r="GV197" s="17"/>
      <c r="GW197" s="17"/>
      <c r="GX197" s="17"/>
      <c r="GY197" s="17"/>
      <c r="GZ197" s="17"/>
      <c r="HA197" s="17"/>
      <c r="HB197" s="17"/>
      <c r="HC197" s="17"/>
      <c r="HD197" s="16"/>
      <c r="HE197" s="3"/>
      <c r="HF197" s="3"/>
      <c r="HG197" s="17"/>
      <c r="HH197" s="17"/>
      <c r="HI197" s="17"/>
      <c r="HJ197" s="17"/>
      <c r="HK197" s="17"/>
      <c r="HL197" s="17"/>
      <c r="HM197" s="17"/>
      <c r="HN197" s="17"/>
      <c r="HO197" s="17"/>
      <c r="HP197" s="17"/>
      <c r="HQ197" s="17"/>
      <c r="HR197" s="17"/>
      <c r="HS197" s="17"/>
      <c r="HT197" s="17"/>
      <c r="HU197" s="17"/>
      <c r="HV197" s="17"/>
      <c r="HX197" s="28"/>
      <c r="HY197" s="3"/>
      <c r="HZ197" s="3"/>
      <c r="IA197" s="21"/>
      <c r="IB197" s="21"/>
      <c r="IC197" s="21"/>
      <c r="ID197" s="21"/>
    </row>
    <row r="198" spans="2:238" ht="14.1" x14ac:dyDescent="0.45">
      <c r="B198"/>
      <c r="P198"/>
      <c r="AR198"/>
      <c r="BF198"/>
      <c r="EZ198" s="3"/>
      <c r="FA198" s="3"/>
      <c r="FB198" s="17"/>
      <c r="FC198" s="17"/>
      <c r="FD198" s="17"/>
      <c r="FE198" s="17"/>
      <c r="FF198" s="17"/>
      <c r="FG198" s="17"/>
      <c r="FH198" s="17"/>
      <c r="FI198" s="17"/>
      <c r="FJ198" s="17"/>
      <c r="FK198" s="17"/>
      <c r="FL198" s="17"/>
      <c r="FM198" s="17"/>
      <c r="FN198" s="17"/>
      <c r="FO198" s="17"/>
      <c r="FP198" s="17"/>
      <c r="FQ198" s="17"/>
      <c r="FS198" s="3"/>
      <c r="FT198" s="3"/>
      <c r="FU198" s="17"/>
      <c r="FV198" s="17"/>
      <c r="FW198" s="17"/>
      <c r="FX198" s="17"/>
      <c r="FY198" s="17"/>
      <c r="FZ198" s="17"/>
      <c r="GA198" s="17"/>
      <c r="GB198" s="17"/>
      <c r="GC198" s="17"/>
      <c r="GD198" s="17"/>
      <c r="GE198" s="17"/>
      <c r="GF198" s="17"/>
      <c r="GG198" s="17"/>
      <c r="GH198" s="17"/>
      <c r="GI198" s="17"/>
      <c r="GJ198" s="17"/>
      <c r="GK198" s="16"/>
      <c r="GL198" s="3"/>
      <c r="GM198" s="3"/>
      <c r="GN198" s="17"/>
      <c r="GO198" s="17"/>
      <c r="GP198" s="17"/>
      <c r="GQ198" s="17"/>
      <c r="GR198" s="17"/>
      <c r="GS198" s="17"/>
      <c r="GT198" s="17"/>
      <c r="GU198" s="17"/>
      <c r="GV198" s="17"/>
      <c r="GW198" s="17"/>
      <c r="GX198" s="17"/>
      <c r="GY198" s="17"/>
      <c r="GZ198" s="17"/>
      <c r="HA198" s="17"/>
      <c r="HB198" s="17"/>
      <c r="HC198" s="17"/>
      <c r="HD198" s="16"/>
      <c r="HE198" s="3"/>
      <c r="HF198" s="3"/>
      <c r="HG198" s="17"/>
      <c r="HH198" s="17"/>
      <c r="HI198" s="17"/>
      <c r="HJ198" s="17"/>
      <c r="HK198" s="17"/>
      <c r="HL198" s="17"/>
      <c r="HM198" s="17"/>
      <c r="HN198" s="17"/>
      <c r="HO198" s="17"/>
      <c r="HP198" s="17"/>
      <c r="HQ198" s="17"/>
      <c r="HR198" s="17"/>
      <c r="HS198" s="17"/>
      <c r="HT198" s="17"/>
      <c r="HU198" s="17"/>
      <c r="HV198" s="17"/>
      <c r="HX198" s="28"/>
      <c r="HY198" s="3"/>
      <c r="HZ198" s="3"/>
      <c r="IA198" s="21"/>
      <c r="IB198" s="21"/>
      <c r="IC198" s="21"/>
      <c r="ID198" s="21"/>
    </row>
    <row r="199" spans="2:238" ht="14.1" x14ac:dyDescent="0.45">
      <c r="B199"/>
      <c r="P199"/>
      <c r="AR199"/>
      <c r="BF199"/>
      <c r="EZ199" s="3"/>
      <c r="FA199" s="3"/>
      <c r="FB199" s="17"/>
      <c r="FC199" s="17"/>
      <c r="FD199" s="17"/>
      <c r="FE199" s="17"/>
      <c r="FF199" s="17"/>
      <c r="FG199" s="17"/>
      <c r="FH199" s="17"/>
      <c r="FI199" s="17"/>
      <c r="FJ199" s="17"/>
      <c r="FK199" s="17"/>
      <c r="FL199" s="17"/>
      <c r="FM199" s="17"/>
      <c r="FN199" s="17"/>
      <c r="FO199" s="17"/>
      <c r="FP199" s="17"/>
      <c r="FQ199" s="17"/>
      <c r="FS199" s="3"/>
      <c r="FT199" s="3"/>
      <c r="FU199" s="17"/>
      <c r="FV199" s="17"/>
      <c r="FW199" s="17"/>
      <c r="FX199" s="17"/>
      <c r="FY199" s="17"/>
      <c r="FZ199" s="17"/>
      <c r="GA199" s="17"/>
      <c r="GB199" s="17"/>
      <c r="GC199" s="17"/>
      <c r="GD199" s="17"/>
      <c r="GE199" s="17"/>
      <c r="GF199" s="17"/>
      <c r="GG199" s="17"/>
      <c r="GH199" s="17"/>
      <c r="GI199" s="17"/>
      <c r="GJ199" s="17"/>
      <c r="GK199" s="16"/>
      <c r="GL199" s="3"/>
      <c r="GM199" s="3"/>
      <c r="GN199" s="17"/>
      <c r="GO199" s="17"/>
      <c r="GP199" s="17"/>
      <c r="GQ199" s="17"/>
      <c r="GR199" s="17"/>
      <c r="GS199" s="17"/>
      <c r="GT199" s="17"/>
      <c r="GU199" s="17"/>
      <c r="GV199" s="17"/>
      <c r="GW199" s="17"/>
      <c r="GX199" s="17"/>
      <c r="GY199" s="17"/>
      <c r="GZ199" s="17"/>
      <c r="HA199" s="17"/>
      <c r="HB199" s="17"/>
      <c r="HC199" s="17"/>
      <c r="HD199" s="16"/>
      <c r="HE199" s="3"/>
      <c r="HF199" s="3"/>
      <c r="HG199" s="17"/>
      <c r="HH199" s="17"/>
      <c r="HI199" s="17"/>
      <c r="HJ199" s="17"/>
      <c r="HK199" s="17"/>
      <c r="HL199" s="17"/>
      <c r="HM199" s="17"/>
      <c r="HN199" s="17"/>
      <c r="HO199" s="17"/>
      <c r="HP199" s="17"/>
      <c r="HQ199" s="17"/>
      <c r="HR199" s="17"/>
      <c r="HS199" s="17"/>
      <c r="HT199" s="17"/>
      <c r="HU199" s="17"/>
      <c r="HV199" s="17"/>
      <c r="HX199" s="28"/>
      <c r="HY199" s="3"/>
      <c r="HZ199" s="3"/>
      <c r="IA199" s="21"/>
      <c r="IB199" s="21"/>
      <c r="IC199" s="21"/>
      <c r="ID199" s="21"/>
    </row>
    <row r="200" spans="2:238" ht="14.1" x14ac:dyDescent="0.45">
      <c r="B200"/>
      <c r="P200"/>
      <c r="AR200"/>
      <c r="BF200"/>
      <c r="EZ200" s="3"/>
      <c r="FA200" s="3"/>
      <c r="FB200" s="17"/>
      <c r="FC200" s="17"/>
      <c r="FD200" s="17"/>
      <c r="FE200" s="17"/>
      <c r="FF200" s="17"/>
      <c r="FG200" s="17"/>
      <c r="FH200" s="17"/>
      <c r="FI200" s="17"/>
      <c r="FJ200" s="17"/>
      <c r="FK200" s="17"/>
      <c r="FL200" s="17"/>
      <c r="FM200" s="17"/>
      <c r="FN200" s="17"/>
      <c r="FO200" s="17"/>
      <c r="FP200" s="17"/>
      <c r="FQ200" s="17"/>
      <c r="FS200" s="3"/>
      <c r="FT200" s="3"/>
      <c r="FU200" s="17"/>
      <c r="FV200" s="17"/>
      <c r="FW200" s="17"/>
      <c r="FX200" s="17"/>
      <c r="FY200" s="17"/>
      <c r="FZ200" s="17"/>
      <c r="GA200" s="17"/>
      <c r="GB200" s="17"/>
      <c r="GC200" s="17"/>
      <c r="GD200" s="17"/>
      <c r="GE200" s="17"/>
      <c r="GF200" s="17"/>
      <c r="GG200" s="17"/>
      <c r="GH200" s="17"/>
      <c r="GI200" s="17"/>
      <c r="GJ200" s="17"/>
      <c r="GK200" s="16"/>
      <c r="GL200" s="3"/>
      <c r="GM200" s="3"/>
      <c r="GN200" s="17"/>
      <c r="GO200" s="17"/>
      <c r="GP200" s="17"/>
      <c r="GQ200" s="17"/>
      <c r="GR200" s="17"/>
      <c r="GS200" s="17"/>
      <c r="GT200" s="17"/>
      <c r="GU200" s="17"/>
      <c r="GV200" s="17"/>
      <c r="GW200" s="17"/>
      <c r="GX200" s="17"/>
      <c r="GY200" s="17"/>
      <c r="GZ200" s="17"/>
      <c r="HA200" s="17"/>
      <c r="HB200" s="17"/>
      <c r="HC200" s="17"/>
      <c r="HD200" s="16"/>
      <c r="HE200" s="3"/>
      <c r="HF200" s="3"/>
      <c r="HG200" s="17"/>
      <c r="HH200" s="17"/>
      <c r="HI200" s="17"/>
      <c r="HJ200" s="17"/>
      <c r="HK200" s="17"/>
      <c r="HL200" s="17"/>
      <c r="HM200" s="17"/>
      <c r="HN200" s="17"/>
      <c r="HO200" s="17"/>
      <c r="HP200" s="17"/>
      <c r="HQ200" s="17"/>
      <c r="HR200" s="17"/>
      <c r="HS200" s="17"/>
      <c r="HT200" s="17"/>
      <c r="HU200" s="17"/>
      <c r="HV200" s="17"/>
      <c r="HX200" s="28"/>
      <c r="HY200" s="3"/>
      <c r="HZ200" s="3"/>
      <c r="IA200" s="21"/>
      <c r="IB200" s="21"/>
      <c r="IC200" s="21"/>
      <c r="ID200" s="21"/>
    </row>
    <row r="201" spans="2:238" ht="14.1" x14ac:dyDescent="0.45">
      <c r="B201"/>
      <c r="P201"/>
      <c r="AR201"/>
      <c r="BF201"/>
      <c r="EZ201" s="3"/>
      <c r="FA201" s="3"/>
      <c r="FB201" s="17"/>
      <c r="FC201" s="17"/>
      <c r="FD201" s="17"/>
      <c r="FE201" s="17"/>
      <c r="FF201" s="17"/>
      <c r="FG201" s="17"/>
      <c r="FH201" s="17"/>
      <c r="FI201" s="17"/>
      <c r="FJ201" s="17"/>
      <c r="FK201" s="17"/>
      <c r="FL201" s="17"/>
      <c r="FM201" s="17"/>
      <c r="FN201" s="17"/>
      <c r="FO201" s="17"/>
      <c r="FP201" s="17"/>
      <c r="FQ201" s="17"/>
      <c r="FS201" s="3"/>
      <c r="FT201" s="3"/>
      <c r="FU201" s="17"/>
      <c r="FV201" s="17"/>
      <c r="FW201" s="17"/>
      <c r="FX201" s="17"/>
      <c r="FY201" s="17"/>
      <c r="FZ201" s="17"/>
      <c r="GA201" s="17"/>
      <c r="GB201" s="17"/>
      <c r="GC201" s="17"/>
      <c r="GD201" s="17"/>
      <c r="GE201" s="17"/>
      <c r="GF201" s="17"/>
      <c r="GG201" s="17"/>
      <c r="GH201" s="17"/>
      <c r="GI201" s="17"/>
      <c r="GJ201" s="17"/>
      <c r="GK201" s="16"/>
      <c r="GL201" s="3"/>
      <c r="GM201" s="3"/>
      <c r="GN201" s="17"/>
      <c r="GO201" s="17"/>
      <c r="GP201" s="17"/>
      <c r="GQ201" s="17"/>
      <c r="GR201" s="17"/>
      <c r="GS201" s="17"/>
      <c r="GT201" s="17"/>
      <c r="GU201" s="17"/>
      <c r="GV201" s="17"/>
      <c r="GW201" s="17"/>
      <c r="GX201" s="17"/>
      <c r="GY201" s="17"/>
      <c r="GZ201" s="17"/>
      <c r="HA201" s="17"/>
      <c r="HB201" s="17"/>
      <c r="HC201" s="17"/>
      <c r="HD201" s="16"/>
      <c r="HE201" s="3"/>
      <c r="HF201" s="3"/>
      <c r="HG201" s="17"/>
      <c r="HH201" s="17"/>
      <c r="HI201" s="17"/>
      <c r="HJ201" s="17"/>
      <c r="HK201" s="17"/>
      <c r="HL201" s="17"/>
      <c r="HM201" s="17"/>
      <c r="HN201" s="17"/>
      <c r="HO201" s="17"/>
      <c r="HP201" s="17"/>
      <c r="HQ201" s="17"/>
      <c r="HR201" s="17"/>
      <c r="HS201" s="17"/>
      <c r="HT201" s="17"/>
      <c r="HU201" s="17"/>
      <c r="HV201" s="17"/>
      <c r="HX201" s="28"/>
      <c r="HY201" s="3"/>
      <c r="HZ201" s="3"/>
      <c r="IA201" s="21"/>
      <c r="IB201" s="21"/>
      <c r="IC201" s="21"/>
      <c r="ID201" s="21"/>
    </row>
    <row r="202" spans="2:238" ht="14.1" x14ac:dyDescent="0.45">
      <c r="B202"/>
      <c r="P202"/>
      <c r="AR202"/>
      <c r="BF202"/>
      <c r="EZ202" s="3"/>
      <c r="FA202" s="3"/>
      <c r="FB202" s="17"/>
      <c r="FC202" s="17"/>
      <c r="FD202" s="17"/>
      <c r="FE202" s="17"/>
      <c r="FF202" s="17"/>
      <c r="FG202" s="17"/>
      <c r="FH202" s="17"/>
      <c r="FI202" s="17"/>
      <c r="FJ202" s="17"/>
      <c r="FK202" s="17"/>
      <c r="FL202" s="17"/>
      <c r="FM202" s="17"/>
      <c r="FN202" s="17"/>
      <c r="FO202" s="17"/>
      <c r="FP202" s="17"/>
      <c r="FQ202" s="17"/>
      <c r="FS202" s="3"/>
      <c r="FT202" s="3"/>
      <c r="FU202" s="17"/>
      <c r="FV202" s="17"/>
      <c r="FW202" s="17"/>
      <c r="FX202" s="17"/>
      <c r="FY202" s="17"/>
      <c r="FZ202" s="17"/>
      <c r="GA202" s="17"/>
      <c r="GB202" s="17"/>
      <c r="GC202" s="17"/>
      <c r="GD202" s="17"/>
      <c r="GE202" s="17"/>
      <c r="GF202" s="17"/>
      <c r="GG202" s="17"/>
      <c r="GH202" s="17"/>
      <c r="GI202" s="17"/>
      <c r="GJ202" s="17"/>
      <c r="GK202" s="16"/>
      <c r="GL202" s="3"/>
      <c r="GM202" s="3"/>
      <c r="GN202" s="17"/>
      <c r="GO202" s="17"/>
      <c r="GP202" s="17"/>
      <c r="GQ202" s="17"/>
      <c r="GR202" s="17"/>
      <c r="GS202" s="17"/>
      <c r="GT202" s="17"/>
      <c r="GU202" s="17"/>
      <c r="GV202" s="17"/>
      <c r="GW202" s="17"/>
      <c r="GX202" s="17"/>
      <c r="GY202" s="17"/>
      <c r="GZ202" s="17"/>
      <c r="HA202" s="17"/>
      <c r="HB202" s="17"/>
      <c r="HC202" s="17"/>
      <c r="HD202" s="16"/>
      <c r="HE202" s="3"/>
      <c r="HF202" s="3"/>
      <c r="HG202" s="17"/>
      <c r="HH202" s="17"/>
      <c r="HI202" s="17"/>
      <c r="HJ202" s="17"/>
      <c r="HK202" s="17"/>
      <c r="HL202" s="17"/>
      <c r="HM202" s="17"/>
      <c r="HN202" s="17"/>
      <c r="HO202" s="17"/>
      <c r="HP202" s="17"/>
      <c r="HQ202" s="17"/>
      <c r="HR202" s="17"/>
      <c r="HS202" s="17"/>
      <c r="HT202" s="17"/>
      <c r="HU202" s="17"/>
      <c r="HV202" s="17"/>
      <c r="HX202" s="28"/>
      <c r="HY202" s="3"/>
      <c r="HZ202" s="3"/>
      <c r="IA202" s="21"/>
      <c r="IB202" s="21"/>
      <c r="IC202" s="21"/>
      <c r="ID202" s="21"/>
    </row>
    <row r="203" spans="2:238" ht="14.1" x14ac:dyDescent="0.45">
      <c r="B203"/>
      <c r="P203"/>
      <c r="AR203"/>
      <c r="BF203"/>
      <c r="EZ203" s="3"/>
      <c r="FA203" s="3"/>
      <c r="FB203" s="17"/>
      <c r="FC203" s="17"/>
      <c r="FD203" s="17"/>
      <c r="FE203" s="17"/>
      <c r="FF203" s="17"/>
      <c r="FG203" s="17"/>
      <c r="FH203" s="17"/>
      <c r="FI203" s="17"/>
      <c r="FJ203" s="17"/>
      <c r="FK203" s="17"/>
      <c r="FL203" s="17"/>
      <c r="FM203" s="17"/>
      <c r="FN203" s="17"/>
      <c r="FO203" s="17"/>
      <c r="FP203" s="17"/>
      <c r="FQ203" s="17"/>
      <c r="FS203" s="3"/>
      <c r="FT203" s="3"/>
      <c r="FU203" s="17"/>
      <c r="FV203" s="17"/>
      <c r="FW203" s="17"/>
      <c r="FX203" s="17"/>
      <c r="FY203" s="17"/>
      <c r="FZ203" s="17"/>
      <c r="GA203" s="17"/>
      <c r="GB203" s="17"/>
      <c r="GC203" s="17"/>
      <c r="GD203" s="17"/>
      <c r="GE203" s="17"/>
      <c r="GF203" s="17"/>
      <c r="GG203" s="17"/>
      <c r="GH203" s="17"/>
      <c r="GI203" s="17"/>
      <c r="GJ203" s="17"/>
      <c r="GK203" s="16"/>
      <c r="GL203" s="3"/>
      <c r="GM203" s="3"/>
      <c r="GN203" s="17"/>
      <c r="GO203" s="17"/>
      <c r="GP203" s="17"/>
      <c r="GQ203" s="17"/>
      <c r="GR203" s="17"/>
      <c r="GS203" s="17"/>
      <c r="GT203" s="17"/>
      <c r="GU203" s="17"/>
      <c r="GV203" s="17"/>
      <c r="GW203" s="17"/>
      <c r="GX203" s="17"/>
      <c r="GY203" s="17"/>
      <c r="GZ203" s="17"/>
      <c r="HA203" s="17"/>
      <c r="HB203" s="17"/>
      <c r="HC203" s="17"/>
      <c r="HD203" s="16"/>
      <c r="HE203" s="3"/>
      <c r="HF203" s="3"/>
      <c r="HG203" s="17"/>
      <c r="HH203" s="17"/>
      <c r="HI203" s="17"/>
      <c r="HJ203" s="17"/>
      <c r="HK203" s="17"/>
      <c r="HL203" s="17"/>
      <c r="HM203" s="17"/>
      <c r="HN203" s="17"/>
      <c r="HO203" s="17"/>
      <c r="HP203" s="17"/>
      <c r="HQ203" s="17"/>
      <c r="HR203" s="17"/>
      <c r="HS203" s="17"/>
      <c r="HT203" s="17"/>
      <c r="HU203" s="17"/>
      <c r="HV203" s="17"/>
      <c r="HX203" s="28"/>
      <c r="HY203" s="3"/>
      <c r="HZ203" s="3"/>
      <c r="IA203" s="21"/>
      <c r="IB203" s="21"/>
      <c r="IC203" s="21"/>
      <c r="ID203" s="21"/>
    </row>
    <row r="204" spans="2:238" ht="14.1" x14ac:dyDescent="0.45">
      <c r="B204"/>
      <c r="P204"/>
      <c r="AR204"/>
      <c r="BF204"/>
      <c r="EZ204" s="3"/>
      <c r="FA204" s="3"/>
      <c r="FB204" s="17"/>
      <c r="FC204" s="17"/>
      <c r="FD204" s="17"/>
      <c r="FE204" s="17"/>
      <c r="FF204" s="17"/>
      <c r="FG204" s="17"/>
      <c r="FH204" s="17"/>
      <c r="FI204" s="17"/>
      <c r="FJ204" s="17"/>
      <c r="FK204" s="17"/>
      <c r="FL204" s="17"/>
      <c r="FM204" s="17"/>
      <c r="FN204" s="17"/>
      <c r="FO204" s="17"/>
      <c r="FP204" s="17"/>
      <c r="FQ204" s="17"/>
      <c r="FS204" s="3"/>
      <c r="FT204" s="3"/>
      <c r="FU204" s="17"/>
      <c r="FV204" s="17"/>
      <c r="FW204" s="17"/>
      <c r="FX204" s="17"/>
      <c r="FY204" s="17"/>
      <c r="FZ204" s="17"/>
      <c r="GA204" s="17"/>
      <c r="GB204" s="17"/>
      <c r="GC204" s="17"/>
      <c r="GD204" s="17"/>
      <c r="GE204" s="17"/>
      <c r="GF204" s="17"/>
      <c r="GG204" s="17"/>
      <c r="GH204" s="17"/>
      <c r="GI204" s="17"/>
      <c r="GJ204" s="17"/>
      <c r="GK204" s="16"/>
      <c r="GL204" s="3"/>
      <c r="GM204" s="3"/>
      <c r="GN204" s="17"/>
      <c r="GO204" s="17"/>
      <c r="GP204" s="17"/>
      <c r="GQ204" s="17"/>
      <c r="GR204" s="17"/>
      <c r="GS204" s="17"/>
      <c r="GT204" s="17"/>
      <c r="GU204" s="17"/>
      <c r="GV204" s="17"/>
      <c r="GW204" s="17"/>
      <c r="GX204" s="17"/>
      <c r="GY204" s="17"/>
      <c r="GZ204" s="17"/>
      <c r="HA204" s="17"/>
      <c r="HB204" s="17"/>
      <c r="HC204" s="17"/>
      <c r="HD204" s="16"/>
      <c r="HE204" s="3"/>
      <c r="HF204" s="3"/>
      <c r="HG204" s="17"/>
      <c r="HH204" s="17"/>
      <c r="HI204" s="17"/>
      <c r="HJ204" s="17"/>
      <c r="HK204" s="17"/>
      <c r="HL204" s="17"/>
      <c r="HM204" s="17"/>
      <c r="HN204" s="17"/>
      <c r="HO204" s="17"/>
      <c r="HP204" s="17"/>
      <c r="HQ204" s="17"/>
      <c r="HR204" s="17"/>
      <c r="HS204" s="17"/>
      <c r="HT204" s="17"/>
      <c r="HU204" s="17"/>
      <c r="HV204" s="17"/>
      <c r="HX204" s="28"/>
      <c r="HY204" s="3"/>
      <c r="HZ204" s="3"/>
      <c r="IA204" s="21"/>
      <c r="IB204" s="21"/>
      <c r="IC204" s="21"/>
      <c r="ID204" s="21"/>
    </row>
    <row r="205" spans="2:238" ht="14.1" x14ac:dyDescent="0.45">
      <c r="B205"/>
      <c r="P205"/>
      <c r="AR205"/>
      <c r="BF205"/>
      <c r="EZ205" s="3"/>
      <c r="FA205" s="3"/>
      <c r="FB205" s="17"/>
      <c r="FC205" s="17"/>
      <c r="FD205" s="17"/>
      <c r="FE205" s="17"/>
      <c r="FF205" s="17"/>
      <c r="FG205" s="17"/>
      <c r="FH205" s="17"/>
      <c r="FI205" s="17"/>
      <c r="FJ205" s="17"/>
      <c r="FK205" s="17"/>
      <c r="FL205" s="17"/>
      <c r="FM205" s="17"/>
      <c r="FN205" s="17"/>
      <c r="FO205" s="17"/>
      <c r="FP205" s="17"/>
      <c r="FQ205" s="17"/>
      <c r="FS205" s="3"/>
      <c r="FT205" s="3"/>
      <c r="FU205" s="17"/>
      <c r="FV205" s="17"/>
      <c r="FW205" s="17"/>
      <c r="FX205" s="17"/>
      <c r="FY205" s="17"/>
      <c r="FZ205" s="17"/>
      <c r="GA205" s="17"/>
      <c r="GB205" s="17"/>
      <c r="GC205" s="17"/>
      <c r="GD205" s="17"/>
      <c r="GE205" s="17"/>
      <c r="GF205" s="17"/>
      <c r="GG205" s="17"/>
      <c r="GH205" s="17"/>
      <c r="GI205" s="17"/>
      <c r="GJ205" s="17"/>
      <c r="GK205" s="16"/>
      <c r="GL205" s="3"/>
      <c r="GM205" s="3"/>
      <c r="GN205" s="17"/>
      <c r="GO205" s="17"/>
      <c r="GP205" s="17"/>
      <c r="GQ205" s="17"/>
      <c r="GR205" s="17"/>
      <c r="GS205" s="17"/>
      <c r="GT205" s="17"/>
      <c r="GU205" s="17"/>
      <c r="GV205" s="17"/>
      <c r="GW205" s="17"/>
      <c r="GX205" s="17"/>
      <c r="GY205" s="17"/>
      <c r="GZ205" s="17"/>
      <c r="HA205" s="17"/>
      <c r="HB205" s="17"/>
      <c r="HC205" s="17"/>
      <c r="HD205" s="16"/>
      <c r="HE205" s="3"/>
      <c r="HF205" s="3"/>
      <c r="HG205" s="17"/>
      <c r="HH205" s="17"/>
      <c r="HI205" s="17"/>
      <c r="HJ205" s="17"/>
      <c r="HK205" s="17"/>
      <c r="HL205" s="17"/>
      <c r="HM205" s="17"/>
      <c r="HN205" s="17"/>
      <c r="HO205" s="17"/>
      <c r="HP205" s="17"/>
      <c r="HQ205" s="17"/>
      <c r="HR205" s="17"/>
      <c r="HS205" s="17"/>
      <c r="HT205" s="17"/>
      <c r="HU205" s="17"/>
      <c r="HV205" s="17"/>
      <c r="HX205" s="28"/>
      <c r="HY205" s="3"/>
      <c r="HZ205" s="3"/>
      <c r="IA205" s="21"/>
      <c r="IB205" s="21"/>
      <c r="IC205" s="21"/>
      <c r="ID205" s="21"/>
    </row>
    <row r="206" spans="2:238" ht="14.1" x14ac:dyDescent="0.45">
      <c r="B206"/>
      <c r="P206"/>
      <c r="AR206"/>
      <c r="BF206"/>
      <c r="EZ206" s="3"/>
      <c r="FA206" s="3"/>
      <c r="FB206" s="17"/>
      <c r="FC206" s="17"/>
      <c r="FD206" s="17"/>
      <c r="FE206" s="17"/>
      <c r="FF206" s="17"/>
      <c r="FG206" s="17"/>
      <c r="FH206" s="17"/>
      <c r="FI206" s="17"/>
      <c r="FJ206" s="17"/>
      <c r="FK206" s="17"/>
      <c r="FL206" s="17"/>
      <c r="FM206" s="17"/>
      <c r="FN206" s="17"/>
      <c r="FO206" s="17"/>
      <c r="FP206" s="17"/>
      <c r="FQ206" s="17"/>
      <c r="FS206" s="3"/>
      <c r="FT206" s="3"/>
      <c r="FU206" s="17"/>
      <c r="FV206" s="17"/>
      <c r="FW206" s="17"/>
      <c r="FX206" s="17"/>
      <c r="FY206" s="17"/>
      <c r="FZ206" s="17"/>
      <c r="GA206" s="17"/>
      <c r="GB206" s="17"/>
      <c r="GC206" s="17"/>
      <c r="GD206" s="17"/>
      <c r="GE206" s="17"/>
      <c r="GF206" s="17"/>
      <c r="GG206" s="17"/>
      <c r="GH206" s="17"/>
      <c r="GI206" s="17"/>
      <c r="GJ206" s="17"/>
      <c r="GK206" s="16"/>
      <c r="GL206" s="3"/>
      <c r="GM206" s="3"/>
      <c r="GN206" s="17"/>
      <c r="GO206" s="17"/>
      <c r="GP206" s="17"/>
      <c r="GQ206" s="17"/>
      <c r="GR206" s="17"/>
      <c r="GS206" s="17"/>
      <c r="GT206" s="17"/>
      <c r="GU206" s="17"/>
      <c r="GV206" s="17"/>
      <c r="GW206" s="17"/>
      <c r="GX206" s="17"/>
      <c r="GY206" s="17"/>
      <c r="GZ206" s="17"/>
      <c r="HA206" s="17"/>
      <c r="HB206" s="17"/>
      <c r="HC206" s="17"/>
      <c r="HD206" s="16"/>
      <c r="HE206" s="3"/>
      <c r="HF206" s="3"/>
      <c r="HG206" s="17"/>
      <c r="HH206" s="17"/>
      <c r="HI206" s="17"/>
      <c r="HJ206" s="17"/>
      <c r="HK206" s="17"/>
      <c r="HL206" s="17"/>
      <c r="HM206" s="17"/>
      <c r="HN206" s="17"/>
      <c r="HO206" s="17"/>
      <c r="HP206" s="17"/>
      <c r="HQ206" s="17"/>
      <c r="HR206" s="17"/>
      <c r="HS206" s="17"/>
      <c r="HT206" s="17"/>
      <c r="HU206" s="17"/>
      <c r="HV206" s="17"/>
      <c r="HX206" s="28"/>
      <c r="HY206" s="3"/>
      <c r="HZ206" s="3"/>
      <c r="IA206" s="21"/>
      <c r="IB206" s="21"/>
      <c r="IC206" s="21"/>
      <c r="ID206" s="21"/>
    </row>
    <row r="207" spans="2:238" ht="14.1" x14ac:dyDescent="0.45">
      <c r="B207"/>
      <c r="P207"/>
      <c r="AR207"/>
      <c r="BF207"/>
      <c r="EZ207" s="3"/>
      <c r="FA207" s="3"/>
      <c r="FB207" s="17"/>
      <c r="FC207" s="17"/>
      <c r="FD207" s="17"/>
      <c r="FE207" s="17"/>
      <c r="FF207" s="17"/>
      <c r="FG207" s="17"/>
      <c r="FH207" s="17"/>
      <c r="FI207" s="17"/>
      <c r="FJ207" s="17"/>
      <c r="FK207" s="17"/>
      <c r="FL207" s="17"/>
      <c r="FM207" s="17"/>
      <c r="FN207" s="17"/>
      <c r="FO207" s="17"/>
      <c r="FP207" s="17"/>
      <c r="FQ207" s="17"/>
      <c r="FS207" s="3"/>
      <c r="FT207" s="3"/>
      <c r="FU207" s="17"/>
      <c r="FV207" s="17"/>
      <c r="FW207" s="17"/>
      <c r="FX207" s="17"/>
      <c r="FY207" s="17"/>
      <c r="FZ207" s="17"/>
      <c r="GA207" s="17"/>
      <c r="GB207" s="17"/>
      <c r="GC207" s="17"/>
      <c r="GD207" s="17"/>
      <c r="GE207" s="17"/>
      <c r="GF207" s="17"/>
      <c r="GG207" s="17"/>
      <c r="GH207" s="17"/>
      <c r="GI207" s="17"/>
      <c r="GJ207" s="17"/>
      <c r="GK207" s="16"/>
      <c r="GL207" s="3"/>
      <c r="GM207" s="3"/>
      <c r="GN207" s="17"/>
      <c r="GO207" s="17"/>
      <c r="GP207" s="17"/>
      <c r="GQ207" s="17"/>
      <c r="GR207" s="17"/>
      <c r="GS207" s="17"/>
      <c r="GT207" s="17"/>
      <c r="GU207" s="17"/>
      <c r="GV207" s="17"/>
      <c r="GW207" s="17"/>
      <c r="GX207" s="17"/>
      <c r="GY207" s="17"/>
      <c r="GZ207" s="17"/>
      <c r="HA207" s="17"/>
      <c r="HB207" s="17"/>
      <c r="HC207" s="17"/>
      <c r="HD207" s="16"/>
      <c r="HE207" s="3"/>
      <c r="HF207" s="3"/>
      <c r="HG207" s="17"/>
      <c r="HH207" s="17"/>
      <c r="HI207" s="17"/>
      <c r="HJ207" s="17"/>
      <c r="HK207" s="17"/>
      <c r="HL207" s="17"/>
      <c r="HM207" s="17"/>
      <c r="HN207" s="17"/>
      <c r="HO207" s="17"/>
      <c r="HP207" s="17"/>
      <c r="HQ207" s="17"/>
      <c r="HR207" s="17"/>
      <c r="HS207" s="17"/>
      <c r="HT207" s="17"/>
      <c r="HU207" s="17"/>
      <c r="HV207" s="17"/>
      <c r="HX207" s="28"/>
      <c r="HY207" s="3"/>
      <c r="HZ207" s="3"/>
      <c r="IA207" s="21"/>
      <c r="IB207" s="21"/>
      <c r="IC207" s="21"/>
      <c r="ID207" s="21"/>
    </row>
    <row r="208" spans="2:238" ht="14.1" x14ac:dyDescent="0.45">
      <c r="B208"/>
      <c r="P208"/>
      <c r="AR208"/>
      <c r="BF208"/>
      <c r="EZ208" s="3"/>
      <c r="FA208" s="3"/>
      <c r="FB208" s="17"/>
      <c r="FC208" s="17"/>
      <c r="FD208" s="17"/>
      <c r="FE208" s="17"/>
      <c r="FF208" s="17"/>
      <c r="FG208" s="17"/>
      <c r="FH208" s="17"/>
      <c r="FI208" s="17"/>
      <c r="FJ208" s="17"/>
      <c r="FK208" s="17"/>
      <c r="FL208" s="17"/>
      <c r="FM208" s="17"/>
      <c r="FN208" s="17"/>
      <c r="FO208" s="17"/>
      <c r="FP208" s="17"/>
      <c r="FQ208" s="17"/>
      <c r="FS208" s="3"/>
      <c r="FT208" s="3"/>
      <c r="FU208" s="17"/>
      <c r="FV208" s="17"/>
      <c r="FW208" s="17"/>
      <c r="FX208" s="17"/>
      <c r="FY208" s="17"/>
      <c r="FZ208" s="17"/>
      <c r="GA208" s="17"/>
      <c r="GB208" s="17"/>
      <c r="GC208" s="17"/>
      <c r="GD208" s="17"/>
      <c r="GE208" s="17"/>
      <c r="GF208" s="17"/>
      <c r="GG208" s="17"/>
      <c r="GH208" s="17"/>
      <c r="GI208" s="17"/>
      <c r="GJ208" s="17"/>
      <c r="GK208" s="16"/>
      <c r="GL208" s="3"/>
      <c r="GM208" s="3"/>
      <c r="GN208" s="17"/>
      <c r="GO208" s="17"/>
      <c r="GP208" s="17"/>
      <c r="GQ208" s="17"/>
      <c r="GR208" s="17"/>
      <c r="GS208" s="17"/>
      <c r="GT208" s="17"/>
      <c r="GU208" s="17"/>
      <c r="GV208" s="17"/>
      <c r="GW208" s="17"/>
      <c r="GX208" s="17"/>
      <c r="GY208" s="17"/>
      <c r="GZ208" s="17"/>
      <c r="HA208" s="17"/>
      <c r="HB208" s="17"/>
      <c r="HC208" s="17"/>
      <c r="HD208" s="16"/>
      <c r="HE208" s="3"/>
      <c r="HF208" s="3"/>
      <c r="HG208" s="17"/>
      <c r="HH208" s="17"/>
      <c r="HI208" s="17"/>
      <c r="HJ208" s="17"/>
      <c r="HK208" s="17"/>
      <c r="HL208" s="17"/>
      <c r="HM208" s="17"/>
      <c r="HN208" s="17"/>
      <c r="HO208" s="17"/>
      <c r="HP208" s="17"/>
      <c r="HQ208" s="17"/>
      <c r="HR208" s="17"/>
      <c r="HS208" s="17"/>
      <c r="HT208" s="17"/>
      <c r="HU208" s="17"/>
      <c r="HV208" s="17"/>
      <c r="HX208" s="28"/>
      <c r="HY208" s="3"/>
      <c r="HZ208" s="3"/>
      <c r="IA208" s="21"/>
      <c r="IB208" s="21"/>
      <c r="IC208" s="21"/>
      <c r="ID208" s="21"/>
    </row>
    <row r="209" spans="2:238" ht="14.1" x14ac:dyDescent="0.45">
      <c r="B209"/>
      <c r="P209"/>
      <c r="AR209"/>
      <c r="BF209"/>
      <c r="EZ209" s="3"/>
      <c r="FA209" s="3"/>
      <c r="FB209" s="17"/>
      <c r="FC209" s="17"/>
      <c r="FD209" s="17"/>
      <c r="FE209" s="17"/>
      <c r="FF209" s="17"/>
      <c r="FG209" s="17"/>
      <c r="FH209" s="17"/>
      <c r="FI209" s="17"/>
      <c r="FJ209" s="17"/>
      <c r="FK209" s="17"/>
      <c r="FL209" s="17"/>
      <c r="FM209" s="17"/>
      <c r="FN209" s="17"/>
      <c r="FO209" s="17"/>
      <c r="FP209" s="17"/>
      <c r="FQ209" s="17"/>
      <c r="FS209" s="3"/>
      <c r="FT209" s="3"/>
      <c r="FU209" s="17"/>
      <c r="FV209" s="17"/>
      <c r="FW209" s="17"/>
      <c r="FX209" s="17"/>
      <c r="FY209" s="17"/>
      <c r="FZ209" s="17"/>
      <c r="GA209" s="17"/>
      <c r="GB209" s="17"/>
      <c r="GC209" s="17"/>
      <c r="GD209" s="17"/>
      <c r="GE209" s="17"/>
      <c r="GF209" s="17"/>
      <c r="GG209" s="17"/>
      <c r="GH209" s="17"/>
      <c r="GI209" s="17"/>
      <c r="GJ209" s="17"/>
      <c r="GK209" s="16"/>
      <c r="GL209" s="3"/>
      <c r="GM209" s="3"/>
      <c r="GN209" s="17"/>
      <c r="GO209" s="17"/>
      <c r="GP209" s="17"/>
      <c r="GQ209" s="17"/>
      <c r="GR209" s="17"/>
      <c r="GS209" s="17"/>
      <c r="GT209" s="17"/>
      <c r="GU209" s="17"/>
      <c r="GV209" s="17"/>
      <c r="GW209" s="17"/>
      <c r="GX209" s="17"/>
      <c r="GY209" s="17"/>
      <c r="GZ209" s="17"/>
      <c r="HA209" s="17"/>
      <c r="HB209" s="17"/>
      <c r="HC209" s="17"/>
      <c r="HD209" s="16"/>
      <c r="HE209" s="3"/>
      <c r="HF209" s="3"/>
      <c r="HG209" s="17"/>
      <c r="HH209" s="17"/>
      <c r="HI209" s="17"/>
      <c r="HJ209" s="17"/>
      <c r="HK209" s="17"/>
      <c r="HL209" s="17"/>
      <c r="HM209" s="17"/>
      <c r="HN209" s="17"/>
      <c r="HO209" s="17"/>
      <c r="HP209" s="17"/>
      <c r="HQ209" s="17"/>
      <c r="HR209" s="17"/>
      <c r="HS209" s="17"/>
      <c r="HT209" s="17"/>
      <c r="HU209" s="17"/>
      <c r="HV209" s="17"/>
      <c r="HX209" s="28"/>
      <c r="HY209" s="3"/>
      <c r="HZ209" s="3"/>
      <c r="IA209" s="21"/>
      <c r="IB209" s="21"/>
      <c r="IC209" s="21"/>
      <c r="ID209" s="21"/>
    </row>
    <row r="210" spans="2:238" ht="14.1" x14ac:dyDescent="0.45">
      <c r="B210"/>
      <c r="P210"/>
      <c r="AR210"/>
      <c r="BF210"/>
      <c r="EZ210" s="3"/>
      <c r="FA210" s="3"/>
      <c r="FB210" s="17"/>
      <c r="FC210" s="17"/>
      <c r="FD210" s="17"/>
      <c r="FE210" s="17"/>
      <c r="FF210" s="17"/>
      <c r="FG210" s="17"/>
      <c r="FH210" s="17"/>
      <c r="FI210" s="17"/>
      <c r="FJ210" s="17"/>
      <c r="FK210" s="17"/>
      <c r="FL210" s="17"/>
      <c r="FM210" s="17"/>
      <c r="FN210" s="17"/>
      <c r="FO210" s="17"/>
      <c r="FP210" s="17"/>
      <c r="FQ210" s="17"/>
      <c r="FS210" s="3"/>
      <c r="FT210" s="3"/>
      <c r="FU210" s="17"/>
      <c r="FV210" s="17"/>
      <c r="FW210" s="17"/>
      <c r="FX210" s="17"/>
      <c r="FY210" s="17"/>
      <c r="FZ210" s="17"/>
      <c r="GA210" s="17"/>
      <c r="GB210" s="17"/>
      <c r="GC210" s="17"/>
      <c r="GD210" s="17"/>
      <c r="GE210" s="17"/>
      <c r="GF210" s="17"/>
      <c r="GG210" s="17"/>
      <c r="GH210" s="17"/>
      <c r="GI210" s="17"/>
      <c r="GJ210" s="17"/>
      <c r="GK210" s="16"/>
      <c r="GL210" s="3"/>
      <c r="GM210" s="3"/>
      <c r="GN210" s="17"/>
      <c r="GO210" s="17"/>
      <c r="GP210" s="17"/>
      <c r="GQ210" s="17"/>
      <c r="GR210" s="17"/>
      <c r="GS210" s="17"/>
      <c r="GT210" s="17"/>
      <c r="GU210" s="17"/>
      <c r="GV210" s="17"/>
      <c r="GW210" s="17"/>
      <c r="GX210" s="17"/>
      <c r="GY210" s="17"/>
      <c r="GZ210" s="17"/>
      <c r="HA210" s="17"/>
      <c r="HB210" s="17"/>
      <c r="HC210" s="17"/>
      <c r="HD210" s="16"/>
      <c r="HE210" s="3"/>
      <c r="HF210" s="3"/>
      <c r="HG210" s="17"/>
      <c r="HH210" s="17"/>
      <c r="HI210" s="17"/>
      <c r="HJ210" s="17"/>
      <c r="HK210" s="17"/>
      <c r="HL210" s="17"/>
      <c r="HM210" s="17"/>
      <c r="HN210" s="17"/>
      <c r="HO210" s="17"/>
      <c r="HP210" s="17"/>
      <c r="HQ210" s="17"/>
      <c r="HR210" s="17"/>
      <c r="HS210" s="17"/>
      <c r="HT210" s="17"/>
      <c r="HU210" s="17"/>
      <c r="HV210" s="17"/>
      <c r="HX210" s="28"/>
      <c r="HY210" s="3"/>
      <c r="HZ210" s="3"/>
      <c r="IA210" s="21"/>
      <c r="IB210" s="21"/>
      <c r="IC210" s="21"/>
      <c r="ID210" s="21"/>
    </row>
    <row r="211" spans="2:238" ht="14.1" x14ac:dyDescent="0.45">
      <c r="B211"/>
      <c r="P211"/>
      <c r="AR211"/>
      <c r="BF211"/>
      <c r="EZ211" s="3"/>
      <c r="FA211" s="3"/>
      <c r="FB211" s="17"/>
      <c r="FC211" s="17"/>
      <c r="FD211" s="17"/>
      <c r="FE211" s="17"/>
      <c r="FF211" s="17"/>
      <c r="FG211" s="17"/>
      <c r="FH211" s="17"/>
      <c r="FI211" s="17"/>
      <c r="FJ211" s="17"/>
      <c r="FK211" s="17"/>
      <c r="FL211" s="17"/>
      <c r="FM211" s="17"/>
      <c r="FN211" s="17"/>
      <c r="FO211" s="17"/>
      <c r="FP211" s="17"/>
      <c r="FQ211" s="17"/>
      <c r="FS211" s="3"/>
      <c r="FT211" s="3"/>
      <c r="FU211" s="17"/>
      <c r="FV211" s="17"/>
      <c r="FW211" s="17"/>
      <c r="FX211" s="17"/>
      <c r="FY211" s="17"/>
      <c r="FZ211" s="17"/>
      <c r="GA211" s="17"/>
      <c r="GB211" s="17"/>
      <c r="GC211" s="17"/>
      <c r="GD211" s="17"/>
      <c r="GE211" s="17"/>
      <c r="GF211" s="17"/>
      <c r="GG211" s="17"/>
      <c r="GH211" s="17"/>
      <c r="GI211" s="17"/>
      <c r="GJ211" s="17"/>
      <c r="GK211" s="16"/>
      <c r="GL211" s="3"/>
      <c r="GM211" s="3"/>
      <c r="GN211" s="17"/>
      <c r="GO211" s="17"/>
      <c r="GP211" s="17"/>
      <c r="GQ211" s="17"/>
      <c r="GR211" s="17"/>
      <c r="GS211" s="17"/>
      <c r="GT211" s="17"/>
      <c r="GU211" s="17"/>
      <c r="GV211" s="17"/>
      <c r="GW211" s="17"/>
      <c r="GX211" s="17"/>
      <c r="GY211" s="17"/>
      <c r="GZ211" s="17"/>
      <c r="HA211" s="17"/>
      <c r="HB211" s="17"/>
      <c r="HC211" s="17"/>
      <c r="HD211" s="16"/>
      <c r="HE211" s="3"/>
      <c r="HF211" s="3"/>
      <c r="HG211" s="17"/>
      <c r="HH211" s="17"/>
      <c r="HI211" s="17"/>
      <c r="HJ211" s="17"/>
      <c r="HK211" s="17"/>
      <c r="HL211" s="17"/>
      <c r="HM211" s="17"/>
      <c r="HN211" s="17"/>
      <c r="HO211" s="17"/>
      <c r="HP211" s="17"/>
      <c r="HQ211" s="17"/>
      <c r="HR211" s="17"/>
      <c r="HS211" s="17"/>
      <c r="HT211" s="17"/>
      <c r="HU211" s="17"/>
      <c r="HV211" s="17"/>
      <c r="HX211" s="28"/>
      <c r="HY211" s="3"/>
      <c r="HZ211" s="3"/>
      <c r="IA211" s="21"/>
      <c r="IB211" s="21"/>
      <c r="IC211" s="21"/>
      <c r="ID211" s="21"/>
    </row>
    <row r="212" spans="2:238" ht="14.1" x14ac:dyDescent="0.45">
      <c r="B212"/>
      <c r="P212"/>
      <c r="AR212"/>
      <c r="BF212"/>
      <c r="EZ212" s="3"/>
      <c r="FA212" s="3"/>
      <c r="FB212" s="17"/>
      <c r="FC212" s="17"/>
      <c r="FD212" s="17"/>
      <c r="FE212" s="17"/>
      <c r="FF212" s="17"/>
      <c r="FG212" s="17"/>
      <c r="FH212" s="17"/>
      <c r="FI212" s="17"/>
      <c r="FJ212" s="17"/>
      <c r="FK212" s="17"/>
      <c r="FL212" s="17"/>
      <c r="FM212" s="17"/>
      <c r="FN212" s="17"/>
      <c r="FO212" s="17"/>
      <c r="FP212" s="17"/>
      <c r="FQ212" s="17"/>
      <c r="FS212" s="3"/>
      <c r="FT212" s="3"/>
      <c r="FU212" s="17"/>
      <c r="FV212" s="17"/>
      <c r="FW212" s="17"/>
      <c r="FX212" s="17"/>
      <c r="FY212" s="17"/>
      <c r="FZ212" s="17"/>
      <c r="GA212" s="17"/>
      <c r="GB212" s="17"/>
      <c r="GC212" s="17"/>
      <c r="GD212" s="17"/>
      <c r="GE212" s="17"/>
      <c r="GF212" s="17"/>
      <c r="GG212" s="17"/>
      <c r="GH212" s="17"/>
      <c r="GI212" s="17"/>
      <c r="GJ212" s="17"/>
      <c r="GK212" s="16"/>
      <c r="GL212" s="3"/>
      <c r="GM212" s="3"/>
      <c r="GN212" s="17"/>
      <c r="GO212" s="17"/>
      <c r="GP212" s="17"/>
      <c r="GQ212" s="17"/>
      <c r="GR212" s="17"/>
      <c r="GS212" s="17"/>
      <c r="GT212" s="17"/>
      <c r="GU212" s="17"/>
      <c r="GV212" s="17"/>
      <c r="GW212" s="17"/>
      <c r="GX212" s="17"/>
      <c r="GY212" s="17"/>
      <c r="GZ212" s="17"/>
      <c r="HA212" s="17"/>
      <c r="HB212" s="17"/>
      <c r="HC212" s="17"/>
      <c r="HD212" s="16"/>
      <c r="HE212" s="3"/>
      <c r="HF212" s="3"/>
      <c r="HG212" s="17"/>
      <c r="HH212" s="17"/>
      <c r="HI212" s="17"/>
      <c r="HJ212" s="17"/>
      <c r="HK212" s="17"/>
      <c r="HL212" s="17"/>
      <c r="HM212" s="17"/>
      <c r="HN212" s="17"/>
      <c r="HO212" s="17"/>
      <c r="HP212" s="17"/>
      <c r="HQ212" s="17"/>
      <c r="HR212" s="17"/>
      <c r="HS212" s="17"/>
      <c r="HT212" s="17"/>
      <c r="HU212" s="17"/>
      <c r="HV212" s="17"/>
      <c r="HX212" s="28"/>
      <c r="HY212" s="3"/>
      <c r="HZ212" s="3"/>
      <c r="IA212" s="21"/>
      <c r="IB212" s="21"/>
      <c r="IC212" s="21"/>
      <c r="ID212" s="21"/>
    </row>
    <row r="213" spans="2:238" ht="14.1" x14ac:dyDescent="0.45">
      <c r="B213"/>
      <c r="P213"/>
      <c r="AR213"/>
      <c r="BF213"/>
      <c r="EZ213" s="3"/>
      <c r="FA213" s="3"/>
      <c r="FB213" s="17"/>
      <c r="FC213" s="17"/>
      <c r="FD213" s="17"/>
      <c r="FE213" s="17"/>
      <c r="FF213" s="17"/>
      <c r="FG213" s="17"/>
      <c r="FH213" s="17"/>
      <c r="FI213" s="17"/>
      <c r="FJ213" s="17"/>
      <c r="FK213" s="17"/>
      <c r="FL213" s="17"/>
      <c r="FM213" s="17"/>
      <c r="FN213" s="17"/>
      <c r="FO213" s="17"/>
      <c r="FP213" s="17"/>
      <c r="FQ213" s="17"/>
      <c r="FS213" s="3"/>
      <c r="FT213" s="3"/>
      <c r="FU213" s="17"/>
      <c r="FV213" s="17"/>
      <c r="FW213" s="17"/>
      <c r="FX213" s="17"/>
      <c r="FY213" s="17"/>
      <c r="FZ213" s="17"/>
      <c r="GA213" s="17"/>
      <c r="GB213" s="17"/>
      <c r="GC213" s="17"/>
      <c r="GD213" s="17"/>
      <c r="GE213" s="17"/>
      <c r="GF213" s="17"/>
      <c r="GG213" s="17"/>
      <c r="GH213" s="17"/>
      <c r="GI213" s="17"/>
      <c r="GJ213" s="17"/>
      <c r="GK213" s="16"/>
      <c r="GL213" s="3"/>
      <c r="GM213" s="3"/>
      <c r="GN213" s="17"/>
      <c r="GO213" s="17"/>
      <c r="GP213" s="17"/>
      <c r="GQ213" s="17"/>
      <c r="GR213" s="17"/>
      <c r="GS213" s="17"/>
      <c r="GT213" s="17"/>
      <c r="GU213" s="17"/>
      <c r="GV213" s="17"/>
      <c r="GW213" s="17"/>
      <c r="GX213" s="17"/>
      <c r="GY213" s="17"/>
      <c r="GZ213" s="17"/>
      <c r="HA213" s="17"/>
      <c r="HB213" s="17"/>
      <c r="HC213" s="17"/>
      <c r="HD213" s="16"/>
      <c r="HE213" s="3"/>
      <c r="HF213" s="3"/>
      <c r="HG213" s="17"/>
      <c r="HH213" s="17"/>
      <c r="HI213" s="17"/>
      <c r="HJ213" s="17"/>
      <c r="HK213" s="17"/>
      <c r="HL213" s="17"/>
      <c r="HM213" s="17"/>
      <c r="HN213" s="17"/>
      <c r="HO213" s="17"/>
      <c r="HP213" s="17"/>
      <c r="HQ213" s="17"/>
      <c r="HR213" s="17"/>
      <c r="HS213" s="17"/>
      <c r="HT213" s="17"/>
      <c r="HU213" s="17"/>
      <c r="HV213" s="17"/>
      <c r="HX213" s="28"/>
      <c r="HY213" s="3"/>
      <c r="HZ213" s="3"/>
      <c r="IA213" s="21"/>
      <c r="IB213" s="21"/>
      <c r="IC213" s="21"/>
      <c r="ID213" s="21"/>
    </row>
    <row r="214" spans="2:238" ht="14.1" x14ac:dyDescent="0.45">
      <c r="B214"/>
      <c r="P214"/>
      <c r="AR214"/>
      <c r="BF214"/>
      <c r="EZ214" s="3"/>
      <c r="FA214" s="3"/>
      <c r="FB214" s="17"/>
      <c r="FC214" s="17"/>
      <c r="FD214" s="17"/>
      <c r="FE214" s="17"/>
      <c r="FF214" s="17"/>
      <c r="FG214" s="17"/>
      <c r="FH214" s="17"/>
      <c r="FI214" s="17"/>
      <c r="FJ214" s="17"/>
      <c r="FK214" s="17"/>
      <c r="FL214" s="17"/>
      <c r="FM214" s="17"/>
      <c r="FN214" s="17"/>
      <c r="FO214" s="17"/>
      <c r="FP214" s="17"/>
      <c r="FQ214" s="17"/>
      <c r="FS214" s="3"/>
      <c r="FT214" s="3"/>
      <c r="FU214" s="17"/>
      <c r="FV214" s="17"/>
      <c r="FW214" s="17"/>
      <c r="FX214" s="17"/>
      <c r="FY214" s="17"/>
      <c r="FZ214" s="17"/>
      <c r="GA214" s="17"/>
      <c r="GB214" s="17"/>
      <c r="GC214" s="17"/>
      <c r="GD214" s="17"/>
      <c r="GE214" s="17"/>
      <c r="GF214" s="17"/>
      <c r="GG214" s="17"/>
      <c r="GH214" s="17"/>
      <c r="GI214" s="17"/>
      <c r="GJ214" s="17"/>
      <c r="GK214" s="16"/>
      <c r="GL214" s="3"/>
      <c r="GM214" s="3"/>
      <c r="GN214" s="17"/>
      <c r="GO214" s="17"/>
      <c r="GP214" s="17"/>
      <c r="GQ214" s="17"/>
      <c r="GR214" s="17"/>
      <c r="GS214" s="17"/>
      <c r="GT214" s="17"/>
      <c r="GU214" s="17"/>
      <c r="GV214" s="17"/>
      <c r="GW214" s="17"/>
      <c r="GX214" s="17"/>
      <c r="GY214" s="17"/>
      <c r="GZ214" s="17"/>
      <c r="HA214" s="17"/>
      <c r="HB214" s="17"/>
      <c r="HC214" s="17"/>
      <c r="HD214" s="16"/>
      <c r="HE214" s="3"/>
      <c r="HF214" s="3"/>
      <c r="HG214" s="17"/>
      <c r="HH214" s="17"/>
      <c r="HI214" s="17"/>
      <c r="HJ214" s="17"/>
      <c r="HK214" s="17"/>
      <c r="HL214" s="17"/>
      <c r="HM214" s="17"/>
      <c r="HN214" s="17"/>
      <c r="HO214" s="17"/>
      <c r="HP214" s="17"/>
      <c r="HQ214" s="17"/>
      <c r="HR214" s="17"/>
      <c r="HS214" s="17"/>
      <c r="HT214" s="17"/>
      <c r="HU214" s="17"/>
      <c r="HV214" s="17"/>
      <c r="HX214" s="28"/>
      <c r="HY214" s="3"/>
      <c r="HZ214" s="3"/>
      <c r="IA214" s="21"/>
      <c r="IB214" s="21"/>
      <c r="IC214" s="21"/>
      <c r="ID214" s="21"/>
    </row>
    <row r="215" spans="2:238" ht="14.1" x14ac:dyDescent="0.45">
      <c r="B215"/>
      <c r="P215"/>
      <c r="AR215"/>
      <c r="BF215"/>
      <c r="EZ215" s="3"/>
      <c r="FA215" s="3"/>
      <c r="FB215" s="17"/>
      <c r="FC215" s="17"/>
      <c r="FD215" s="17"/>
      <c r="FE215" s="17"/>
      <c r="FF215" s="17"/>
      <c r="FG215" s="17"/>
      <c r="FH215" s="17"/>
      <c r="FI215" s="17"/>
      <c r="FJ215" s="17"/>
      <c r="FK215" s="17"/>
      <c r="FL215" s="17"/>
      <c r="FM215" s="17"/>
      <c r="FN215" s="17"/>
      <c r="FO215" s="17"/>
      <c r="FP215" s="17"/>
      <c r="FQ215" s="17"/>
      <c r="FS215" s="3"/>
      <c r="FT215" s="3"/>
      <c r="FU215" s="17"/>
      <c r="FV215" s="17"/>
      <c r="FW215" s="17"/>
      <c r="FX215" s="17"/>
      <c r="FY215" s="17"/>
      <c r="FZ215" s="17"/>
      <c r="GA215" s="17"/>
      <c r="GB215" s="17"/>
      <c r="GC215" s="17"/>
      <c r="GD215" s="17"/>
      <c r="GE215" s="17"/>
      <c r="GF215" s="17"/>
      <c r="GG215" s="17"/>
      <c r="GH215" s="17"/>
      <c r="GI215" s="17"/>
      <c r="GJ215" s="17"/>
      <c r="GK215" s="16"/>
      <c r="GL215" s="3"/>
      <c r="GM215" s="3"/>
      <c r="GN215" s="17"/>
      <c r="GO215" s="17"/>
      <c r="GP215" s="17"/>
      <c r="GQ215" s="17"/>
      <c r="GR215" s="17"/>
      <c r="GS215" s="17"/>
      <c r="GT215" s="17"/>
      <c r="GU215" s="17"/>
      <c r="GV215" s="17"/>
      <c r="GW215" s="17"/>
      <c r="GX215" s="17"/>
      <c r="GY215" s="17"/>
      <c r="GZ215" s="17"/>
      <c r="HA215" s="17"/>
      <c r="HB215" s="17"/>
      <c r="HC215" s="17"/>
      <c r="HD215" s="16"/>
      <c r="HE215" s="3"/>
      <c r="HF215" s="3"/>
      <c r="HG215" s="17"/>
      <c r="HH215" s="17"/>
      <c r="HI215" s="17"/>
      <c r="HJ215" s="17"/>
      <c r="HK215" s="17"/>
      <c r="HL215" s="17"/>
      <c r="HM215" s="17"/>
      <c r="HN215" s="17"/>
      <c r="HO215" s="17"/>
      <c r="HP215" s="17"/>
      <c r="HQ215" s="17"/>
      <c r="HR215" s="17"/>
      <c r="HS215" s="17"/>
      <c r="HT215" s="17"/>
      <c r="HU215" s="17"/>
      <c r="HV215" s="17"/>
      <c r="HX215" s="28"/>
      <c r="HY215" s="3"/>
      <c r="HZ215" s="3"/>
      <c r="IA215" s="21"/>
      <c r="IB215" s="21"/>
      <c r="IC215" s="21"/>
      <c r="ID215" s="21"/>
    </row>
    <row r="216" spans="2:238" ht="14.1" x14ac:dyDescent="0.45">
      <c r="B216"/>
      <c r="P216"/>
      <c r="AR216"/>
      <c r="BF216"/>
      <c r="EZ216" s="3"/>
      <c r="FA216" s="3"/>
      <c r="FB216" s="17"/>
      <c r="FC216" s="17"/>
      <c r="FD216" s="17"/>
      <c r="FE216" s="17"/>
      <c r="FF216" s="17"/>
      <c r="FG216" s="17"/>
      <c r="FH216" s="17"/>
      <c r="FI216" s="17"/>
      <c r="FJ216" s="17"/>
      <c r="FK216" s="17"/>
      <c r="FL216" s="17"/>
      <c r="FM216" s="17"/>
      <c r="FN216" s="17"/>
      <c r="FO216" s="17"/>
      <c r="FP216" s="17"/>
      <c r="FQ216" s="17"/>
      <c r="FS216" s="3"/>
      <c r="FT216" s="3"/>
      <c r="FU216" s="17"/>
      <c r="FV216" s="17"/>
      <c r="FW216" s="17"/>
      <c r="FX216" s="17"/>
      <c r="FY216" s="17"/>
      <c r="FZ216" s="17"/>
      <c r="GA216" s="17"/>
      <c r="GB216" s="17"/>
      <c r="GC216" s="17"/>
      <c r="GD216" s="17"/>
      <c r="GE216" s="17"/>
      <c r="GF216" s="17"/>
      <c r="GG216" s="17"/>
      <c r="GH216" s="17"/>
      <c r="GI216" s="17"/>
      <c r="GJ216" s="17"/>
      <c r="GK216" s="16"/>
      <c r="GL216" s="3"/>
      <c r="GM216" s="3"/>
      <c r="GN216" s="17"/>
      <c r="GO216" s="17"/>
      <c r="GP216" s="17"/>
      <c r="GQ216" s="17"/>
      <c r="GR216" s="17"/>
      <c r="GS216" s="17"/>
      <c r="GT216" s="17"/>
      <c r="GU216" s="17"/>
      <c r="GV216" s="17"/>
      <c r="GW216" s="17"/>
      <c r="GX216" s="17"/>
      <c r="GY216" s="17"/>
      <c r="GZ216" s="17"/>
      <c r="HA216" s="17"/>
      <c r="HB216" s="17"/>
      <c r="HC216" s="17"/>
      <c r="HD216" s="16"/>
      <c r="HE216" s="3"/>
      <c r="HF216" s="3"/>
      <c r="HG216" s="17"/>
      <c r="HH216" s="17"/>
      <c r="HI216" s="17"/>
      <c r="HJ216" s="17"/>
      <c r="HK216" s="17"/>
      <c r="HL216" s="17"/>
      <c r="HM216" s="17"/>
      <c r="HN216" s="17"/>
      <c r="HO216" s="17"/>
      <c r="HP216" s="17"/>
      <c r="HQ216" s="17"/>
      <c r="HR216" s="17"/>
      <c r="HS216" s="17"/>
      <c r="HT216" s="17"/>
      <c r="HU216" s="17"/>
      <c r="HV216" s="17"/>
      <c r="HX216" s="28"/>
      <c r="HY216" s="3"/>
      <c r="HZ216" s="3"/>
      <c r="IA216" s="21"/>
      <c r="IB216" s="21"/>
      <c r="IC216" s="21"/>
      <c r="ID216" s="21"/>
    </row>
    <row r="217" spans="2:238" ht="14.1" x14ac:dyDescent="0.45">
      <c r="B217"/>
      <c r="P217"/>
      <c r="AR217"/>
      <c r="BF217"/>
      <c r="EZ217" s="3"/>
      <c r="FA217" s="3"/>
      <c r="FB217" s="17"/>
      <c r="FC217" s="17"/>
      <c r="FD217" s="17"/>
      <c r="FE217" s="17"/>
      <c r="FF217" s="17"/>
      <c r="FG217" s="17"/>
      <c r="FH217" s="17"/>
      <c r="FI217" s="17"/>
      <c r="FJ217" s="17"/>
      <c r="FK217" s="17"/>
      <c r="FL217" s="17"/>
      <c r="FM217" s="17"/>
      <c r="FN217" s="17"/>
      <c r="FO217" s="17"/>
      <c r="FP217" s="17"/>
      <c r="FQ217" s="17"/>
      <c r="FS217" s="3"/>
      <c r="FT217" s="3"/>
      <c r="FU217" s="17"/>
      <c r="FV217" s="17"/>
      <c r="FW217" s="17"/>
      <c r="FX217" s="17"/>
      <c r="FY217" s="17"/>
      <c r="FZ217" s="17"/>
      <c r="GA217" s="17"/>
      <c r="GB217" s="17"/>
      <c r="GC217" s="17"/>
      <c r="GD217" s="17"/>
      <c r="GE217" s="17"/>
      <c r="GF217" s="17"/>
      <c r="GG217" s="17"/>
      <c r="GH217" s="17"/>
      <c r="GI217" s="17"/>
      <c r="GJ217" s="17"/>
      <c r="GK217" s="16"/>
      <c r="GL217" s="3"/>
      <c r="GM217" s="3"/>
      <c r="GN217" s="17"/>
      <c r="GO217" s="17"/>
      <c r="GP217" s="17"/>
      <c r="GQ217" s="17"/>
      <c r="GR217" s="17"/>
      <c r="GS217" s="17"/>
      <c r="GT217" s="17"/>
      <c r="GU217" s="17"/>
      <c r="GV217" s="17"/>
      <c r="GW217" s="17"/>
      <c r="GX217" s="17"/>
      <c r="GY217" s="17"/>
      <c r="GZ217" s="17"/>
      <c r="HA217" s="17"/>
      <c r="HB217" s="17"/>
      <c r="HC217" s="17"/>
      <c r="HD217" s="16"/>
      <c r="HE217" s="3"/>
      <c r="HF217" s="3"/>
      <c r="HG217" s="17"/>
      <c r="HH217" s="17"/>
      <c r="HI217" s="17"/>
      <c r="HJ217" s="17"/>
      <c r="HK217" s="17"/>
      <c r="HL217" s="17"/>
      <c r="HM217" s="17"/>
      <c r="HN217" s="17"/>
      <c r="HO217" s="17"/>
      <c r="HP217" s="17"/>
      <c r="HQ217" s="17"/>
      <c r="HR217" s="17"/>
      <c r="HS217" s="17"/>
      <c r="HT217" s="17"/>
      <c r="HU217" s="17"/>
      <c r="HV217" s="17"/>
      <c r="HX217" s="28"/>
      <c r="HY217" s="3"/>
      <c r="HZ217" s="3"/>
      <c r="IA217" s="21"/>
      <c r="IB217" s="21"/>
      <c r="IC217" s="21"/>
      <c r="ID217" s="21"/>
    </row>
    <row r="218" spans="2:238" ht="14.1" x14ac:dyDescent="0.45">
      <c r="B218"/>
      <c r="P218"/>
      <c r="AR218"/>
      <c r="BF218"/>
      <c r="EZ218" s="3"/>
      <c r="FA218" s="3"/>
      <c r="FB218" s="17"/>
      <c r="FC218" s="17"/>
      <c r="FD218" s="17"/>
      <c r="FE218" s="17"/>
      <c r="FF218" s="17"/>
      <c r="FG218" s="17"/>
      <c r="FH218" s="17"/>
      <c r="FI218" s="17"/>
      <c r="FJ218" s="17"/>
      <c r="FK218" s="17"/>
      <c r="FL218" s="17"/>
      <c r="FM218" s="17"/>
      <c r="FN218" s="17"/>
      <c r="FO218" s="17"/>
      <c r="FP218" s="17"/>
      <c r="FQ218" s="17"/>
      <c r="FS218" s="3"/>
      <c r="FT218" s="3"/>
      <c r="FU218" s="17"/>
      <c r="FV218" s="17"/>
      <c r="FW218" s="17"/>
      <c r="FX218" s="17"/>
      <c r="FY218" s="17"/>
      <c r="FZ218" s="17"/>
      <c r="GA218" s="17"/>
      <c r="GB218" s="17"/>
      <c r="GC218" s="17"/>
      <c r="GD218" s="17"/>
      <c r="GE218" s="17"/>
      <c r="GF218" s="17"/>
      <c r="GG218" s="17"/>
      <c r="GH218" s="17"/>
      <c r="GI218" s="17"/>
      <c r="GJ218" s="17"/>
      <c r="GK218" s="16"/>
      <c r="GL218" s="3"/>
      <c r="GM218" s="3"/>
      <c r="GN218" s="17"/>
      <c r="GO218" s="17"/>
      <c r="GP218" s="17"/>
      <c r="GQ218" s="17"/>
      <c r="GR218" s="17"/>
      <c r="GS218" s="17"/>
      <c r="GT218" s="17"/>
      <c r="GU218" s="17"/>
      <c r="GV218" s="17"/>
      <c r="GW218" s="17"/>
      <c r="GX218" s="17"/>
      <c r="GY218" s="17"/>
      <c r="GZ218" s="17"/>
      <c r="HA218" s="17"/>
      <c r="HB218" s="17"/>
      <c r="HC218" s="17"/>
      <c r="HD218" s="16"/>
      <c r="HE218" s="3"/>
      <c r="HF218" s="3"/>
      <c r="HG218" s="17"/>
      <c r="HH218" s="17"/>
      <c r="HI218" s="17"/>
      <c r="HJ218" s="17"/>
      <c r="HK218" s="17"/>
      <c r="HL218" s="17"/>
      <c r="HM218" s="17"/>
      <c r="HN218" s="17"/>
      <c r="HO218" s="17"/>
      <c r="HP218" s="17"/>
      <c r="HQ218" s="17"/>
      <c r="HR218" s="17"/>
      <c r="HS218" s="17"/>
      <c r="HT218" s="17"/>
      <c r="HU218" s="17"/>
      <c r="HV218" s="17"/>
      <c r="HX218" s="28"/>
      <c r="HY218" s="3"/>
      <c r="HZ218" s="3"/>
      <c r="IA218" s="21"/>
      <c r="IB218" s="21"/>
      <c r="IC218" s="21"/>
      <c r="ID218" s="21"/>
    </row>
    <row r="219" spans="2:238" ht="14.1" x14ac:dyDescent="0.45">
      <c r="B219"/>
      <c r="P219"/>
      <c r="AR219"/>
      <c r="BF219"/>
      <c r="EZ219" s="3"/>
      <c r="FA219" s="3"/>
      <c r="FB219" s="17"/>
      <c r="FC219" s="17"/>
      <c r="FD219" s="17"/>
      <c r="FE219" s="17"/>
      <c r="FF219" s="17"/>
      <c r="FG219" s="17"/>
      <c r="FH219" s="17"/>
      <c r="FI219" s="17"/>
      <c r="FJ219" s="17"/>
      <c r="FK219" s="17"/>
      <c r="FL219" s="17"/>
      <c r="FM219" s="17"/>
      <c r="FN219" s="17"/>
      <c r="FO219" s="17"/>
      <c r="FP219" s="17"/>
      <c r="FQ219" s="17"/>
      <c r="FS219" s="3"/>
      <c r="FT219" s="3"/>
      <c r="FU219" s="17"/>
      <c r="FV219" s="17"/>
      <c r="FW219" s="17"/>
      <c r="FX219" s="17"/>
      <c r="FY219" s="17"/>
      <c r="FZ219" s="17"/>
      <c r="GA219" s="17"/>
      <c r="GB219" s="17"/>
      <c r="GC219" s="17"/>
      <c r="GD219" s="17"/>
      <c r="GE219" s="17"/>
      <c r="GF219" s="17"/>
      <c r="GG219" s="17"/>
      <c r="GH219" s="17"/>
      <c r="GI219" s="17"/>
      <c r="GJ219" s="17"/>
      <c r="GK219" s="16"/>
      <c r="GL219" s="3"/>
      <c r="GM219" s="3"/>
      <c r="GN219" s="17"/>
      <c r="GO219" s="17"/>
      <c r="GP219" s="17"/>
      <c r="GQ219" s="17"/>
      <c r="GR219" s="17"/>
      <c r="GS219" s="17"/>
      <c r="GT219" s="17"/>
      <c r="GU219" s="17"/>
      <c r="GV219" s="17"/>
      <c r="GW219" s="17"/>
      <c r="GX219" s="17"/>
      <c r="GY219" s="17"/>
      <c r="GZ219" s="17"/>
      <c r="HA219" s="17"/>
      <c r="HB219" s="17"/>
      <c r="HC219" s="17"/>
      <c r="HD219" s="16"/>
      <c r="HE219" s="3"/>
      <c r="HF219" s="3"/>
      <c r="HG219" s="17"/>
      <c r="HH219" s="17"/>
      <c r="HI219" s="17"/>
      <c r="HJ219" s="17"/>
      <c r="HK219" s="17"/>
      <c r="HL219" s="17"/>
      <c r="HM219" s="17"/>
      <c r="HN219" s="17"/>
      <c r="HO219" s="17"/>
      <c r="HP219" s="17"/>
      <c r="HQ219" s="17"/>
      <c r="HR219" s="17"/>
      <c r="HS219" s="17"/>
      <c r="HT219" s="17"/>
      <c r="HU219" s="17"/>
      <c r="HV219" s="17"/>
      <c r="HX219" s="28"/>
      <c r="HY219" s="3"/>
      <c r="HZ219" s="3"/>
      <c r="IA219" s="21"/>
      <c r="IB219" s="21"/>
      <c r="IC219" s="21"/>
      <c r="ID219" s="21"/>
    </row>
    <row r="220" spans="2:238" ht="14.1" x14ac:dyDescent="0.45">
      <c r="B220"/>
      <c r="P220"/>
      <c r="AR220"/>
      <c r="BF220"/>
      <c r="EZ220" s="3"/>
      <c r="FA220" s="3"/>
      <c r="FB220" s="17"/>
      <c r="FC220" s="17"/>
      <c r="FD220" s="17"/>
      <c r="FE220" s="17"/>
      <c r="FF220" s="17"/>
      <c r="FG220" s="17"/>
      <c r="FH220" s="17"/>
      <c r="FI220" s="17"/>
      <c r="FJ220" s="17"/>
      <c r="FK220" s="17"/>
      <c r="FL220" s="17"/>
      <c r="FM220" s="17"/>
      <c r="FN220" s="17"/>
      <c r="FO220" s="17"/>
      <c r="FP220" s="17"/>
      <c r="FQ220" s="17"/>
      <c r="FS220" s="3"/>
      <c r="FT220" s="3"/>
      <c r="FU220" s="17"/>
      <c r="FV220" s="17"/>
      <c r="FW220" s="17"/>
      <c r="FX220" s="17"/>
      <c r="FY220" s="17"/>
      <c r="FZ220" s="17"/>
      <c r="GA220" s="17"/>
      <c r="GB220" s="17"/>
      <c r="GC220" s="17"/>
      <c r="GD220" s="17"/>
      <c r="GE220" s="17"/>
      <c r="GF220" s="17"/>
      <c r="GG220" s="17"/>
      <c r="GH220" s="17"/>
      <c r="GI220" s="17"/>
      <c r="GJ220" s="17"/>
      <c r="GK220" s="16"/>
      <c r="GL220" s="3"/>
      <c r="GM220" s="3"/>
      <c r="GN220" s="17"/>
      <c r="GO220" s="17"/>
      <c r="GP220" s="17"/>
      <c r="GQ220" s="17"/>
      <c r="GR220" s="17"/>
      <c r="GS220" s="17"/>
      <c r="GT220" s="17"/>
      <c r="GU220" s="17"/>
      <c r="GV220" s="17"/>
      <c r="GW220" s="17"/>
      <c r="GX220" s="17"/>
      <c r="GY220" s="17"/>
      <c r="GZ220" s="17"/>
      <c r="HA220" s="17"/>
      <c r="HB220" s="17"/>
      <c r="HC220" s="17"/>
      <c r="HD220" s="16"/>
      <c r="HE220" s="3"/>
      <c r="HF220" s="3"/>
      <c r="HG220" s="17"/>
      <c r="HH220" s="17"/>
      <c r="HI220" s="17"/>
      <c r="HJ220" s="17"/>
      <c r="HK220" s="17"/>
      <c r="HL220" s="17"/>
      <c r="HM220" s="17"/>
      <c r="HN220" s="17"/>
      <c r="HO220" s="17"/>
      <c r="HP220" s="17"/>
      <c r="HQ220" s="17"/>
      <c r="HR220" s="17"/>
      <c r="HS220" s="17"/>
      <c r="HT220" s="17"/>
      <c r="HU220" s="17"/>
      <c r="HV220" s="17"/>
      <c r="HX220" s="28"/>
      <c r="HY220" s="3"/>
      <c r="HZ220" s="3"/>
      <c r="IA220" s="21"/>
      <c r="IB220" s="21"/>
      <c r="IC220" s="21"/>
      <c r="ID220" s="21"/>
    </row>
    <row r="221" spans="2:238" ht="14.1" x14ac:dyDescent="0.45">
      <c r="B221"/>
      <c r="P221"/>
      <c r="AR221"/>
      <c r="BF221"/>
      <c r="EZ221" s="3"/>
      <c r="FA221" s="3"/>
      <c r="FB221" s="17"/>
      <c r="FC221" s="17"/>
      <c r="FD221" s="17"/>
      <c r="FE221" s="17"/>
      <c r="FF221" s="17"/>
      <c r="FG221" s="17"/>
      <c r="FH221" s="17"/>
      <c r="FI221" s="17"/>
      <c r="FJ221" s="17"/>
      <c r="FK221" s="17"/>
      <c r="FL221" s="17"/>
      <c r="FM221" s="17"/>
      <c r="FN221" s="17"/>
      <c r="FO221" s="17"/>
      <c r="FP221" s="17"/>
      <c r="FQ221" s="17"/>
      <c r="FS221" s="3"/>
      <c r="FT221" s="3"/>
      <c r="FU221" s="17"/>
      <c r="FV221" s="17"/>
      <c r="FW221" s="17"/>
      <c r="FX221" s="17"/>
      <c r="FY221" s="17"/>
      <c r="FZ221" s="17"/>
      <c r="GA221" s="17"/>
      <c r="GB221" s="17"/>
      <c r="GC221" s="17"/>
      <c r="GD221" s="17"/>
      <c r="GE221" s="17"/>
      <c r="GF221" s="17"/>
      <c r="GG221" s="17"/>
      <c r="GH221" s="17"/>
      <c r="GI221" s="17"/>
      <c r="GJ221" s="17"/>
      <c r="GK221" s="16"/>
      <c r="GL221" s="3"/>
      <c r="GM221" s="3"/>
      <c r="GN221" s="17"/>
      <c r="GO221" s="17"/>
      <c r="GP221" s="17"/>
      <c r="GQ221" s="17"/>
      <c r="GR221" s="17"/>
      <c r="GS221" s="17"/>
      <c r="GT221" s="17"/>
      <c r="GU221" s="17"/>
      <c r="GV221" s="17"/>
      <c r="GW221" s="17"/>
      <c r="GX221" s="17"/>
      <c r="GY221" s="17"/>
      <c r="GZ221" s="17"/>
      <c r="HA221" s="17"/>
      <c r="HB221" s="17"/>
      <c r="HC221" s="17"/>
      <c r="HD221" s="16"/>
      <c r="HE221" s="3"/>
      <c r="HF221" s="3"/>
      <c r="HG221" s="17"/>
      <c r="HH221" s="17"/>
      <c r="HI221" s="17"/>
      <c r="HJ221" s="17"/>
      <c r="HK221" s="17"/>
      <c r="HL221" s="17"/>
      <c r="HM221" s="17"/>
      <c r="HN221" s="17"/>
      <c r="HO221" s="17"/>
      <c r="HP221" s="17"/>
      <c r="HQ221" s="17"/>
      <c r="HR221" s="17"/>
      <c r="HS221" s="17"/>
      <c r="HT221" s="17"/>
      <c r="HU221" s="17"/>
      <c r="HV221" s="17"/>
      <c r="HX221" s="28"/>
      <c r="HY221" s="3"/>
      <c r="HZ221" s="3"/>
      <c r="IA221" s="21"/>
      <c r="IB221" s="21"/>
      <c r="IC221" s="21"/>
      <c r="ID221" s="21"/>
    </row>
    <row r="222" spans="2:238" ht="14.1" x14ac:dyDescent="0.45">
      <c r="B222"/>
      <c r="P222"/>
      <c r="AR222"/>
      <c r="BF222"/>
      <c r="EZ222" s="3"/>
      <c r="FA222" s="3"/>
      <c r="FB222" s="17"/>
      <c r="FC222" s="17"/>
      <c r="FD222" s="17"/>
      <c r="FE222" s="17"/>
      <c r="FF222" s="17"/>
      <c r="FG222" s="17"/>
      <c r="FH222" s="17"/>
      <c r="FI222" s="17"/>
      <c r="FJ222" s="17"/>
      <c r="FK222" s="17"/>
      <c r="FL222" s="17"/>
      <c r="FM222" s="17"/>
      <c r="FN222" s="17"/>
      <c r="FO222" s="17"/>
      <c r="FP222" s="17"/>
      <c r="FQ222" s="17"/>
      <c r="FS222" s="3"/>
      <c r="FT222" s="3"/>
      <c r="FU222" s="17"/>
      <c r="FV222" s="17"/>
      <c r="FW222" s="17"/>
      <c r="FX222" s="17"/>
      <c r="FY222" s="17"/>
      <c r="FZ222" s="17"/>
      <c r="GA222" s="17"/>
      <c r="GB222" s="17"/>
      <c r="GC222" s="17"/>
      <c r="GD222" s="17"/>
      <c r="GE222" s="17"/>
      <c r="GF222" s="17"/>
      <c r="GG222" s="17"/>
      <c r="GH222" s="17"/>
      <c r="GI222" s="17"/>
      <c r="GJ222" s="17"/>
      <c r="GK222" s="16"/>
      <c r="GL222" s="3"/>
      <c r="GM222" s="3"/>
      <c r="GN222" s="17"/>
      <c r="GO222" s="17"/>
      <c r="GP222" s="17"/>
      <c r="GQ222" s="17"/>
      <c r="GR222" s="17"/>
      <c r="GS222" s="17"/>
      <c r="GT222" s="17"/>
      <c r="GU222" s="17"/>
      <c r="GV222" s="17"/>
      <c r="GW222" s="17"/>
      <c r="GX222" s="17"/>
      <c r="GY222" s="17"/>
      <c r="GZ222" s="17"/>
      <c r="HA222" s="17"/>
      <c r="HB222" s="17"/>
      <c r="HC222" s="17"/>
      <c r="HD222" s="16"/>
      <c r="HE222" s="3"/>
      <c r="HF222" s="3"/>
      <c r="HG222" s="17"/>
      <c r="HH222" s="17"/>
      <c r="HI222" s="17"/>
      <c r="HJ222" s="17"/>
      <c r="HK222" s="17"/>
      <c r="HL222" s="17"/>
      <c r="HM222" s="17"/>
      <c r="HN222" s="17"/>
      <c r="HO222" s="17"/>
      <c r="HP222" s="17"/>
      <c r="HQ222" s="17"/>
      <c r="HR222" s="17"/>
      <c r="HS222" s="17"/>
      <c r="HT222" s="17"/>
      <c r="HU222" s="17"/>
      <c r="HV222" s="17"/>
      <c r="HX222" s="28"/>
      <c r="HY222" s="3"/>
      <c r="HZ222" s="3"/>
      <c r="IA222" s="21"/>
      <c r="IB222" s="21"/>
      <c r="IC222" s="21"/>
      <c r="ID222" s="21"/>
    </row>
    <row r="223" spans="2:238" ht="14.1" x14ac:dyDescent="0.45">
      <c r="B223"/>
      <c r="P223"/>
      <c r="AR223"/>
      <c r="BF223"/>
      <c r="EZ223" s="3"/>
      <c r="FA223" s="3"/>
      <c r="FB223" s="17"/>
      <c r="FC223" s="17"/>
      <c r="FD223" s="17"/>
      <c r="FE223" s="17"/>
      <c r="FF223" s="17"/>
      <c r="FG223" s="17"/>
      <c r="FH223" s="17"/>
      <c r="FI223" s="17"/>
      <c r="FJ223" s="17"/>
      <c r="FK223" s="17"/>
      <c r="FL223" s="17"/>
      <c r="FM223" s="17"/>
      <c r="FN223" s="17"/>
      <c r="FO223" s="17"/>
      <c r="FP223" s="17"/>
      <c r="FQ223" s="17"/>
      <c r="FS223" s="3"/>
      <c r="FT223" s="3"/>
      <c r="FU223" s="17"/>
      <c r="FV223" s="17"/>
      <c r="FW223" s="17"/>
      <c r="FX223" s="17"/>
      <c r="FY223" s="17"/>
      <c r="FZ223" s="17"/>
      <c r="GA223" s="17"/>
      <c r="GB223" s="17"/>
      <c r="GC223" s="17"/>
      <c r="GD223" s="17"/>
      <c r="GE223" s="17"/>
      <c r="GF223" s="17"/>
      <c r="GG223" s="17"/>
      <c r="GH223" s="17"/>
      <c r="GI223" s="17"/>
      <c r="GJ223" s="17"/>
      <c r="GK223" s="16"/>
      <c r="GL223" s="3"/>
      <c r="GM223" s="3"/>
      <c r="GN223" s="17"/>
      <c r="GO223" s="17"/>
      <c r="GP223" s="17"/>
      <c r="GQ223" s="17"/>
      <c r="GR223" s="17"/>
      <c r="GS223" s="17"/>
      <c r="GT223" s="17"/>
      <c r="GU223" s="17"/>
      <c r="GV223" s="17"/>
      <c r="GW223" s="17"/>
      <c r="GX223" s="17"/>
      <c r="GY223" s="17"/>
      <c r="GZ223" s="17"/>
      <c r="HA223" s="17"/>
      <c r="HB223" s="17"/>
      <c r="HC223" s="17"/>
      <c r="HD223" s="16"/>
      <c r="HE223" s="3"/>
      <c r="HF223" s="3"/>
      <c r="HG223" s="17"/>
      <c r="HH223" s="17"/>
      <c r="HI223" s="17"/>
      <c r="HJ223" s="17"/>
      <c r="HK223" s="17"/>
      <c r="HL223" s="17"/>
      <c r="HM223" s="17"/>
      <c r="HN223" s="17"/>
      <c r="HO223" s="17"/>
      <c r="HP223" s="17"/>
      <c r="HQ223" s="17"/>
      <c r="HR223" s="17"/>
      <c r="HS223" s="17"/>
      <c r="HT223" s="17"/>
      <c r="HU223" s="17"/>
      <c r="HV223" s="17"/>
      <c r="HX223" s="28"/>
      <c r="HY223" s="3"/>
      <c r="HZ223" s="3"/>
      <c r="IA223" s="21"/>
      <c r="IB223" s="21"/>
      <c r="IC223" s="21"/>
      <c r="ID223" s="21"/>
    </row>
    <row r="224" spans="2:238" ht="14.1" x14ac:dyDescent="0.45">
      <c r="B224"/>
      <c r="P224"/>
      <c r="AR224"/>
      <c r="BF224"/>
      <c r="EZ224" s="3"/>
      <c r="FA224" s="3"/>
      <c r="FB224" s="17"/>
      <c r="FC224" s="17"/>
      <c r="FD224" s="17"/>
      <c r="FE224" s="17"/>
      <c r="FF224" s="17"/>
      <c r="FG224" s="17"/>
      <c r="FH224" s="17"/>
      <c r="FI224" s="17"/>
      <c r="FJ224" s="17"/>
      <c r="FK224" s="17"/>
      <c r="FL224" s="17"/>
      <c r="FM224" s="17"/>
      <c r="FN224" s="17"/>
      <c r="FO224" s="17"/>
      <c r="FP224" s="17"/>
      <c r="FQ224" s="17"/>
      <c r="FS224" s="3"/>
      <c r="FT224" s="3"/>
      <c r="FU224" s="17"/>
      <c r="FV224" s="17"/>
      <c r="FW224" s="17"/>
      <c r="FX224" s="17"/>
      <c r="FY224" s="17"/>
      <c r="FZ224" s="17"/>
      <c r="GA224" s="17"/>
      <c r="GB224" s="17"/>
      <c r="GC224" s="17"/>
      <c r="GD224" s="17"/>
      <c r="GE224" s="17"/>
      <c r="GF224" s="17"/>
      <c r="GG224" s="17"/>
      <c r="GH224" s="17"/>
      <c r="GI224" s="17"/>
      <c r="GJ224" s="17"/>
      <c r="GK224" s="16"/>
      <c r="GL224" s="3"/>
      <c r="GM224" s="3"/>
      <c r="GN224" s="17"/>
      <c r="GO224" s="17"/>
      <c r="GP224" s="17"/>
      <c r="GQ224" s="17"/>
      <c r="GR224" s="17"/>
      <c r="GS224" s="17"/>
      <c r="GT224" s="17"/>
      <c r="GU224" s="17"/>
      <c r="GV224" s="17"/>
      <c r="GW224" s="17"/>
      <c r="GX224" s="17"/>
      <c r="GY224" s="17"/>
      <c r="GZ224" s="17"/>
      <c r="HA224" s="17"/>
      <c r="HB224" s="17"/>
      <c r="HC224" s="17"/>
      <c r="HD224" s="16"/>
      <c r="HE224" s="3"/>
      <c r="HF224" s="3"/>
      <c r="HG224" s="17"/>
      <c r="HH224" s="17"/>
      <c r="HI224" s="17"/>
      <c r="HJ224" s="17"/>
      <c r="HK224" s="17"/>
      <c r="HL224" s="17"/>
      <c r="HM224" s="17"/>
      <c r="HN224" s="17"/>
      <c r="HO224" s="17"/>
      <c r="HP224" s="17"/>
      <c r="HQ224" s="17"/>
      <c r="HR224" s="17"/>
      <c r="HS224" s="17"/>
      <c r="HT224" s="17"/>
      <c r="HU224" s="17"/>
      <c r="HV224" s="17"/>
      <c r="HX224" s="28"/>
      <c r="HY224" s="3"/>
      <c r="HZ224" s="3"/>
      <c r="IA224" s="21"/>
      <c r="IB224" s="21"/>
      <c r="IC224" s="21"/>
      <c r="ID224" s="21"/>
    </row>
    <row r="225" spans="2:238" ht="14.1" x14ac:dyDescent="0.45">
      <c r="B225"/>
      <c r="P225"/>
      <c r="AR225"/>
      <c r="BF225"/>
      <c r="EZ225" s="3"/>
      <c r="FA225" s="3"/>
      <c r="FB225" s="17"/>
      <c r="FC225" s="17"/>
      <c r="FD225" s="17"/>
      <c r="FE225" s="17"/>
      <c r="FF225" s="17"/>
      <c r="FG225" s="17"/>
      <c r="FH225" s="17"/>
      <c r="FI225" s="17"/>
      <c r="FJ225" s="17"/>
      <c r="FK225" s="17"/>
      <c r="FL225" s="17"/>
      <c r="FM225" s="17"/>
      <c r="FN225" s="17"/>
      <c r="FO225" s="17"/>
      <c r="FP225" s="17"/>
      <c r="FQ225" s="17"/>
      <c r="FS225" s="3"/>
      <c r="FT225" s="3"/>
      <c r="FU225" s="17"/>
      <c r="FV225" s="17"/>
      <c r="FW225" s="17"/>
      <c r="FX225" s="17"/>
      <c r="FY225" s="17"/>
      <c r="FZ225" s="17"/>
      <c r="GA225" s="17"/>
      <c r="GB225" s="17"/>
      <c r="GC225" s="17"/>
      <c r="GD225" s="17"/>
      <c r="GE225" s="17"/>
      <c r="GF225" s="17"/>
      <c r="GG225" s="17"/>
      <c r="GH225" s="17"/>
      <c r="GI225" s="17"/>
      <c r="GJ225" s="17"/>
      <c r="GK225" s="16"/>
      <c r="GL225" s="3"/>
      <c r="GM225" s="3"/>
      <c r="GN225" s="17"/>
      <c r="GO225" s="17"/>
      <c r="GP225" s="17"/>
      <c r="GQ225" s="17"/>
      <c r="GR225" s="17"/>
      <c r="GS225" s="17"/>
      <c r="GT225" s="17"/>
      <c r="GU225" s="17"/>
      <c r="GV225" s="17"/>
      <c r="GW225" s="17"/>
      <c r="GX225" s="17"/>
      <c r="GY225" s="17"/>
      <c r="GZ225" s="17"/>
      <c r="HA225" s="17"/>
      <c r="HB225" s="17"/>
      <c r="HC225" s="17"/>
      <c r="HD225" s="16"/>
      <c r="HE225" s="3"/>
      <c r="HF225" s="3"/>
      <c r="HG225" s="17"/>
      <c r="HH225" s="17"/>
      <c r="HI225" s="17"/>
      <c r="HJ225" s="17"/>
      <c r="HK225" s="17"/>
      <c r="HL225" s="17"/>
      <c r="HM225" s="17"/>
      <c r="HN225" s="17"/>
      <c r="HO225" s="17"/>
      <c r="HP225" s="17"/>
      <c r="HQ225" s="17"/>
      <c r="HR225" s="17"/>
      <c r="HS225" s="17"/>
      <c r="HT225" s="17"/>
      <c r="HU225" s="17"/>
      <c r="HV225" s="17"/>
      <c r="HX225" s="28"/>
      <c r="HY225" s="3"/>
      <c r="HZ225" s="3"/>
      <c r="IA225" s="21"/>
      <c r="IB225" s="21"/>
      <c r="IC225" s="21"/>
      <c r="ID225" s="21"/>
    </row>
    <row r="226" spans="2:238" ht="14.1" x14ac:dyDescent="0.45">
      <c r="B226"/>
      <c r="P226"/>
      <c r="AR226"/>
      <c r="BF226"/>
      <c r="EZ226" s="3"/>
      <c r="FA226" s="3"/>
      <c r="FB226" s="17"/>
      <c r="FC226" s="17"/>
      <c r="FD226" s="17"/>
      <c r="FE226" s="17"/>
      <c r="FF226" s="17"/>
      <c r="FG226" s="17"/>
      <c r="FH226" s="17"/>
      <c r="FI226" s="17"/>
      <c r="FJ226" s="17"/>
      <c r="FK226" s="17"/>
      <c r="FL226" s="17"/>
      <c r="FM226" s="17"/>
      <c r="FN226" s="17"/>
      <c r="FO226" s="17"/>
      <c r="FP226" s="17"/>
      <c r="FQ226" s="17"/>
      <c r="FS226" s="3"/>
      <c r="FT226" s="3"/>
      <c r="FU226" s="17"/>
      <c r="FV226" s="17"/>
      <c r="FW226" s="17"/>
      <c r="FX226" s="17"/>
      <c r="FY226" s="17"/>
      <c r="FZ226" s="17"/>
      <c r="GA226" s="17"/>
      <c r="GB226" s="17"/>
      <c r="GC226" s="17"/>
      <c r="GD226" s="17"/>
      <c r="GE226" s="17"/>
      <c r="GF226" s="17"/>
      <c r="GG226" s="17"/>
      <c r="GH226" s="17"/>
      <c r="GI226" s="17"/>
      <c r="GJ226" s="17"/>
      <c r="GK226" s="16"/>
      <c r="GL226" s="3"/>
      <c r="GM226" s="3"/>
      <c r="GN226" s="17"/>
      <c r="GO226" s="17"/>
      <c r="GP226" s="17"/>
      <c r="GQ226" s="17"/>
      <c r="GR226" s="17"/>
      <c r="GS226" s="17"/>
      <c r="GT226" s="17"/>
      <c r="GU226" s="17"/>
      <c r="GV226" s="17"/>
      <c r="GW226" s="17"/>
      <c r="GX226" s="17"/>
      <c r="GY226" s="17"/>
      <c r="GZ226" s="17"/>
      <c r="HA226" s="17"/>
      <c r="HB226" s="17"/>
      <c r="HC226" s="17"/>
      <c r="HD226" s="16"/>
      <c r="HE226" s="3"/>
      <c r="HF226" s="3"/>
      <c r="HG226" s="17"/>
      <c r="HH226" s="17"/>
      <c r="HI226" s="17"/>
      <c r="HJ226" s="17"/>
      <c r="HK226" s="17"/>
      <c r="HL226" s="17"/>
      <c r="HM226" s="17"/>
      <c r="HN226" s="17"/>
      <c r="HO226" s="17"/>
      <c r="HP226" s="17"/>
      <c r="HQ226" s="17"/>
      <c r="HR226" s="17"/>
      <c r="HS226" s="17"/>
      <c r="HT226" s="17"/>
      <c r="HU226" s="17"/>
      <c r="HV226" s="17"/>
      <c r="HX226" s="28"/>
      <c r="HY226" s="3"/>
      <c r="HZ226" s="3"/>
      <c r="IA226" s="21"/>
      <c r="IB226" s="21"/>
      <c r="IC226" s="21"/>
      <c r="ID226" s="21"/>
    </row>
    <row r="227" spans="2:238" ht="14.1" x14ac:dyDescent="0.45">
      <c r="B227"/>
      <c r="P227"/>
      <c r="AR227"/>
      <c r="BF227"/>
      <c r="EZ227" s="3"/>
      <c r="FA227" s="3"/>
      <c r="FB227" s="17"/>
      <c r="FC227" s="17"/>
      <c r="FD227" s="17"/>
      <c r="FE227" s="17"/>
      <c r="FF227" s="17"/>
      <c r="FG227" s="17"/>
      <c r="FH227" s="17"/>
      <c r="FI227" s="17"/>
      <c r="FJ227" s="17"/>
      <c r="FK227" s="17"/>
      <c r="FL227" s="17"/>
      <c r="FM227" s="17"/>
      <c r="FN227" s="17"/>
      <c r="FO227" s="17"/>
      <c r="FP227" s="17"/>
      <c r="FQ227" s="17"/>
      <c r="FS227" s="3"/>
      <c r="FT227" s="3"/>
      <c r="FU227" s="17"/>
      <c r="FV227" s="17"/>
      <c r="FW227" s="17"/>
      <c r="FX227" s="17"/>
      <c r="FY227" s="17"/>
      <c r="FZ227" s="17"/>
      <c r="GA227" s="17"/>
      <c r="GB227" s="17"/>
      <c r="GC227" s="17"/>
      <c r="GD227" s="17"/>
      <c r="GE227" s="17"/>
      <c r="GF227" s="17"/>
      <c r="GG227" s="17"/>
      <c r="GH227" s="17"/>
      <c r="GI227" s="17"/>
      <c r="GJ227" s="17"/>
      <c r="GK227" s="16"/>
      <c r="GL227" s="3"/>
      <c r="GM227" s="3"/>
      <c r="GN227" s="17"/>
      <c r="GO227" s="17"/>
      <c r="GP227" s="17"/>
      <c r="GQ227" s="17"/>
      <c r="GR227" s="17"/>
      <c r="GS227" s="17"/>
      <c r="GT227" s="17"/>
      <c r="GU227" s="17"/>
      <c r="GV227" s="17"/>
      <c r="GW227" s="17"/>
      <c r="GX227" s="17"/>
      <c r="GY227" s="17"/>
      <c r="GZ227" s="17"/>
      <c r="HA227" s="17"/>
      <c r="HB227" s="17"/>
      <c r="HC227" s="17"/>
      <c r="HD227" s="16"/>
      <c r="HE227" s="3"/>
      <c r="HF227" s="3"/>
      <c r="HG227" s="17"/>
      <c r="HH227" s="17"/>
      <c r="HI227" s="17"/>
      <c r="HJ227" s="17"/>
      <c r="HK227" s="17"/>
      <c r="HL227" s="17"/>
      <c r="HM227" s="17"/>
      <c r="HN227" s="17"/>
      <c r="HO227" s="17"/>
      <c r="HP227" s="17"/>
      <c r="HQ227" s="17"/>
      <c r="HR227" s="17"/>
      <c r="HS227" s="17"/>
      <c r="HT227" s="17"/>
      <c r="HU227" s="17"/>
      <c r="HV227" s="17"/>
      <c r="HX227" s="28"/>
      <c r="HY227" s="3"/>
      <c r="HZ227" s="3"/>
      <c r="IA227" s="21"/>
      <c r="IB227" s="21"/>
      <c r="IC227" s="21"/>
      <c r="ID227" s="21"/>
    </row>
    <row r="228" spans="2:238" ht="14.1" x14ac:dyDescent="0.45">
      <c r="B228"/>
      <c r="P228"/>
      <c r="AR228"/>
      <c r="BF228"/>
      <c r="EZ228" s="3"/>
      <c r="FA228" s="3"/>
      <c r="FB228" s="17"/>
      <c r="FC228" s="17"/>
      <c r="FD228" s="17"/>
      <c r="FE228" s="17"/>
      <c r="FF228" s="17"/>
      <c r="FG228" s="17"/>
      <c r="FH228" s="17"/>
      <c r="FI228" s="17"/>
      <c r="FJ228" s="17"/>
      <c r="FK228" s="17"/>
      <c r="FL228" s="17"/>
      <c r="FM228" s="17"/>
      <c r="FN228" s="17"/>
      <c r="FO228" s="17"/>
      <c r="FP228" s="17"/>
      <c r="FQ228" s="17"/>
      <c r="FS228" s="3"/>
      <c r="FT228" s="3"/>
      <c r="FU228" s="17"/>
      <c r="FV228" s="17"/>
      <c r="FW228" s="17"/>
      <c r="FX228" s="17"/>
      <c r="FY228" s="17"/>
      <c r="FZ228" s="17"/>
      <c r="GA228" s="17"/>
      <c r="GB228" s="17"/>
      <c r="GC228" s="17"/>
      <c r="GD228" s="17"/>
      <c r="GE228" s="17"/>
      <c r="GF228" s="17"/>
      <c r="GG228" s="17"/>
      <c r="GH228" s="17"/>
      <c r="GI228" s="17"/>
      <c r="GJ228" s="17"/>
      <c r="GK228" s="16"/>
      <c r="GL228" s="3"/>
      <c r="GM228" s="3"/>
      <c r="GN228" s="17"/>
      <c r="GO228" s="17"/>
      <c r="GP228" s="17"/>
      <c r="GQ228" s="17"/>
      <c r="GR228" s="17"/>
      <c r="GS228" s="17"/>
      <c r="GT228" s="17"/>
      <c r="GU228" s="17"/>
      <c r="GV228" s="17"/>
      <c r="GW228" s="17"/>
      <c r="GX228" s="17"/>
      <c r="GY228" s="17"/>
      <c r="GZ228" s="17"/>
      <c r="HA228" s="17"/>
      <c r="HB228" s="17"/>
      <c r="HC228" s="17"/>
      <c r="HD228" s="16"/>
      <c r="HE228" s="3"/>
      <c r="HF228" s="3"/>
      <c r="HG228" s="17"/>
      <c r="HH228" s="17"/>
      <c r="HI228" s="17"/>
      <c r="HJ228" s="17"/>
      <c r="HK228" s="17"/>
      <c r="HL228" s="17"/>
      <c r="HM228" s="17"/>
      <c r="HN228" s="17"/>
      <c r="HO228" s="17"/>
      <c r="HP228" s="17"/>
      <c r="HQ228" s="17"/>
      <c r="HR228" s="17"/>
      <c r="HS228" s="17"/>
      <c r="HT228" s="17"/>
      <c r="HU228" s="17"/>
      <c r="HV228" s="17"/>
      <c r="HX228" s="28"/>
      <c r="HY228" s="3"/>
      <c r="HZ228" s="3"/>
      <c r="IA228" s="21"/>
      <c r="IB228" s="21"/>
      <c r="IC228" s="21"/>
      <c r="ID228" s="21"/>
    </row>
    <row r="229" spans="2:238" ht="14.1" x14ac:dyDescent="0.45">
      <c r="B229"/>
      <c r="P229"/>
      <c r="AR229"/>
      <c r="BF229"/>
      <c r="EZ229" s="3"/>
      <c r="FA229" s="3"/>
      <c r="FB229" s="17"/>
      <c r="FC229" s="17"/>
      <c r="FD229" s="17"/>
      <c r="FE229" s="17"/>
      <c r="FF229" s="17"/>
      <c r="FG229" s="17"/>
      <c r="FH229" s="17"/>
      <c r="FI229" s="17"/>
      <c r="FJ229" s="17"/>
      <c r="FK229" s="17"/>
      <c r="FL229" s="17"/>
      <c r="FM229" s="17"/>
      <c r="FN229" s="17"/>
      <c r="FO229" s="17"/>
      <c r="FP229" s="17"/>
      <c r="FQ229" s="17"/>
      <c r="FS229" s="3"/>
      <c r="FT229" s="3"/>
      <c r="FU229" s="17"/>
      <c r="FV229" s="17"/>
      <c r="FW229" s="17"/>
      <c r="FX229" s="17"/>
      <c r="FY229" s="17"/>
      <c r="FZ229" s="17"/>
      <c r="GA229" s="17"/>
      <c r="GB229" s="17"/>
      <c r="GC229" s="17"/>
      <c r="GD229" s="17"/>
      <c r="GE229" s="17"/>
      <c r="GF229" s="17"/>
      <c r="GG229" s="17"/>
      <c r="GH229" s="17"/>
      <c r="GI229" s="17"/>
      <c r="GJ229" s="17"/>
      <c r="GK229" s="16"/>
      <c r="GL229" s="3"/>
      <c r="GM229" s="3"/>
      <c r="GN229" s="17"/>
      <c r="GO229" s="17"/>
      <c r="GP229" s="17"/>
      <c r="GQ229" s="17"/>
      <c r="GR229" s="17"/>
      <c r="GS229" s="17"/>
      <c r="GT229" s="17"/>
      <c r="GU229" s="17"/>
      <c r="GV229" s="17"/>
      <c r="GW229" s="17"/>
      <c r="GX229" s="17"/>
      <c r="GY229" s="17"/>
      <c r="GZ229" s="17"/>
      <c r="HA229" s="17"/>
      <c r="HB229" s="17"/>
      <c r="HC229" s="17"/>
      <c r="HD229" s="16"/>
      <c r="HE229" s="3"/>
      <c r="HF229" s="3"/>
      <c r="HG229" s="17"/>
      <c r="HH229" s="17"/>
      <c r="HI229" s="17"/>
      <c r="HJ229" s="17"/>
      <c r="HK229" s="17"/>
      <c r="HL229" s="17"/>
      <c r="HM229" s="17"/>
      <c r="HN229" s="17"/>
      <c r="HO229" s="17"/>
      <c r="HP229" s="17"/>
      <c r="HQ229" s="17"/>
      <c r="HR229" s="17"/>
      <c r="HS229" s="17"/>
      <c r="HT229" s="17"/>
      <c r="HU229" s="17"/>
      <c r="HV229" s="17"/>
      <c r="HX229" s="28"/>
      <c r="HY229" s="3"/>
      <c r="HZ229" s="3"/>
      <c r="IA229" s="21"/>
      <c r="IB229" s="21"/>
      <c r="IC229" s="21"/>
      <c r="ID229" s="21"/>
    </row>
    <row r="230" spans="2:238" ht="14.1" x14ac:dyDescent="0.45">
      <c r="B230"/>
      <c r="P230"/>
      <c r="AR230"/>
      <c r="BF230"/>
      <c r="EZ230" s="3"/>
      <c r="FA230" s="3"/>
      <c r="FB230" s="17"/>
      <c r="FC230" s="17"/>
      <c r="FD230" s="17"/>
      <c r="FE230" s="17"/>
      <c r="FF230" s="17"/>
      <c r="FG230" s="17"/>
      <c r="FH230" s="17"/>
      <c r="FI230" s="17"/>
      <c r="FJ230" s="17"/>
      <c r="FK230" s="17"/>
      <c r="FL230" s="17"/>
      <c r="FM230" s="17"/>
      <c r="FN230" s="17"/>
      <c r="FO230" s="17"/>
      <c r="FP230" s="17"/>
      <c r="FQ230" s="17"/>
      <c r="FS230" s="3"/>
      <c r="FT230" s="3"/>
      <c r="FU230" s="17"/>
      <c r="FV230" s="17"/>
      <c r="FW230" s="17"/>
      <c r="FX230" s="17"/>
      <c r="FY230" s="17"/>
      <c r="FZ230" s="17"/>
      <c r="GA230" s="17"/>
      <c r="GB230" s="17"/>
      <c r="GC230" s="17"/>
      <c r="GD230" s="17"/>
      <c r="GE230" s="17"/>
      <c r="GF230" s="17"/>
      <c r="GG230" s="17"/>
      <c r="GH230" s="17"/>
      <c r="GI230" s="17"/>
      <c r="GJ230" s="17"/>
      <c r="GK230" s="16"/>
      <c r="GL230" s="3"/>
      <c r="GM230" s="3"/>
      <c r="GN230" s="17"/>
      <c r="GO230" s="17"/>
      <c r="GP230" s="17"/>
      <c r="GQ230" s="17"/>
      <c r="GR230" s="17"/>
      <c r="GS230" s="17"/>
      <c r="GT230" s="17"/>
      <c r="GU230" s="17"/>
      <c r="GV230" s="17"/>
      <c r="GW230" s="17"/>
      <c r="GX230" s="17"/>
      <c r="GY230" s="17"/>
      <c r="GZ230" s="17"/>
      <c r="HA230" s="17"/>
      <c r="HB230" s="17"/>
      <c r="HC230" s="17"/>
      <c r="HD230" s="16"/>
      <c r="HE230" s="3"/>
      <c r="HF230" s="3"/>
      <c r="HG230" s="17"/>
      <c r="HH230" s="17"/>
      <c r="HI230" s="17"/>
      <c r="HJ230" s="17"/>
      <c r="HK230" s="17"/>
      <c r="HL230" s="17"/>
      <c r="HM230" s="17"/>
      <c r="HN230" s="17"/>
      <c r="HO230" s="17"/>
      <c r="HP230" s="17"/>
      <c r="HQ230" s="17"/>
      <c r="HR230" s="17"/>
      <c r="HS230" s="17"/>
      <c r="HT230" s="17"/>
      <c r="HU230" s="17"/>
      <c r="HV230" s="17"/>
      <c r="HX230" s="28"/>
      <c r="HY230" s="3"/>
      <c r="HZ230" s="3"/>
      <c r="IA230" s="21"/>
      <c r="IB230" s="21"/>
      <c r="IC230" s="21"/>
      <c r="ID230" s="21"/>
    </row>
    <row r="231" spans="2:238" ht="14.1" x14ac:dyDescent="0.45">
      <c r="B231"/>
      <c r="P231"/>
      <c r="AR231"/>
      <c r="BF231"/>
      <c r="EZ231" s="3"/>
      <c r="FA231" s="3"/>
      <c r="FB231" s="17"/>
      <c r="FC231" s="17"/>
      <c r="FD231" s="17"/>
      <c r="FE231" s="17"/>
      <c r="FF231" s="17"/>
      <c r="FG231" s="17"/>
      <c r="FH231" s="17"/>
      <c r="FI231" s="17"/>
      <c r="FJ231" s="17"/>
      <c r="FK231" s="17"/>
      <c r="FL231" s="17"/>
      <c r="FM231" s="17"/>
      <c r="FN231" s="17"/>
      <c r="FO231" s="17"/>
      <c r="FP231" s="17"/>
      <c r="FQ231" s="17"/>
      <c r="FS231" s="3"/>
      <c r="FT231" s="3"/>
      <c r="FU231" s="17"/>
      <c r="FV231" s="17"/>
      <c r="FW231" s="17"/>
      <c r="FX231" s="17"/>
      <c r="FY231" s="17"/>
      <c r="FZ231" s="17"/>
      <c r="GA231" s="17"/>
      <c r="GB231" s="17"/>
      <c r="GC231" s="17"/>
      <c r="GD231" s="17"/>
      <c r="GE231" s="17"/>
      <c r="GF231" s="17"/>
      <c r="GG231" s="17"/>
      <c r="GH231" s="17"/>
      <c r="GI231" s="17"/>
      <c r="GJ231" s="17"/>
      <c r="GK231" s="16"/>
      <c r="GL231" s="3"/>
      <c r="GM231" s="3"/>
      <c r="GN231" s="17"/>
      <c r="GO231" s="17"/>
      <c r="GP231" s="17"/>
      <c r="GQ231" s="17"/>
      <c r="GR231" s="17"/>
      <c r="GS231" s="17"/>
      <c r="GT231" s="17"/>
      <c r="GU231" s="17"/>
      <c r="GV231" s="17"/>
      <c r="GW231" s="17"/>
      <c r="GX231" s="17"/>
      <c r="GY231" s="17"/>
      <c r="GZ231" s="17"/>
      <c r="HA231" s="17"/>
      <c r="HB231" s="17"/>
      <c r="HC231" s="17"/>
      <c r="HD231" s="16"/>
      <c r="HE231" s="3"/>
      <c r="HF231" s="3"/>
      <c r="HG231" s="17"/>
      <c r="HH231" s="17"/>
      <c r="HI231" s="17"/>
      <c r="HJ231" s="17"/>
      <c r="HK231" s="17"/>
      <c r="HL231" s="17"/>
      <c r="HM231" s="17"/>
      <c r="HN231" s="17"/>
      <c r="HO231" s="17"/>
      <c r="HP231" s="17"/>
      <c r="HQ231" s="17"/>
      <c r="HR231" s="17"/>
      <c r="HS231" s="17"/>
      <c r="HT231" s="17"/>
      <c r="HU231" s="17"/>
      <c r="HV231" s="17"/>
      <c r="HX231" s="28"/>
      <c r="HY231" s="3"/>
      <c r="HZ231" s="3"/>
      <c r="IA231" s="21"/>
      <c r="IB231" s="21"/>
      <c r="IC231" s="21"/>
      <c r="ID231" s="21"/>
    </row>
    <row r="232" spans="2:238" ht="14.1" x14ac:dyDescent="0.45">
      <c r="B232"/>
      <c r="P232"/>
      <c r="AR232"/>
      <c r="BF232"/>
      <c r="EZ232" s="3"/>
      <c r="FA232" s="3"/>
      <c r="FB232" s="17"/>
      <c r="FC232" s="17"/>
      <c r="FD232" s="17"/>
      <c r="FE232" s="17"/>
      <c r="FF232" s="17"/>
      <c r="FG232" s="17"/>
      <c r="FH232" s="17"/>
      <c r="FI232" s="17"/>
      <c r="FJ232" s="17"/>
      <c r="FK232" s="17"/>
      <c r="FL232" s="17"/>
      <c r="FM232" s="17"/>
      <c r="FN232" s="17"/>
      <c r="FO232" s="17"/>
      <c r="FP232" s="17"/>
      <c r="FQ232" s="17"/>
      <c r="FS232" s="3"/>
      <c r="FT232" s="3"/>
      <c r="FU232" s="17"/>
      <c r="FV232" s="17"/>
      <c r="FW232" s="17"/>
      <c r="FX232" s="17"/>
      <c r="FY232" s="17"/>
      <c r="FZ232" s="17"/>
      <c r="GA232" s="17"/>
      <c r="GB232" s="17"/>
      <c r="GC232" s="17"/>
      <c r="GD232" s="17"/>
      <c r="GE232" s="17"/>
      <c r="GF232" s="17"/>
      <c r="GG232" s="17"/>
      <c r="GH232" s="17"/>
      <c r="GI232" s="17"/>
      <c r="GJ232" s="17"/>
      <c r="GK232" s="16"/>
      <c r="GL232" s="3"/>
      <c r="GM232" s="3"/>
      <c r="GN232" s="17"/>
      <c r="GO232" s="17"/>
      <c r="GP232" s="17"/>
      <c r="GQ232" s="17"/>
      <c r="GR232" s="17"/>
      <c r="GS232" s="17"/>
      <c r="GT232" s="17"/>
      <c r="GU232" s="17"/>
      <c r="GV232" s="17"/>
      <c r="GW232" s="17"/>
      <c r="GX232" s="17"/>
      <c r="GY232" s="17"/>
      <c r="GZ232" s="17"/>
      <c r="HA232" s="17"/>
      <c r="HB232" s="17"/>
      <c r="HC232" s="17"/>
      <c r="HD232" s="16"/>
      <c r="HE232" s="3"/>
      <c r="HF232" s="3"/>
      <c r="HG232" s="17"/>
      <c r="HH232" s="17"/>
      <c r="HI232" s="17"/>
      <c r="HJ232" s="17"/>
      <c r="HK232" s="17"/>
      <c r="HL232" s="17"/>
      <c r="HM232" s="17"/>
      <c r="HN232" s="17"/>
      <c r="HO232" s="17"/>
      <c r="HP232" s="17"/>
      <c r="HQ232" s="17"/>
      <c r="HR232" s="17"/>
      <c r="HS232" s="17"/>
      <c r="HT232" s="17"/>
      <c r="HU232" s="17"/>
      <c r="HV232" s="17"/>
      <c r="HX232" s="28"/>
      <c r="HY232" s="3"/>
      <c r="HZ232" s="3"/>
      <c r="IA232" s="21"/>
      <c r="IB232" s="21"/>
      <c r="IC232" s="21"/>
      <c r="ID232" s="21"/>
    </row>
    <row r="233" spans="2:238" ht="14.1" x14ac:dyDescent="0.45">
      <c r="EZ233" s="3"/>
      <c r="FA233" s="3"/>
      <c r="FB233" s="17"/>
      <c r="FC233" s="17"/>
      <c r="FD233" s="17"/>
      <c r="FE233" s="17"/>
      <c r="FF233" s="17"/>
      <c r="FG233" s="17"/>
      <c r="FH233" s="17"/>
      <c r="FI233" s="17"/>
      <c r="FJ233" s="17"/>
      <c r="FK233" s="17"/>
      <c r="FL233" s="17"/>
      <c r="FM233" s="17"/>
      <c r="FN233" s="17"/>
      <c r="FO233" s="17"/>
      <c r="FP233" s="17"/>
      <c r="FQ233" s="17"/>
      <c r="FS233" s="3"/>
      <c r="FT233" s="3"/>
      <c r="FU233" s="17"/>
      <c r="FV233" s="17"/>
      <c r="FW233" s="17"/>
      <c r="FX233" s="17"/>
      <c r="FY233" s="17"/>
      <c r="FZ233" s="17"/>
      <c r="GA233" s="17"/>
      <c r="GB233" s="17"/>
      <c r="GC233" s="17"/>
      <c r="GD233" s="17"/>
      <c r="GE233" s="17"/>
      <c r="GF233" s="17"/>
      <c r="GG233" s="17"/>
      <c r="GH233" s="17"/>
      <c r="GI233" s="17"/>
      <c r="GJ233" s="17"/>
      <c r="GK233" s="16"/>
      <c r="GL233" s="3"/>
      <c r="GM233" s="3"/>
      <c r="GN233" s="17"/>
      <c r="GO233" s="17"/>
      <c r="GP233" s="17"/>
      <c r="GQ233" s="17"/>
      <c r="GR233" s="17"/>
      <c r="GS233" s="17"/>
      <c r="GT233" s="17"/>
      <c r="GU233" s="17"/>
      <c r="GV233" s="17"/>
      <c r="GW233" s="17"/>
      <c r="GX233" s="17"/>
      <c r="GY233" s="17"/>
      <c r="GZ233" s="17"/>
      <c r="HA233" s="17"/>
      <c r="HB233" s="17"/>
      <c r="HC233" s="17"/>
      <c r="HD233" s="16"/>
      <c r="HE233" s="3"/>
      <c r="HF233" s="3"/>
      <c r="HG233" s="17"/>
      <c r="HH233" s="17"/>
      <c r="HI233" s="17"/>
      <c r="HJ233" s="17"/>
      <c r="HK233" s="17"/>
      <c r="HL233" s="17"/>
      <c r="HM233" s="17"/>
      <c r="HN233" s="17"/>
      <c r="HO233" s="17"/>
      <c r="HP233" s="17"/>
      <c r="HQ233" s="17"/>
      <c r="HR233" s="17"/>
      <c r="HS233" s="17"/>
      <c r="HT233" s="17"/>
      <c r="HU233" s="17"/>
      <c r="HV233" s="17"/>
      <c r="HX233" s="28"/>
      <c r="HY233" s="3"/>
      <c r="HZ233" s="3"/>
      <c r="IA233" s="21"/>
      <c r="IB233" s="21"/>
      <c r="IC233" s="21"/>
      <c r="ID233" s="21"/>
    </row>
    <row r="234" spans="2:238" ht="14.1" x14ac:dyDescent="0.45">
      <c r="EZ234" s="3"/>
      <c r="FA234" s="3"/>
      <c r="FB234" s="17"/>
      <c r="FC234" s="17"/>
      <c r="FD234" s="17"/>
      <c r="FE234" s="17"/>
      <c r="FF234" s="17"/>
      <c r="FG234" s="17"/>
      <c r="FH234" s="17"/>
      <c r="FI234" s="17"/>
      <c r="FJ234" s="17"/>
      <c r="FK234" s="17"/>
      <c r="FL234" s="17"/>
      <c r="FM234" s="17"/>
      <c r="FN234" s="17"/>
      <c r="FO234" s="17"/>
      <c r="FP234" s="17"/>
      <c r="FQ234" s="17"/>
      <c r="FS234" s="3"/>
      <c r="FT234" s="3"/>
      <c r="FU234" s="17"/>
      <c r="FV234" s="17"/>
      <c r="FW234" s="17"/>
      <c r="FX234" s="17"/>
      <c r="FY234" s="17"/>
      <c r="FZ234" s="17"/>
      <c r="GA234" s="17"/>
      <c r="GB234" s="17"/>
      <c r="GC234" s="17"/>
      <c r="GD234" s="17"/>
      <c r="GE234" s="17"/>
      <c r="GF234" s="17"/>
      <c r="GG234" s="17"/>
      <c r="GH234" s="17"/>
      <c r="GI234" s="17"/>
      <c r="GJ234" s="17"/>
      <c r="GK234" s="16"/>
      <c r="GL234" s="3"/>
      <c r="GM234" s="3"/>
      <c r="GN234" s="17"/>
      <c r="GO234" s="17"/>
      <c r="GP234" s="17"/>
      <c r="GQ234" s="17"/>
      <c r="GR234" s="17"/>
      <c r="GS234" s="17"/>
      <c r="GT234" s="17"/>
      <c r="GU234" s="17"/>
      <c r="GV234" s="17"/>
      <c r="GW234" s="17"/>
      <c r="GX234" s="17"/>
      <c r="GY234" s="17"/>
      <c r="GZ234" s="17"/>
      <c r="HA234" s="17"/>
      <c r="HB234" s="17"/>
      <c r="HC234" s="17"/>
      <c r="HD234" s="16"/>
      <c r="HE234" s="3"/>
      <c r="HF234" s="3"/>
      <c r="HG234" s="17"/>
      <c r="HH234" s="17"/>
      <c r="HI234" s="17"/>
      <c r="HJ234" s="17"/>
      <c r="HK234" s="17"/>
      <c r="HL234" s="17"/>
      <c r="HM234" s="17"/>
      <c r="HN234" s="17"/>
      <c r="HO234" s="17"/>
      <c r="HP234" s="17"/>
      <c r="HQ234" s="17"/>
      <c r="HR234" s="17"/>
      <c r="HS234" s="17"/>
      <c r="HT234" s="17"/>
      <c r="HU234" s="17"/>
      <c r="HV234" s="17"/>
      <c r="HX234" s="28"/>
      <c r="HY234" s="3"/>
      <c r="HZ234" s="3"/>
      <c r="IA234" s="21"/>
      <c r="IB234" s="21"/>
      <c r="IC234" s="21"/>
      <c r="ID234" s="21"/>
    </row>
    <row r="235" spans="2:238" ht="14.1" x14ac:dyDescent="0.45">
      <c r="EZ235" s="3"/>
      <c r="FA235" s="3"/>
      <c r="FB235" s="17"/>
      <c r="FC235" s="17"/>
      <c r="FD235" s="17"/>
      <c r="FE235" s="17"/>
      <c r="FF235" s="17"/>
      <c r="FG235" s="17"/>
      <c r="FH235" s="17"/>
      <c r="FI235" s="17"/>
      <c r="FJ235" s="17"/>
      <c r="FK235" s="17"/>
      <c r="FL235" s="17"/>
      <c r="FM235" s="17"/>
      <c r="FN235" s="17"/>
      <c r="FO235" s="17"/>
      <c r="FP235" s="17"/>
      <c r="FQ235" s="17"/>
      <c r="FS235" s="3"/>
      <c r="FT235" s="3"/>
      <c r="FU235" s="17"/>
      <c r="FV235" s="17"/>
      <c r="FW235" s="17"/>
      <c r="FX235" s="17"/>
      <c r="FY235" s="17"/>
      <c r="FZ235" s="17"/>
      <c r="GA235" s="17"/>
      <c r="GB235" s="17"/>
      <c r="GC235" s="17"/>
      <c r="GD235" s="17"/>
      <c r="GE235" s="17"/>
      <c r="GF235" s="17"/>
      <c r="GG235" s="17"/>
      <c r="GH235" s="17"/>
      <c r="GI235" s="17"/>
      <c r="GJ235" s="17"/>
      <c r="GK235" s="16"/>
      <c r="GL235" s="3"/>
      <c r="GM235" s="3"/>
      <c r="GN235" s="17"/>
      <c r="GO235" s="17"/>
      <c r="GP235" s="17"/>
      <c r="GQ235" s="17"/>
      <c r="GR235" s="17"/>
      <c r="GS235" s="17"/>
      <c r="GT235" s="17"/>
      <c r="GU235" s="17"/>
      <c r="GV235" s="17"/>
      <c r="GW235" s="17"/>
      <c r="GX235" s="17"/>
      <c r="GY235" s="17"/>
      <c r="GZ235" s="17"/>
      <c r="HA235" s="17"/>
      <c r="HB235" s="17"/>
      <c r="HC235" s="17"/>
      <c r="HD235" s="16"/>
      <c r="HE235" s="3"/>
      <c r="HF235" s="3"/>
      <c r="HG235" s="17"/>
      <c r="HH235" s="17"/>
      <c r="HI235" s="17"/>
      <c r="HJ235" s="17"/>
      <c r="HK235" s="17"/>
      <c r="HL235" s="17"/>
      <c r="HM235" s="17"/>
      <c r="HN235" s="17"/>
      <c r="HO235" s="17"/>
      <c r="HP235" s="17"/>
      <c r="HQ235" s="17"/>
      <c r="HR235" s="17"/>
      <c r="HS235" s="17"/>
      <c r="HT235" s="17"/>
      <c r="HU235" s="17"/>
      <c r="HV235" s="17"/>
      <c r="HX235" s="28"/>
      <c r="HY235" s="3"/>
      <c r="HZ235" s="3"/>
      <c r="IA235" s="21"/>
      <c r="IB235" s="21"/>
      <c r="IC235" s="21"/>
      <c r="ID235" s="21"/>
    </row>
    <row r="236" spans="2:238" ht="14.1" x14ac:dyDescent="0.45">
      <c r="EZ236" s="3"/>
      <c r="FA236" s="3"/>
      <c r="FB236" s="17"/>
      <c r="FC236" s="17"/>
      <c r="FD236" s="17"/>
      <c r="FE236" s="17"/>
      <c r="FF236" s="17"/>
      <c r="FG236" s="17"/>
      <c r="FH236" s="17"/>
      <c r="FI236" s="17"/>
      <c r="FJ236" s="17"/>
      <c r="FK236" s="17"/>
      <c r="FL236" s="17"/>
      <c r="FM236" s="17"/>
      <c r="FN236" s="17"/>
      <c r="FO236" s="17"/>
      <c r="FP236" s="17"/>
      <c r="FQ236" s="17"/>
      <c r="FS236" s="3"/>
      <c r="FT236" s="3"/>
      <c r="FU236" s="17"/>
      <c r="FV236" s="17"/>
      <c r="FW236" s="17"/>
      <c r="FX236" s="17"/>
      <c r="FY236" s="17"/>
      <c r="FZ236" s="17"/>
      <c r="GA236" s="17"/>
      <c r="GB236" s="17"/>
      <c r="GC236" s="17"/>
      <c r="GD236" s="17"/>
      <c r="GE236" s="17"/>
      <c r="GF236" s="17"/>
      <c r="GG236" s="17"/>
      <c r="GH236" s="17"/>
      <c r="GI236" s="17"/>
      <c r="GJ236" s="17"/>
      <c r="GK236" s="16"/>
      <c r="GL236" s="3"/>
      <c r="GM236" s="3"/>
      <c r="GN236" s="17"/>
      <c r="GO236" s="17"/>
      <c r="GP236" s="17"/>
      <c r="GQ236" s="17"/>
      <c r="GR236" s="17"/>
      <c r="GS236" s="17"/>
      <c r="GT236" s="17"/>
      <c r="GU236" s="17"/>
      <c r="GV236" s="17"/>
      <c r="GW236" s="17"/>
      <c r="GX236" s="17"/>
      <c r="GY236" s="17"/>
      <c r="GZ236" s="17"/>
      <c r="HA236" s="17"/>
      <c r="HB236" s="17"/>
      <c r="HC236" s="17"/>
      <c r="HD236" s="16"/>
      <c r="HE236" s="3"/>
      <c r="HF236" s="3"/>
      <c r="HG236" s="17"/>
      <c r="HH236" s="17"/>
      <c r="HI236" s="17"/>
      <c r="HJ236" s="17"/>
      <c r="HK236" s="17"/>
      <c r="HL236" s="17"/>
      <c r="HM236" s="17"/>
      <c r="HN236" s="17"/>
      <c r="HO236" s="17"/>
      <c r="HP236" s="17"/>
      <c r="HQ236" s="17"/>
      <c r="HR236" s="17"/>
      <c r="HS236" s="17"/>
      <c r="HT236" s="17"/>
      <c r="HU236" s="17"/>
      <c r="HV236" s="17"/>
      <c r="HX236" s="28"/>
      <c r="HY236" s="3"/>
      <c r="HZ236" s="3"/>
      <c r="IA236" s="21"/>
      <c r="IB236" s="21"/>
      <c r="IC236" s="21"/>
      <c r="ID236" s="21"/>
    </row>
    <row r="237" spans="2:238" ht="14.1" x14ac:dyDescent="0.45">
      <c r="EZ237" s="3"/>
      <c r="FA237" s="3"/>
      <c r="FB237" s="17"/>
      <c r="FC237" s="17"/>
      <c r="FD237" s="17"/>
      <c r="FE237" s="17"/>
      <c r="FF237" s="17"/>
      <c r="FG237" s="17"/>
      <c r="FH237" s="17"/>
      <c r="FI237" s="17"/>
      <c r="FJ237" s="17"/>
      <c r="FK237" s="17"/>
      <c r="FL237" s="17"/>
      <c r="FM237" s="17"/>
      <c r="FN237" s="17"/>
      <c r="FO237" s="17"/>
      <c r="FP237" s="17"/>
      <c r="FQ237" s="17"/>
      <c r="FS237" s="3"/>
      <c r="FT237" s="3"/>
      <c r="FU237" s="17"/>
      <c r="FV237" s="17"/>
      <c r="FW237" s="17"/>
      <c r="FX237" s="17"/>
      <c r="FY237" s="17"/>
      <c r="FZ237" s="17"/>
      <c r="GA237" s="17"/>
      <c r="GB237" s="17"/>
      <c r="GC237" s="17"/>
      <c r="GD237" s="17"/>
      <c r="GE237" s="17"/>
      <c r="GF237" s="17"/>
      <c r="GG237" s="17"/>
      <c r="GH237" s="17"/>
      <c r="GI237" s="17"/>
      <c r="GJ237" s="17"/>
      <c r="GK237" s="16"/>
      <c r="GL237" s="3"/>
      <c r="GM237" s="3"/>
      <c r="GN237" s="17"/>
      <c r="GO237" s="17"/>
      <c r="GP237" s="17"/>
      <c r="GQ237" s="17"/>
      <c r="GR237" s="17"/>
      <c r="GS237" s="17"/>
      <c r="GT237" s="17"/>
      <c r="GU237" s="17"/>
      <c r="GV237" s="17"/>
      <c r="GW237" s="17"/>
      <c r="GX237" s="17"/>
      <c r="GY237" s="17"/>
      <c r="GZ237" s="17"/>
      <c r="HA237" s="17"/>
      <c r="HB237" s="17"/>
      <c r="HC237" s="17"/>
      <c r="HD237" s="16"/>
      <c r="HE237" s="3"/>
      <c r="HF237" s="3"/>
      <c r="HG237" s="17"/>
      <c r="HH237" s="17"/>
      <c r="HI237" s="17"/>
      <c r="HJ237" s="17"/>
      <c r="HK237" s="17"/>
      <c r="HL237" s="17"/>
      <c r="HM237" s="17"/>
      <c r="HN237" s="17"/>
      <c r="HO237" s="17"/>
      <c r="HP237" s="17"/>
      <c r="HQ237" s="17"/>
      <c r="HR237" s="17"/>
      <c r="HS237" s="17"/>
      <c r="HT237" s="17"/>
      <c r="HU237" s="17"/>
      <c r="HV237" s="17"/>
      <c r="HX237" s="28"/>
      <c r="HY237" s="3"/>
      <c r="HZ237" s="3"/>
      <c r="IA237" s="21"/>
      <c r="IB237" s="21"/>
      <c r="IC237" s="21"/>
      <c r="ID237" s="21"/>
    </row>
    <row r="238" spans="2:238" ht="14.1" x14ac:dyDescent="0.45">
      <c r="EZ238" s="3"/>
      <c r="FA238" s="3"/>
      <c r="FB238" s="17"/>
      <c r="FC238" s="17"/>
      <c r="FD238" s="17"/>
      <c r="FE238" s="17"/>
      <c r="FF238" s="17"/>
      <c r="FG238" s="17"/>
      <c r="FH238" s="17"/>
      <c r="FI238" s="17"/>
      <c r="FJ238" s="17"/>
      <c r="FK238" s="17"/>
      <c r="FL238" s="17"/>
      <c r="FM238" s="17"/>
      <c r="FN238" s="17"/>
      <c r="FO238" s="17"/>
      <c r="FP238" s="17"/>
      <c r="FQ238" s="17"/>
      <c r="FS238" s="3"/>
      <c r="FT238" s="3"/>
      <c r="FU238" s="17"/>
      <c r="FV238" s="17"/>
      <c r="FW238" s="17"/>
      <c r="FX238" s="17"/>
      <c r="FY238" s="17"/>
      <c r="FZ238" s="17"/>
      <c r="GA238" s="17"/>
      <c r="GB238" s="17"/>
      <c r="GC238" s="17"/>
      <c r="GD238" s="17"/>
      <c r="GE238" s="17"/>
      <c r="GF238" s="17"/>
      <c r="GG238" s="17"/>
      <c r="GH238" s="17"/>
      <c r="GI238" s="17"/>
      <c r="GJ238" s="17"/>
      <c r="GK238" s="16"/>
      <c r="GL238" s="3"/>
      <c r="GM238" s="3"/>
      <c r="GN238" s="17"/>
      <c r="GO238" s="17"/>
      <c r="GP238" s="17"/>
      <c r="GQ238" s="17"/>
      <c r="GR238" s="17"/>
      <c r="GS238" s="17"/>
      <c r="GT238" s="17"/>
      <c r="GU238" s="17"/>
      <c r="GV238" s="17"/>
      <c r="GW238" s="17"/>
      <c r="GX238" s="17"/>
      <c r="GY238" s="17"/>
      <c r="GZ238" s="17"/>
      <c r="HA238" s="17"/>
      <c r="HB238" s="17"/>
      <c r="HC238" s="17"/>
      <c r="HD238" s="16"/>
      <c r="HE238" s="3"/>
      <c r="HF238" s="3"/>
      <c r="HG238" s="17"/>
      <c r="HH238" s="17"/>
      <c r="HI238" s="17"/>
      <c r="HJ238" s="17"/>
      <c r="HK238" s="17"/>
      <c r="HL238" s="17"/>
      <c r="HM238" s="17"/>
      <c r="HN238" s="17"/>
      <c r="HO238" s="17"/>
      <c r="HP238" s="17"/>
      <c r="HQ238" s="17"/>
      <c r="HR238" s="17"/>
      <c r="HS238" s="17"/>
      <c r="HT238" s="17"/>
      <c r="HU238" s="17"/>
      <c r="HV238" s="17"/>
      <c r="HX238" s="28"/>
      <c r="HY238" s="3"/>
      <c r="HZ238" s="3"/>
      <c r="IA238" s="21"/>
      <c r="IB238" s="21"/>
      <c r="IC238" s="21"/>
      <c r="ID238" s="21"/>
    </row>
    <row r="239" spans="2:238" ht="14.1" x14ac:dyDescent="0.45">
      <c r="EZ239" s="3"/>
      <c r="FA239" s="3"/>
      <c r="FB239" s="17"/>
      <c r="FC239" s="17"/>
      <c r="FD239" s="17"/>
      <c r="FE239" s="17"/>
      <c r="FF239" s="17"/>
      <c r="FG239" s="17"/>
      <c r="FH239" s="17"/>
      <c r="FI239" s="17"/>
      <c r="FJ239" s="17"/>
      <c r="FK239" s="17"/>
      <c r="FL239" s="17"/>
      <c r="FM239" s="17"/>
      <c r="FN239" s="17"/>
      <c r="FO239" s="17"/>
      <c r="FP239" s="17"/>
      <c r="FQ239" s="17"/>
      <c r="FS239" s="3"/>
      <c r="FT239" s="3"/>
      <c r="FU239" s="17"/>
      <c r="FV239" s="17"/>
      <c r="FW239" s="17"/>
      <c r="FX239" s="17"/>
      <c r="FY239" s="17"/>
      <c r="FZ239" s="17"/>
      <c r="GA239" s="17"/>
      <c r="GB239" s="17"/>
      <c r="GC239" s="17"/>
      <c r="GD239" s="17"/>
      <c r="GE239" s="17"/>
      <c r="GF239" s="17"/>
      <c r="GG239" s="17"/>
      <c r="GH239" s="17"/>
      <c r="GI239" s="17"/>
      <c r="GJ239" s="17"/>
      <c r="GK239" s="16"/>
      <c r="GL239" s="3"/>
      <c r="GM239" s="3"/>
      <c r="GN239" s="17"/>
      <c r="GO239" s="17"/>
      <c r="GP239" s="17"/>
      <c r="GQ239" s="17"/>
      <c r="GR239" s="17"/>
      <c r="GS239" s="17"/>
      <c r="GT239" s="17"/>
      <c r="GU239" s="17"/>
      <c r="GV239" s="17"/>
      <c r="GW239" s="17"/>
      <c r="GX239" s="17"/>
      <c r="GY239" s="17"/>
      <c r="GZ239" s="17"/>
      <c r="HA239" s="17"/>
      <c r="HB239" s="17"/>
      <c r="HC239" s="17"/>
      <c r="HD239" s="16"/>
      <c r="HE239" s="3"/>
      <c r="HF239" s="3"/>
      <c r="HG239" s="17"/>
      <c r="HH239" s="17"/>
      <c r="HI239" s="17"/>
      <c r="HJ239" s="17"/>
      <c r="HK239" s="17"/>
      <c r="HL239" s="17"/>
      <c r="HM239" s="17"/>
      <c r="HN239" s="17"/>
      <c r="HO239" s="17"/>
      <c r="HP239" s="17"/>
      <c r="HQ239" s="17"/>
      <c r="HR239" s="17"/>
      <c r="HS239" s="17"/>
      <c r="HT239" s="17"/>
      <c r="HU239" s="17"/>
      <c r="HV239" s="17"/>
      <c r="HX239" s="28"/>
      <c r="HY239" s="3"/>
      <c r="HZ239" s="3"/>
      <c r="IA239" s="21"/>
      <c r="IB239" s="21"/>
      <c r="IC239" s="21"/>
      <c r="ID239" s="21"/>
    </row>
    <row r="240" spans="2:238" ht="14.1" x14ac:dyDescent="0.45">
      <c r="EZ240" s="3"/>
      <c r="FA240" s="3"/>
      <c r="FB240" s="17"/>
      <c r="FC240" s="17"/>
      <c r="FD240" s="17"/>
      <c r="FE240" s="17"/>
      <c r="FF240" s="17"/>
      <c r="FG240" s="17"/>
      <c r="FH240" s="17"/>
      <c r="FI240" s="17"/>
      <c r="FJ240" s="17"/>
      <c r="FK240" s="17"/>
      <c r="FL240" s="17"/>
      <c r="FM240" s="17"/>
      <c r="FN240" s="17"/>
      <c r="FO240" s="17"/>
      <c r="FP240" s="17"/>
      <c r="FQ240" s="17"/>
      <c r="FS240" s="3"/>
      <c r="FT240" s="3"/>
      <c r="FU240" s="17"/>
      <c r="FV240" s="17"/>
      <c r="FW240" s="17"/>
      <c r="FX240" s="17"/>
      <c r="FY240" s="17"/>
      <c r="FZ240" s="17"/>
      <c r="GA240" s="17"/>
      <c r="GB240" s="17"/>
      <c r="GC240" s="17"/>
      <c r="GD240" s="17"/>
      <c r="GE240" s="17"/>
      <c r="GF240" s="17"/>
      <c r="GG240" s="17"/>
      <c r="GH240" s="17"/>
      <c r="GI240" s="17"/>
      <c r="GJ240" s="17"/>
      <c r="GK240" s="16"/>
      <c r="GL240" s="3"/>
      <c r="GM240" s="3"/>
      <c r="GN240" s="17"/>
      <c r="GO240" s="17"/>
      <c r="GP240" s="17"/>
      <c r="GQ240" s="17"/>
      <c r="GR240" s="17"/>
      <c r="GS240" s="17"/>
      <c r="GT240" s="17"/>
      <c r="GU240" s="17"/>
      <c r="GV240" s="17"/>
      <c r="GW240" s="17"/>
      <c r="GX240" s="17"/>
      <c r="GY240" s="17"/>
      <c r="GZ240" s="17"/>
      <c r="HA240" s="17"/>
      <c r="HB240" s="17"/>
      <c r="HC240" s="17"/>
      <c r="HD240" s="16"/>
      <c r="HE240" s="3"/>
      <c r="HF240" s="3"/>
      <c r="HG240" s="17"/>
      <c r="HH240" s="17"/>
      <c r="HI240" s="17"/>
      <c r="HJ240" s="17"/>
      <c r="HK240" s="17"/>
      <c r="HL240" s="17"/>
      <c r="HM240" s="17"/>
      <c r="HN240" s="17"/>
      <c r="HO240" s="17"/>
      <c r="HP240" s="17"/>
      <c r="HQ240" s="17"/>
      <c r="HR240" s="17"/>
      <c r="HS240" s="17"/>
      <c r="HT240" s="17"/>
      <c r="HU240" s="17"/>
      <c r="HV240" s="17"/>
      <c r="HX240" s="28"/>
      <c r="HY240" s="3"/>
      <c r="HZ240" s="3"/>
      <c r="IA240" s="21"/>
      <c r="IB240" s="21"/>
      <c r="IC240" s="21"/>
      <c r="ID240" s="21"/>
    </row>
    <row r="241" spans="156:238" ht="14.1" x14ac:dyDescent="0.45">
      <c r="EZ241" s="3"/>
      <c r="FA241" s="3"/>
      <c r="FB241" s="17"/>
      <c r="FC241" s="17"/>
      <c r="FD241" s="17"/>
      <c r="FE241" s="17"/>
      <c r="FF241" s="17"/>
      <c r="FG241" s="17"/>
      <c r="FH241" s="17"/>
      <c r="FI241" s="17"/>
      <c r="FJ241" s="17"/>
      <c r="FK241" s="17"/>
      <c r="FL241" s="17"/>
      <c r="FM241" s="17"/>
      <c r="FN241" s="17"/>
      <c r="FO241" s="17"/>
      <c r="FP241" s="17"/>
      <c r="FQ241" s="17"/>
      <c r="FS241" s="3"/>
      <c r="FT241" s="3"/>
      <c r="FU241" s="17"/>
      <c r="FV241" s="17"/>
      <c r="FW241" s="17"/>
      <c r="FX241" s="17"/>
      <c r="FY241" s="17"/>
      <c r="FZ241" s="17"/>
      <c r="GA241" s="17"/>
      <c r="GB241" s="17"/>
      <c r="GC241" s="17"/>
      <c r="GD241" s="17"/>
      <c r="GE241" s="17"/>
      <c r="GF241" s="17"/>
      <c r="GG241" s="17"/>
      <c r="GH241" s="17"/>
      <c r="GI241" s="17"/>
      <c r="GJ241" s="17"/>
      <c r="GK241" s="16"/>
      <c r="GL241" s="3"/>
      <c r="GM241" s="3"/>
      <c r="GN241" s="17"/>
      <c r="GO241" s="17"/>
      <c r="GP241" s="17"/>
      <c r="GQ241" s="17"/>
      <c r="GR241" s="17"/>
      <c r="GS241" s="17"/>
      <c r="GT241" s="17"/>
      <c r="GU241" s="17"/>
      <c r="GV241" s="17"/>
      <c r="GW241" s="17"/>
      <c r="GX241" s="17"/>
      <c r="GY241" s="17"/>
      <c r="GZ241" s="17"/>
      <c r="HA241" s="17"/>
      <c r="HB241" s="17"/>
      <c r="HC241" s="17"/>
      <c r="HD241" s="16"/>
      <c r="HE241" s="3"/>
      <c r="HF241" s="3"/>
      <c r="HG241" s="17"/>
      <c r="HH241" s="17"/>
      <c r="HI241" s="17"/>
      <c r="HJ241" s="17"/>
      <c r="HK241" s="17"/>
      <c r="HL241" s="17"/>
      <c r="HM241" s="17"/>
      <c r="HN241" s="17"/>
      <c r="HO241" s="17"/>
      <c r="HP241" s="17"/>
      <c r="HQ241" s="17"/>
      <c r="HR241" s="17"/>
      <c r="HS241" s="17"/>
      <c r="HT241" s="17"/>
      <c r="HU241" s="17"/>
      <c r="HV241" s="17"/>
      <c r="HX241" s="28"/>
      <c r="HY241" s="3"/>
      <c r="HZ241" s="3"/>
      <c r="IA241" s="21"/>
      <c r="IB241" s="21"/>
      <c r="IC241" s="21"/>
      <c r="ID241" s="21"/>
    </row>
    <row r="242" spans="156:238" ht="14.1" x14ac:dyDescent="0.45">
      <c r="EZ242" s="3"/>
      <c r="FA242" s="3"/>
      <c r="FB242" s="17"/>
      <c r="FC242" s="17"/>
      <c r="FD242" s="17"/>
      <c r="FE242" s="17"/>
      <c r="FF242" s="17"/>
      <c r="FG242" s="17"/>
      <c r="FH242" s="17"/>
      <c r="FI242" s="17"/>
      <c r="FJ242" s="17"/>
      <c r="FK242" s="17"/>
      <c r="FL242" s="17"/>
      <c r="FM242" s="17"/>
      <c r="FN242" s="17"/>
      <c r="FO242" s="17"/>
      <c r="FP242" s="17"/>
      <c r="FQ242" s="17"/>
      <c r="FS242" s="3"/>
      <c r="FT242" s="3"/>
      <c r="FU242" s="17"/>
      <c r="FV242" s="17"/>
      <c r="FW242" s="17"/>
      <c r="FX242" s="17"/>
      <c r="FY242" s="17"/>
      <c r="FZ242" s="17"/>
      <c r="GA242" s="17"/>
      <c r="GB242" s="17"/>
      <c r="GC242" s="17"/>
      <c r="GD242" s="17"/>
      <c r="GE242" s="17"/>
      <c r="GF242" s="17"/>
      <c r="GG242" s="17"/>
      <c r="GH242" s="17"/>
      <c r="GI242" s="17"/>
      <c r="GJ242" s="17"/>
      <c r="GK242" s="16"/>
      <c r="GL242" s="3"/>
      <c r="GM242" s="3"/>
      <c r="GN242" s="17"/>
      <c r="GO242" s="17"/>
      <c r="GP242" s="17"/>
      <c r="GQ242" s="17"/>
      <c r="GR242" s="17"/>
      <c r="GS242" s="17"/>
      <c r="GT242" s="17"/>
      <c r="GU242" s="17"/>
      <c r="GV242" s="17"/>
      <c r="GW242" s="17"/>
      <c r="GX242" s="17"/>
      <c r="GY242" s="17"/>
      <c r="GZ242" s="17"/>
      <c r="HA242" s="17"/>
      <c r="HB242" s="17"/>
      <c r="HC242" s="17"/>
      <c r="HD242" s="16"/>
      <c r="HE242" s="3"/>
      <c r="HF242" s="3"/>
      <c r="HG242" s="17"/>
      <c r="HH242" s="17"/>
      <c r="HI242" s="17"/>
      <c r="HJ242" s="17"/>
      <c r="HK242" s="17"/>
      <c r="HL242" s="17"/>
      <c r="HM242" s="17"/>
      <c r="HN242" s="17"/>
      <c r="HO242" s="17"/>
      <c r="HP242" s="17"/>
      <c r="HQ242" s="17"/>
      <c r="HR242" s="17"/>
      <c r="HS242" s="17"/>
      <c r="HT242" s="17"/>
      <c r="HU242" s="17"/>
      <c r="HV242" s="17"/>
      <c r="HX242" s="28"/>
      <c r="HY242" s="3"/>
      <c r="HZ242" s="3"/>
      <c r="IA242" s="21"/>
      <c r="IB242" s="21"/>
      <c r="IC242" s="21"/>
      <c r="ID242" s="21"/>
    </row>
    <row r="243" spans="156:238" ht="14.1" x14ac:dyDescent="0.45">
      <c r="EZ243" s="3"/>
      <c r="FA243" s="3"/>
      <c r="FB243" s="17"/>
      <c r="FC243" s="17"/>
      <c r="FD243" s="17"/>
      <c r="FE243" s="17"/>
      <c r="FF243" s="17"/>
      <c r="FG243" s="17"/>
      <c r="FH243" s="17"/>
      <c r="FI243" s="17"/>
      <c r="FJ243" s="17"/>
      <c r="FK243" s="17"/>
      <c r="FL243" s="17"/>
      <c r="FM243" s="17"/>
      <c r="FN243" s="17"/>
      <c r="FO243" s="17"/>
      <c r="FP243" s="17"/>
      <c r="FQ243" s="17"/>
      <c r="FS243" s="3"/>
      <c r="FT243" s="3"/>
      <c r="FU243" s="17"/>
      <c r="FV243" s="17"/>
      <c r="FW243" s="17"/>
      <c r="FX243" s="17"/>
      <c r="FY243" s="17"/>
      <c r="FZ243" s="17"/>
      <c r="GA243" s="17"/>
      <c r="GB243" s="17"/>
      <c r="GC243" s="17"/>
      <c r="GD243" s="17"/>
      <c r="GE243" s="17"/>
      <c r="GF243" s="17"/>
      <c r="GG243" s="17"/>
      <c r="GH243" s="17"/>
      <c r="GI243" s="17"/>
      <c r="GJ243" s="17"/>
      <c r="GK243" s="16"/>
      <c r="GL243" s="3"/>
      <c r="GM243" s="3"/>
      <c r="GN243" s="17"/>
      <c r="GO243" s="17"/>
      <c r="GP243" s="17"/>
      <c r="GQ243" s="17"/>
      <c r="GR243" s="17"/>
      <c r="GS243" s="17"/>
      <c r="GT243" s="17"/>
      <c r="GU243" s="17"/>
      <c r="GV243" s="17"/>
      <c r="GW243" s="17"/>
      <c r="GX243" s="17"/>
      <c r="GY243" s="17"/>
      <c r="GZ243" s="17"/>
      <c r="HA243" s="17"/>
      <c r="HB243" s="17"/>
      <c r="HC243" s="17"/>
      <c r="HD243" s="16"/>
      <c r="HE243" s="3"/>
      <c r="HF243" s="3"/>
      <c r="HG243" s="17"/>
      <c r="HH243" s="17"/>
      <c r="HI243" s="17"/>
      <c r="HJ243" s="17"/>
      <c r="HK243" s="17"/>
      <c r="HL243" s="17"/>
      <c r="HM243" s="17"/>
      <c r="HN243" s="17"/>
      <c r="HO243" s="17"/>
      <c r="HP243" s="17"/>
      <c r="HQ243" s="17"/>
      <c r="HR243" s="17"/>
      <c r="HS243" s="17"/>
      <c r="HT243" s="17"/>
      <c r="HU243" s="17"/>
      <c r="HV243" s="17"/>
      <c r="HX243" s="28"/>
      <c r="HY243" s="3"/>
      <c r="HZ243" s="3"/>
      <c r="IA243" s="21"/>
      <c r="IB243" s="21"/>
      <c r="IC243" s="21"/>
      <c r="ID243" s="21"/>
    </row>
    <row r="244" spans="156:238" ht="14.1" x14ac:dyDescent="0.45">
      <c r="EZ244" s="3"/>
      <c r="FA244" s="3"/>
      <c r="FB244" s="17"/>
      <c r="FC244" s="17"/>
      <c r="FD244" s="17"/>
      <c r="FE244" s="17"/>
      <c r="FF244" s="17"/>
      <c r="FG244" s="17"/>
      <c r="FH244" s="17"/>
      <c r="FI244" s="17"/>
      <c r="FJ244" s="17"/>
      <c r="FK244" s="17"/>
      <c r="FL244" s="17"/>
      <c r="FM244" s="17"/>
      <c r="FN244" s="17"/>
      <c r="FO244" s="17"/>
      <c r="FP244" s="17"/>
      <c r="FQ244" s="17"/>
      <c r="FS244" s="3"/>
      <c r="FT244" s="3"/>
      <c r="FU244" s="17"/>
      <c r="FV244" s="17"/>
      <c r="FW244" s="17"/>
      <c r="FX244" s="17"/>
      <c r="FY244" s="17"/>
      <c r="FZ244" s="17"/>
      <c r="GA244" s="17"/>
      <c r="GB244" s="17"/>
      <c r="GC244" s="17"/>
      <c r="GD244" s="17"/>
      <c r="GE244" s="17"/>
      <c r="GF244" s="17"/>
      <c r="GG244" s="17"/>
      <c r="GH244" s="17"/>
      <c r="GI244" s="17"/>
      <c r="GJ244" s="17"/>
      <c r="GK244" s="16"/>
      <c r="GL244" s="3"/>
      <c r="GM244" s="3"/>
      <c r="GN244" s="17"/>
      <c r="GO244" s="17"/>
      <c r="GP244" s="17"/>
      <c r="GQ244" s="17"/>
      <c r="GR244" s="17"/>
      <c r="GS244" s="17"/>
      <c r="GT244" s="17"/>
      <c r="GU244" s="17"/>
      <c r="GV244" s="17"/>
      <c r="GW244" s="17"/>
      <c r="GX244" s="17"/>
      <c r="GY244" s="17"/>
      <c r="GZ244" s="17"/>
      <c r="HA244" s="17"/>
      <c r="HB244" s="17"/>
      <c r="HC244" s="17"/>
      <c r="HD244" s="16"/>
      <c r="HE244" s="3"/>
      <c r="HF244" s="3"/>
      <c r="HG244" s="17"/>
      <c r="HH244" s="17"/>
      <c r="HI244" s="17"/>
      <c r="HJ244" s="17"/>
      <c r="HK244" s="17"/>
      <c r="HL244" s="17"/>
      <c r="HM244" s="17"/>
      <c r="HN244" s="17"/>
      <c r="HO244" s="17"/>
      <c r="HP244" s="17"/>
      <c r="HQ244" s="17"/>
      <c r="HR244" s="17"/>
      <c r="HS244" s="17"/>
      <c r="HT244" s="17"/>
      <c r="HU244" s="17"/>
      <c r="HV244" s="17"/>
      <c r="HX244" s="28"/>
      <c r="HY244" s="3"/>
      <c r="HZ244" s="3"/>
      <c r="IA244" s="21"/>
      <c r="IB244" s="21"/>
      <c r="IC244" s="21"/>
      <c r="ID244" s="21"/>
    </row>
    <row r="245" spans="156:238" ht="14.1" x14ac:dyDescent="0.45">
      <c r="EZ245" s="3"/>
      <c r="FA245" s="3"/>
      <c r="FB245" s="17"/>
      <c r="FC245" s="17"/>
      <c r="FD245" s="17"/>
      <c r="FE245" s="17"/>
      <c r="FF245" s="17"/>
      <c r="FG245" s="17"/>
      <c r="FH245" s="17"/>
      <c r="FI245" s="17"/>
      <c r="FJ245" s="17"/>
      <c r="FK245" s="17"/>
      <c r="FL245" s="17"/>
      <c r="FM245" s="17"/>
      <c r="FN245" s="17"/>
      <c r="FO245" s="17"/>
      <c r="FP245" s="17"/>
      <c r="FQ245" s="17"/>
      <c r="FS245" s="3"/>
      <c r="FT245" s="3"/>
      <c r="FU245" s="17"/>
      <c r="FV245" s="17"/>
      <c r="FW245" s="17"/>
      <c r="FX245" s="17"/>
      <c r="FY245" s="17"/>
      <c r="FZ245" s="17"/>
      <c r="GA245" s="17"/>
      <c r="GB245" s="17"/>
      <c r="GC245" s="17"/>
      <c r="GD245" s="17"/>
      <c r="GE245" s="17"/>
      <c r="GF245" s="17"/>
      <c r="GG245" s="17"/>
      <c r="GH245" s="17"/>
      <c r="GI245" s="17"/>
      <c r="GJ245" s="17"/>
      <c r="GK245" s="16"/>
      <c r="GL245" s="3"/>
      <c r="GM245" s="3"/>
      <c r="GN245" s="17"/>
      <c r="GO245" s="17"/>
      <c r="GP245" s="17"/>
      <c r="GQ245" s="17"/>
      <c r="GR245" s="17"/>
      <c r="GS245" s="17"/>
      <c r="GT245" s="17"/>
      <c r="GU245" s="17"/>
      <c r="GV245" s="17"/>
      <c r="GW245" s="17"/>
      <c r="GX245" s="17"/>
      <c r="GY245" s="17"/>
      <c r="GZ245" s="17"/>
      <c r="HA245" s="17"/>
      <c r="HB245" s="17"/>
      <c r="HC245" s="17"/>
      <c r="HD245" s="16"/>
      <c r="HE245" s="3"/>
      <c r="HF245" s="3"/>
      <c r="HG245" s="17"/>
      <c r="HH245" s="17"/>
      <c r="HI245" s="17"/>
      <c r="HJ245" s="17"/>
      <c r="HK245" s="17"/>
      <c r="HL245" s="17"/>
      <c r="HM245" s="17"/>
      <c r="HN245" s="17"/>
      <c r="HO245" s="17"/>
      <c r="HP245" s="17"/>
      <c r="HQ245" s="17"/>
      <c r="HR245" s="17"/>
      <c r="HS245" s="17"/>
      <c r="HT245" s="17"/>
      <c r="HU245" s="17"/>
      <c r="HV245" s="17"/>
      <c r="HX245" s="28"/>
      <c r="HY245" s="3"/>
      <c r="HZ245" s="3"/>
      <c r="IA245" s="21"/>
      <c r="IB245" s="21"/>
      <c r="IC245" s="21"/>
      <c r="ID245" s="21"/>
    </row>
    <row r="246" spans="156:238" ht="14.1" x14ac:dyDescent="0.45">
      <c r="EZ246" s="3"/>
      <c r="FA246" s="3"/>
      <c r="FB246" s="17"/>
      <c r="FC246" s="17"/>
      <c r="FD246" s="17"/>
      <c r="FE246" s="17"/>
      <c r="FF246" s="17"/>
      <c r="FG246" s="17"/>
      <c r="FH246" s="17"/>
      <c r="FI246" s="17"/>
      <c r="FJ246" s="17"/>
      <c r="FK246" s="17"/>
      <c r="FL246" s="17"/>
      <c r="FM246" s="17"/>
      <c r="FN246" s="17"/>
      <c r="FO246" s="17"/>
      <c r="FP246" s="17"/>
      <c r="FQ246" s="17"/>
      <c r="FS246" s="3"/>
      <c r="FT246" s="3"/>
      <c r="FU246" s="17"/>
      <c r="FV246" s="17"/>
      <c r="FW246" s="17"/>
      <c r="FX246" s="17"/>
      <c r="FY246" s="17"/>
      <c r="FZ246" s="17"/>
      <c r="GA246" s="17"/>
      <c r="GB246" s="17"/>
      <c r="GC246" s="17"/>
      <c r="GD246" s="17"/>
      <c r="GE246" s="17"/>
      <c r="GF246" s="17"/>
      <c r="GG246" s="17"/>
      <c r="GH246" s="17"/>
      <c r="GI246" s="17"/>
      <c r="GJ246" s="17"/>
      <c r="GK246" s="16"/>
      <c r="GL246" s="3"/>
      <c r="GM246" s="3"/>
      <c r="GN246" s="17"/>
      <c r="GO246" s="17"/>
      <c r="GP246" s="17"/>
      <c r="GQ246" s="17"/>
      <c r="GR246" s="17"/>
      <c r="GS246" s="17"/>
      <c r="GT246" s="17"/>
      <c r="GU246" s="17"/>
      <c r="GV246" s="17"/>
      <c r="GW246" s="17"/>
      <c r="GX246" s="17"/>
      <c r="GY246" s="17"/>
      <c r="GZ246" s="17"/>
      <c r="HA246" s="17"/>
      <c r="HB246" s="17"/>
      <c r="HC246" s="17"/>
      <c r="HD246" s="16"/>
      <c r="HE246" s="3"/>
      <c r="HF246" s="3"/>
      <c r="HG246" s="17"/>
      <c r="HH246" s="17"/>
      <c r="HI246" s="17"/>
      <c r="HJ246" s="17"/>
      <c r="HK246" s="17"/>
      <c r="HL246" s="17"/>
      <c r="HM246" s="17"/>
      <c r="HN246" s="17"/>
      <c r="HO246" s="17"/>
      <c r="HP246" s="17"/>
      <c r="HQ246" s="17"/>
      <c r="HR246" s="17"/>
      <c r="HS246" s="17"/>
      <c r="HT246" s="17"/>
      <c r="HU246" s="17"/>
      <c r="HV246" s="17"/>
      <c r="HX246" s="28"/>
      <c r="HY246" s="3"/>
      <c r="HZ246" s="3"/>
      <c r="IA246" s="21"/>
      <c r="IB246" s="21"/>
      <c r="IC246" s="21"/>
      <c r="ID246" s="21"/>
    </row>
    <row r="247" spans="156:238" ht="14.1" x14ac:dyDescent="0.45">
      <c r="EZ247" s="3"/>
      <c r="FA247" s="3"/>
      <c r="FB247" s="17"/>
      <c r="FC247" s="17"/>
      <c r="FD247" s="17"/>
      <c r="FE247" s="17"/>
      <c r="FF247" s="17"/>
      <c r="FG247" s="17"/>
      <c r="FH247" s="17"/>
      <c r="FI247" s="17"/>
      <c r="FJ247" s="17"/>
      <c r="FK247" s="17"/>
      <c r="FL247" s="17"/>
      <c r="FM247" s="17"/>
      <c r="FN247" s="17"/>
      <c r="FO247" s="17"/>
      <c r="FP247" s="17"/>
      <c r="FQ247" s="17"/>
      <c r="FS247" s="3"/>
      <c r="FT247" s="3"/>
      <c r="FU247" s="17"/>
      <c r="FV247" s="17"/>
      <c r="FW247" s="17"/>
      <c r="FX247" s="17"/>
      <c r="FY247" s="17"/>
      <c r="FZ247" s="17"/>
      <c r="GA247" s="17"/>
      <c r="GB247" s="17"/>
      <c r="GC247" s="17"/>
      <c r="GD247" s="17"/>
      <c r="GE247" s="17"/>
      <c r="GF247" s="17"/>
      <c r="GG247" s="17"/>
      <c r="GH247" s="17"/>
      <c r="GI247" s="17"/>
      <c r="GJ247" s="17"/>
      <c r="GK247" s="16"/>
      <c r="GL247" s="3"/>
      <c r="GM247" s="3"/>
      <c r="GN247" s="17"/>
      <c r="GO247" s="17"/>
      <c r="GP247" s="17"/>
      <c r="GQ247" s="17"/>
      <c r="GR247" s="17"/>
      <c r="GS247" s="17"/>
      <c r="GT247" s="17"/>
      <c r="GU247" s="17"/>
      <c r="GV247" s="17"/>
      <c r="GW247" s="17"/>
      <c r="GX247" s="17"/>
      <c r="GY247" s="17"/>
      <c r="GZ247" s="17"/>
      <c r="HA247" s="17"/>
      <c r="HB247" s="17"/>
      <c r="HC247" s="17"/>
      <c r="HD247" s="16"/>
      <c r="HE247" s="3"/>
      <c r="HF247" s="3"/>
      <c r="HG247" s="17"/>
      <c r="HH247" s="17"/>
      <c r="HI247" s="17"/>
      <c r="HJ247" s="17"/>
      <c r="HK247" s="17"/>
      <c r="HL247" s="17"/>
      <c r="HM247" s="17"/>
      <c r="HN247" s="17"/>
      <c r="HO247" s="17"/>
      <c r="HP247" s="17"/>
      <c r="HQ247" s="17"/>
      <c r="HR247" s="17"/>
      <c r="HS247" s="17"/>
      <c r="HT247" s="17"/>
      <c r="HU247" s="17"/>
      <c r="HV247" s="17"/>
      <c r="HX247" s="28"/>
      <c r="HY247" s="3"/>
      <c r="HZ247" s="3"/>
      <c r="IA247" s="21"/>
      <c r="IB247" s="21"/>
      <c r="IC247" s="21"/>
      <c r="ID247" s="21"/>
    </row>
    <row r="248" spans="156:238" ht="14.1" x14ac:dyDescent="0.45">
      <c r="EZ248" s="3"/>
      <c r="FA248" s="3"/>
      <c r="FB248" s="17"/>
      <c r="FC248" s="17"/>
      <c r="FD248" s="17"/>
      <c r="FE248" s="17"/>
      <c r="FF248" s="17"/>
      <c r="FG248" s="17"/>
      <c r="FH248" s="17"/>
      <c r="FI248" s="17"/>
      <c r="FJ248" s="17"/>
      <c r="FK248" s="17"/>
      <c r="FL248" s="17"/>
      <c r="FM248" s="17"/>
      <c r="FN248" s="17"/>
      <c r="FO248" s="17"/>
      <c r="FP248" s="17"/>
      <c r="FQ248" s="17"/>
      <c r="FS248" s="3"/>
      <c r="FT248" s="3"/>
      <c r="FU248" s="17"/>
      <c r="FV248" s="17"/>
      <c r="FW248" s="17"/>
      <c r="FX248" s="17"/>
      <c r="FY248" s="17"/>
      <c r="FZ248" s="17"/>
      <c r="GA248" s="17"/>
      <c r="GB248" s="17"/>
      <c r="GC248" s="17"/>
      <c r="GD248" s="17"/>
      <c r="GE248" s="17"/>
      <c r="GF248" s="17"/>
      <c r="GG248" s="17"/>
      <c r="GH248" s="17"/>
      <c r="GI248" s="17"/>
      <c r="GJ248" s="17"/>
      <c r="GK248" s="16"/>
      <c r="GL248" s="3"/>
      <c r="GM248" s="3"/>
      <c r="GN248" s="17"/>
      <c r="GO248" s="17"/>
      <c r="GP248" s="17"/>
      <c r="GQ248" s="17"/>
      <c r="GR248" s="17"/>
      <c r="GS248" s="17"/>
      <c r="GT248" s="17"/>
      <c r="GU248" s="17"/>
      <c r="GV248" s="17"/>
      <c r="GW248" s="17"/>
      <c r="GX248" s="17"/>
      <c r="GY248" s="17"/>
      <c r="GZ248" s="17"/>
      <c r="HA248" s="17"/>
      <c r="HB248" s="17"/>
      <c r="HC248" s="17"/>
      <c r="HD248" s="16"/>
      <c r="HE248" s="3"/>
      <c r="HF248" s="3"/>
      <c r="HG248" s="17"/>
      <c r="HH248" s="17"/>
      <c r="HI248" s="17"/>
      <c r="HJ248" s="17"/>
      <c r="HK248" s="17"/>
      <c r="HL248" s="17"/>
      <c r="HM248" s="17"/>
      <c r="HN248" s="17"/>
      <c r="HO248" s="17"/>
      <c r="HP248" s="17"/>
      <c r="HQ248" s="17"/>
      <c r="HR248" s="17"/>
      <c r="HS248" s="17"/>
      <c r="HT248" s="17"/>
      <c r="HU248" s="17"/>
      <c r="HV248" s="17"/>
      <c r="HX248" s="28"/>
      <c r="HY248" s="3"/>
      <c r="HZ248" s="3"/>
      <c r="IA248" s="21"/>
      <c r="IB248" s="21"/>
      <c r="IC248" s="21"/>
      <c r="ID248" s="21"/>
    </row>
    <row r="249" spans="156:238" ht="14.1" x14ac:dyDescent="0.45">
      <c r="EZ249" s="3"/>
      <c r="FA249" s="3"/>
      <c r="FB249" s="17"/>
      <c r="FC249" s="17"/>
      <c r="FD249" s="17"/>
      <c r="FE249" s="17"/>
      <c r="FF249" s="17"/>
      <c r="FG249" s="17"/>
      <c r="FH249" s="17"/>
      <c r="FI249" s="17"/>
      <c r="FJ249" s="17"/>
      <c r="FK249" s="17"/>
      <c r="FL249" s="17"/>
      <c r="FM249" s="17"/>
      <c r="FN249" s="17"/>
      <c r="FO249" s="17"/>
      <c r="FP249" s="17"/>
      <c r="FQ249" s="17"/>
      <c r="FS249" s="3"/>
      <c r="FT249" s="3"/>
      <c r="FU249" s="17"/>
      <c r="FV249" s="17"/>
      <c r="FW249" s="17"/>
      <c r="FX249" s="17"/>
      <c r="FY249" s="17"/>
      <c r="FZ249" s="17"/>
      <c r="GA249" s="17"/>
      <c r="GB249" s="17"/>
      <c r="GC249" s="17"/>
      <c r="GD249" s="17"/>
      <c r="GE249" s="17"/>
      <c r="GF249" s="17"/>
      <c r="GG249" s="17"/>
      <c r="GH249" s="17"/>
      <c r="GI249" s="17"/>
      <c r="GJ249" s="17"/>
      <c r="GK249" s="16"/>
      <c r="GL249" s="3"/>
      <c r="GM249" s="3"/>
      <c r="GN249" s="17"/>
      <c r="GO249" s="17"/>
      <c r="GP249" s="17"/>
      <c r="GQ249" s="17"/>
      <c r="GR249" s="17"/>
      <c r="GS249" s="17"/>
      <c r="GT249" s="17"/>
      <c r="GU249" s="17"/>
      <c r="GV249" s="17"/>
      <c r="GW249" s="17"/>
      <c r="GX249" s="17"/>
      <c r="GY249" s="17"/>
      <c r="GZ249" s="17"/>
      <c r="HA249" s="17"/>
      <c r="HB249" s="17"/>
      <c r="HC249" s="17"/>
      <c r="HD249" s="16"/>
      <c r="HE249" s="3"/>
      <c r="HF249" s="3"/>
      <c r="HG249" s="17"/>
      <c r="HH249" s="17"/>
      <c r="HI249" s="17"/>
      <c r="HJ249" s="17"/>
      <c r="HK249" s="17"/>
      <c r="HL249" s="17"/>
      <c r="HM249" s="17"/>
      <c r="HN249" s="17"/>
      <c r="HO249" s="17"/>
      <c r="HP249" s="17"/>
      <c r="HQ249" s="17"/>
      <c r="HR249" s="17"/>
      <c r="HS249" s="17"/>
      <c r="HT249" s="17"/>
      <c r="HU249" s="17"/>
      <c r="HV249" s="17"/>
      <c r="HX249" s="28"/>
      <c r="HY249" s="3"/>
      <c r="HZ249" s="3"/>
      <c r="IA249" s="21"/>
      <c r="IB249" s="21"/>
      <c r="IC249" s="21"/>
      <c r="ID249" s="21"/>
    </row>
    <row r="250" spans="156:238" ht="14.1" x14ac:dyDescent="0.45">
      <c r="EZ250" s="3"/>
      <c r="FA250" s="3"/>
      <c r="FB250" s="17"/>
      <c r="FC250" s="17"/>
      <c r="FD250" s="17"/>
      <c r="FE250" s="17"/>
      <c r="FF250" s="17"/>
      <c r="FG250" s="17"/>
      <c r="FH250" s="17"/>
      <c r="FI250" s="17"/>
      <c r="FJ250" s="17"/>
      <c r="FK250" s="17"/>
      <c r="FL250" s="17"/>
      <c r="FM250" s="17"/>
      <c r="FN250" s="17"/>
      <c r="FO250" s="17"/>
      <c r="FP250" s="17"/>
      <c r="FQ250" s="17"/>
      <c r="FS250" s="3"/>
      <c r="FT250" s="3"/>
      <c r="FU250" s="17"/>
      <c r="FV250" s="17"/>
      <c r="FW250" s="17"/>
      <c r="FX250" s="17"/>
      <c r="FY250" s="17"/>
      <c r="FZ250" s="17"/>
      <c r="GA250" s="17"/>
      <c r="GB250" s="17"/>
      <c r="GC250" s="17"/>
      <c r="GD250" s="17"/>
      <c r="GE250" s="17"/>
      <c r="GF250" s="17"/>
      <c r="GG250" s="17"/>
      <c r="GH250" s="17"/>
      <c r="GI250" s="17"/>
      <c r="GJ250" s="17"/>
      <c r="GK250" s="16"/>
      <c r="GL250" s="3"/>
      <c r="GM250" s="3"/>
      <c r="GN250" s="17"/>
      <c r="GO250" s="17"/>
      <c r="GP250" s="17"/>
      <c r="GQ250" s="17"/>
      <c r="GR250" s="17"/>
      <c r="GS250" s="17"/>
      <c r="GT250" s="17"/>
      <c r="GU250" s="17"/>
      <c r="GV250" s="17"/>
      <c r="GW250" s="17"/>
      <c r="GX250" s="17"/>
      <c r="GY250" s="17"/>
      <c r="GZ250" s="17"/>
      <c r="HA250" s="17"/>
      <c r="HB250" s="17"/>
      <c r="HC250" s="17"/>
      <c r="HD250" s="16"/>
      <c r="HE250" s="3"/>
      <c r="HF250" s="3"/>
      <c r="HG250" s="17"/>
      <c r="HH250" s="17"/>
      <c r="HI250" s="17"/>
      <c r="HJ250" s="17"/>
      <c r="HK250" s="17"/>
      <c r="HL250" s="17"/>
      <c r="HM250" s="17"/>
      <c r="HN250" s="17"/>
      <c r="HO250" s="17"/>
      <c r="HP250" s="17"/>
      <c r="HQ250" s="17"/>
      <c r="HR250" s="17"/>
      <c r="HS250" s="17"/>
      <c r="HT250" s="17"/>
      <c r="HU250" s="17"/>
      <c r="HV250" s="17"/>
      <c r="HX250" s="28"/>
      <c r="HY250" s="3"/>
      <c r="HZ250" s="3"/>
      <c r="IA250" s="21"/>
      <c r="IB250" s="21"/>
      <c r="IC250" s="21"/>
      <c r="ID250" s="21"/>
    </row>
    <row r="251" spans="156:238" ht="14.1" x14ac:dyDescent="0.45">
      <c r="EZ251" s="3"/>
      <c r="FA251" s="3"/>
      <c r="FB251" s="17"/>
      <c r="FC251" s="17"/>
      <c r="FD251" s="17"/>
      <c r="FE251" s="17"/>
      <c r="FF251" s="17"/>
      <c r="FG251" s="17"/>
      <c r="FH251" s="17"/>
      <c r="FI251" s="17"/>
      <c r="FJ251" s="17"/>
      <c r="FK251" s="17"/>
      <c r="FL251" s="17"/>
      <c r="FM251" s="17"/>
      <c r="FN251" s="17"/>
      <c r="FO251" s="17"/>
      <c r="FP251" s="17"/>
      <c r="FQ251" s="17"/>
      <c r="FS251" s="3"/>
      <c r="FT251" s="3"/>
      <c r="FU251" s="17"/>
      <c r="FV251" s="17"/>
      <c r="FW251" s="17"/>
      <c r="FX251" s="17"/>
      <c r="FY251" s="17"/>
      <c r="FZ251" s="17"/>
      <c r="GA251" s="17"/>
      <c r="GB251" s="17"/>
      <c r="GC251" s="17"/>
      <c r="GD251" s="17"/>
      <c r="GE251" s="17"/>
      <c r="GF251" s="17"/>
      <c r="GG251" s="17"/>
      <c r="GH251" s="17"/>
      <c r="GI251" s="17"/>
      <c r="GJ251" s="17"/>
      <c r="GK251" s="16"/>
      <c r="GL251" s="3"/>
      <c r="GM251" s="3"/>
      <c r="GN251" s="17"/>
      <c r="GO251" s="17"/>
      <c r="GP251" s="17"/>
      <c r="GQ251" s="17"/>
      <c r="GR251" s="17"/>
      <c r="GS251" s="17"/>
      <c r="GT251" s="17"/>
      <c r="GU251" s="17"/>
      <c r="GV251" s="17"/>
      <c r="GW251" s="17"/>
      <c r="GX251" s="17"/>
      <c r="GY251" s="17"/>
      <c r="GZ251" s="17"/>
      <c r="HA251" s="17"/>
      <c r="HB251" s="17"/>
      <c r="HC251" s="17"/>
      <c r="HD251" s="16"/>
      <c r="HE251" s="3"/>
      <c r="HF251" s="3"/>
      <c r="HG251" s="17"/>
      <c r="HH251" s="17"/>
      <c r="HI251" s="17"/>
      <c r="HJ251" s="17"/>
      <c r="HK251" s="17"/>
      <c r="HL251" s="17"/>
      <c r="HM251" s="17"/>
      <c r="HN251" s="17"/>
      <c r="HO251" s="17"/>
      <c r="HP251" s="17"/>
      <c r="HQ251" s="17"/>
      <c r="HR251" s="17"/>
      <c r="HS251" s="17"/>
      <c r="HT251" s="17"/>
      <c r="HU251" s="17"/>
      <c r="HV251" s="17"/>
      <c r="HX251" s="28"/>
      <c r="HY251" s="3"/>
      <c r="HZ251" s="3"/>
      <c r="IA251" s="21"/>
      <c r="IB251" s="21"/>
      <c r="IC251" s="21"/>
      <c r="ID251" s="21"/>
    </row>
    <row r="252" spans="156:238" ht="14.1" x14ac:dyDescent="0.45">
      <c r="EZ252" s="3"/>
      <c r="FA252" s="3"/>
      <c r="FB252" s="17"/>
      <c r="FC252" s="17"/>
      <c r="FD252" s="17"/>
      <c r="FE252" s="17"/>
      <c r="FF252" s="17"/>
      <c r="FG252" s="17"/>
      <c r="FH252" s="17"/>
      <c r="FI252" s="17"/>
      <c r="FJ252" s="17"/>
      <c r="FK252" s="17"/>
      <c r="FL252" s="17"/>
      <c r="FM252" s="17"/>
      <c r="FN252" s="17"/>
      <c r="FO252" s="17"/>
      <c r="FP252" s="17"/>
      <c r="FQ252" s="17"/>
      <c r="FS252" s="3"/>
      <c r="FT252" s="3"/>
      <c r="FU252" s="17"/>
      <c r="FV252" s="17"/>
      <c r="FW252" s="17"/>
      <c r="FX252" s="17"/>
      <c r="FY252" s="17"/>
      <c r="FZ252" s="17"/>
      <c r="GA252" s="17"/>
      <c r="GB252" s="17"/>
      <c r="GC252" s="17"/>
      <c r="GD252" s="17"/>
      <c r="GE252" s="17"/>
      <c r="GF252" s="17"/>
      <c r="GG252" s="17"/>
      <c r="GH252" s="17"/>
      <c r="GI252" s="17"/>
      <c r="GJ252" s="17"/>
      <c r="GK252" s="16"/>
      <c r="GL252" s="3"/>
      <c r="GM252" s="3"/>
      <c r="GN252" s="17"/>
      <c r="GO252" s="17"/>
      <c r="GP252" s="17"/>
      <c r="GQ252" s="17"/>
      <c r="GR252" s="17"/>
      <c r="GS252" s="17"/>
      <c r="GT252" s="17"/>
      <c r="GU252" s="17"/>
      <c r="GV252" s="17"/>
      <c r="GW252" s="17"/>
      <c r="GX252" s="17"/>
      <c r="GY252" s="17"/>
      <c r="GZ252" s="17"/>
      <c r="HA252" s="17"/>
      <c r="HB252" s="17"/>
      <c r="HC252" s="17"/>
      <c r="HD252" s="16"/>
      <c r="HE252" s="3"/>
      <c r="HF252" s="3"/>
      <c r="HG252" s="17"/>
      <c r="HH252" s="17"/>
      <c r="HI252" s="17"/>
      <c r="HJ252" s="17"/>
      <c r="HK252" s="17"/>
      <c r="HL252" s="17"/>
      <c r="HM252" s="17"/>
      <c r="HN252" s="17"/>
      <c r="HO252" s="17"/>
      <c r="HP252" s="17"/>
      <c r="HQ252" s="17"/>
      <c r="HR252" s="17"/>
      <c r="HS252" s="17"/>
      <c r="HT252" s="17"/>
      <c r="HU252" s="17"/>
      <c r="HV252" s="17"/>
      <c r="HX252" s="28"/>
      <c r="HY252" s="3"/>
      <c r="HZ252" s="3"/>
      <c r="IA252" s="21"/>
      <c r="IB252" s="21"/>
      <c r="IC252" s="21"/>
      <c r="ID252" s="21"/>
    </row>
    <row r="253" spans="156:238" ht="14.1" x14ac:dyDescent="0.45">
      <c r="EZ253" s="3"/>
      <c r="FA253" s="3"/>
      <c r="FB253" s="17"/>
      <c r="FC253" s="17"/>
      <c r="FD253" s="17"/>
      <c r="FE253" s="17"/>
      <c r="FF253" s="17"/>
      <c r="FG253" s="17"/>
      <c r="FH253" s="17"/>
      <c r="FI253" s="17"/>
      <c r="FJ253" s="17"/>
      <c r="FK253" s="17"/>
      <c r="FL253" s="17"/>
      <c r="FM253" s="17"/>
      <c r="FN253" s="17"/>
      <c r="FO253" s="17"/>
      <c r="FP253" s="17"/>
      <c r="FQ253" s="17"/>
      <c r="FS253" s="3"/>
      <c r="FT253" s="3"/>
      <c r="FU253" s="17"/>
      <c r="FV253" s="17"/>
      <c r="FW253" s="17"/>
      <c r="FX253" s="17"/>
      <c r="FY253" s="17"/>
      <c r="FZ253" s="17"/>
      <c r="GA253" s="17"/>
      <c r="GB253" s="17"/>
      <c r="GC253" s="17"/>
      <c r="GD253" s="17"/>
      <c r="GE253" s="17"/>
      <c r="GF253" s="17"/>
      <c r="GG253" s="17"/>
      <c r="GH253" s="17"/>
      <c r="GI253" s="17"/>
      <c r="GJ253" s="17"/>
      <c r="GK253" s="16"/>
      <c r="GL253" s="3"/>
      <c r="GM253" s="3"/>
      <c r="GN253" s="17"/>
      <c r="GO253" s="17"/>
      <c r="GP253" s="17"/>
      <c r="GQ253" s="17"/>
      <c r="GR253" s="17"/>
      <c r="GS253" s="17"/>
      <c r="GT253" s="17"/>
      <c r="GU253" s="17"/>
      <c r="GV253" s="17"/>
      <c r="GW253" s="17"/>
      <c r="GX253" s="17"/>
      <c r="GY253" s="17"/>
      <c r="GZ253" s="17"/>
      <c r="HA253" s="17"/>
      <c r="HB253" s="17"/>
      <c r="HC253" s="17"/>
      <c r="HD253" s="16"/>
      <c r="HE253" s="3"/>
      <c r="HF253" s="3"/>
      <c r="HG253" s="17"/>
      <c r="HH253" s="17"/>
      <c r="HI253" s="17"/>
      <c r="HJ253" s="17"/>
      <c r="HK253" s="17"/>
      <c r="HL253" s="17"/>
      <c r="HM253" s="17"/>
      <c r="HN253" s="17"/>
      <c r="HO253" s="17"/>
      <c r="HP253" s="17"/>
      <c r="HQ253" s="17"/>
      <c r="HR253" s="17"/>
      <c r="HS253" s="17"/>
      <c r="HT253" s="17"/>
      <c r="HU253" s="17"/>
      <c r="HV253" s="17"/>
      <c r="HX253" s="28"/>
      <c r="HY253" s="3"/>
      <c r="HZ253" s="3"/>
      <c r="IA253" s="21"/>
      <c r="IB253" s="21"/>
      <c r="IC253" s="21"/>
      <c r="ID253" s="21"/>
    </row>
    <row r="254" spans="156:238" ht="14.1" x14ac:dyDescent="0.45">
      <c r="EZ254" s="3"/>
      <c r="FA254" s="3"/>
      <c r="FB254" s="17"/>
      <c r="FC254" s="17"/>
      <c r="FD254" s="17"/>
      <c r="FE254" s="17"/>
      <c r="FF254" s="17"/>
      <c r="FG254" s="17"/>
      <c r="FH254" s="17"/>
      <c r="FI254" s="17"/>
      <c r="FJ254" s="17"/>
      <c r="FK254" s="17"/>
      <c r="FL254" s="17"/>
      <c r="FM254" s="17"/>
      <c r="FN254" s="17"/>
      <c r="FO254" s="17"/>
      <c r="FP254" s="17"/>
      <c r="FQ254" s="17"/>
      <c r="FS254" s="3"/>
      <c r="FT254" s="3"/>
      <c r="FU254" s="17"/>
      <c r="FV254" s="17"/>
      <c r="FW254" s="17"/>
      <c r="FX254" s="17"/>
      <c r="FY254" s="17"/>
      <c r="FZ254" s="17"/>
      <c r="GA254" s="17"/>
      <c r="GB254" s="17"/>
      <c r="GC254" s="17"/>
      <c r="GD254" s="17"/>
      <c r="GE254" s="17"/>
      <c r="GF254" s="17"/>
      <c r="GG254" s="17"/>
      <c r="GH254" s="17"/>
      <c r="GI254" s="17"/>
      <c r="GJ254" s="17"/>
      <c r="GK254" s="16"/>
      <c r="GL254" s="3"/>
      <c r="GM254" s="3"/>
      <c r="GN254" s="17"/>
      <c r="GO254" s="17"/>
      <c r="GP254" s="17"/>
      <c r="GQ254" s="17"/>
      <c r="GR254" s="17"/>
      <c r="GS254" s="17"/>
      <c r="GT254" s="17"/>
      <c r="GU254" s="17"/>
      <c r="GV254" s="17"/>
      <c r="GW254" s="17"/>
      <c r="GX254" s="17"/>
      <c r="GY254" s="17"/>
      <c r="GZ254" s="17"/>
      <c r="HA254" s="17"/>
      <c r="HB254" s="17"/>
      <c r="HC254" s="17"/>
      <c r="HD254" s="16"/>
      <c r="HE254" s="3"/>
      <c r="HF254" s="3"/>
      <c r="HG254" s="17"/>
      <c r="HH254" s="17"/>
      <c r="HI254" s="17"/>
      <c r="HJ254" s="17"/>
      <c r="HK254" s="17"/>
      <c r="HL254" s="17"/>
      <c r="HM254" s="17"/>
      <c r="HN254" s="17"/>
      <c r="HO254" s="17"/>
      <c r="HP254" s="17"/>
      <c r="HQ254" s="17"/>
      <c r="HR254" s="17"/>
      <c r="HS254" s="17"/>
      <c r="HT254" s="17"/>
      <c r="HU254" s="17"/>
      <c r="HV254" s="17"/>
      <c r="HX254" s="28"/>
      <c r="HY254" s="3"/>
      <c r="HZ254" s="3"/>
      <c r="IA254" s="21"/>
      <c r="IB254" s="21"/>
      <c r="IC254" s="21"/>
      <c r="ID254" s="21"/>
    </row>
    <row r="255" spans="156:238" ht="14.1" x14ac:dyDescent="0.45">
      <c r="EZ255" s="3"/>
      <c r="FA255" s="3"/>
      <c r="FB255" s="17"/>
      <c r="FC255" s="17"/>
      <c r="FD255" s="17"/>
      <c r="FE255" s="17"/>
      <c r="FF255" s="17"/>
      <c r="FG255" s="17"/>
      <c r="FH255" s="17"/>
      <c r="FI255" s="17"/>
      <c r="FJ255" s="17"/>
      <c r="FK255" s="17"/>
      <c r="FL255" s="17"/>
      <c r="FM255" s="17"/>
      <c r="FN255" s="17"/>
      <c r="FO255" s="17"/>
      <c r="FP255" s="17"/>
      <c r="FQ255" s="17"/>
      <c r="FS255" s="3"/>
      <c r="FT255" s="3"/>
      <c r="FU255" s="17"/>
      <c r="FV255" s="17"/>
      <c r="FW255" s="17"/>
      <c r="FX255" s="17"/>
      <c r="FY255" s="17"/>
      <c r="FZ255" s="17"/>
      <c r="GA255" s="17"/>
      <c r="GB255" s="17"/>
      <c r="GC255" s="17"/>
      <c r="GD255" s="17"/>
      <c r="GE255" s="17"/>
      <c r="GF255" s="17"/>
      <c r="GG255" s="17"/>
      <c r="GH255" s="17"/>
      <c r="GI255" s="17"/>
      <c r="GJ255" s="17"/>
      <c r="GK255" s="16"/>
      <c r="GL255" s="3"/>
      <c r="GM255" s="3"/>
      <c r="GN255" s="17"/>
      <c r="GO255" s="17"/>
      <c r="GP255" s="17"/>
      <c r="GQ255" s="17"/>
      <c r="GR255" s="17"/>
      <c r="GS255" s="17"/>
      <c r="GT255" s="17"/>
      <c r="GU255" s="17"/>
      <c r="GV255" s="17"/>
      <c r="GW255" s="17"/>
      <c r="GX255" s="17"/>
      <c r="GY255" s="17"/>
      <c r="GZ255" s="17"/>
      <c r="HA255" s="17"/>
      <c r="HB255" s="17"/>
      <c r="HC255" s="17"/>
      <c r="HD255" s="16"/>
      <c r="HE255" s="3"/>
      <c r="HF255" s="3"/>
      <c r="HG255" s="17"/>
      <c r="HH255" s="17"/>
      <c r="HI255" s="17"/>
      <c r="HJ255" s="17"/>
      <c r="HK255" s="17"/>
      <c r="HL255" s="17"/>
      <c r="HM255" s="17"/>
      <c r="HN255" s="17"/>
      <c r="HO255" s="17"/>
      <c r="HP255" s="17"/>
      <c r="HQ255" s="17"/>
      <c r="HR255" s="17"/>
      <c r="HS255" s="17"/>
      <c r="HT255" s="17"/>
      <c r="HU255" s="17"/>
      <c r="HV255" s="17"/>
      <c r="HX255" s="28"/>
      <c r="HY255" s="3"/>
      <c r="HZ255" s="3"/>
      <c r="IA255" s="21"/>
      <c r="IB255" s="21"/>
      <c r="IC255" s="21"/>
      <c r="ID255" s="21"/>
    </row>
    <row r="256" spans="156:238" ht="14.1" x14ac:dyDescent="0.45">
      <c r="EZ256" s="3"/>
      <c r="FA256" s="3"/>
      <c r="FB256" s="17"/>
      <c r="FC256" s="17"/>
      <c r="FD256" s="17"/>
      <c r="FE256" s="17"/>
      <c r="FF256" s="17"/>
      <c r="FG256" s="17"/>
      <c r="FH256" s="17"/>
      <c r="FI256" s="17"/>
      <c r="FJ256" s="17"/>
      <c r="FK256" s="17"/>
      <c r="FL256" s="17"/>
      <c r="FM256" s="17"/>
      <c r="FN256" s="17"/>
      <c r="FO256" s="17"/>
      <c r="FP256" s="17"/>
      <c r="FQ256" s="17"/>
      <c r="FS256" s="3"/>
      <c r="FT256" s="3"/>
      <c r="FU256" s="17"/>
      <c r="FV256" s="17"/>
      <c r="FW256" s="17"/>
      <c r="FX256" s="17"/>
      <c r="FY256" s="17"/>
      <c r="FZ256" s="17"/>
      <c r="GA256" s="17"/>
      <c r="GB256" s="17"/>
      <c r="GC256" s="17"/>
      <c r="GD256" s="17"/>
      <c r="GE256" s="17"/>
      <c r="GF256" s="17"/>
      <c r="GG256" s="17"/>
      <c r="GH256" s="17"/>
      <c r="GI256" s="17"/>
      <c r="GJ256" s="17"/>
      <c r="GK256" s="16"/>
      <c r="GL256" s="3"/>
      <c r="GM256" s="3"/>
      <c r="GN256" s="17"/>
      <c r="GO256" s="17"/>
      <c r="GP256" s="17"/>
      <c r="GQ256" s="17"/>
      <c r="GR256" s="17"/>
      <c r="GS256" s="17"/>
      <c r="GT256" s="17"/>
      <c r="GU256" s="17"/>
      <c r="GV256" s="17"/>
      <c r="GW256" s="17"/>
      <c r="GX256" s="17"/>
      <c r="GY256" s="17"/>
      <c r="GZ256" s="17"/>
      <c r="HA256" s="17"/>
      <c r="HB256" s="17"/>
      <c r="HC256" s="17"/>
      <c r="HD256" s="16"/>
      <c r="HE256" s="3"/>
      <c r="HF256" s="3"/>
      <c r="HG256" s="17"/>
      <c r="HH256" s="17"/>
      <c r="HI256" s="17"/>
      <c r="HJ256" s="17"/>
      <c r="HK256" s="17"/>
      <c r="HL256" s="17"/>
      <c r="HM256" s="17"/>
      <c r="HN256" s="17"/>
      <c r="HO256" s="17"/>
      <c r="HP256" s="17"/>
      <c r="HQ256" s="17"/>
      <c r="HR256" s="17"/>
      <c r="HS256" s="17"/>
      <c r="HT256" s="17"/>
      <c r="HU256" s="17"/>
      <c r="HV256" s="17"/>
      <c r="HX256" s="28"/>
      <c r="HY256" s="3"/>
      <c r="HZ256" s="3"/>
      <c r="IA256" s="21"/>
      <c r="IB256" s="21"/>
      <c r="IC256" s="21"/>
      <c r="ID256" s="21"/>
    </row>
    <row r="257" spans="156:238" ht="14.1" x14ac:dyDescent="0.45">
      <c r="EZ257" s="3"/>
      <c r="FA257" s="3"/>
      <c r="FB257" s="17"/>
      <c r="FC257" s="17"/>
      <c r="FD257" s="17"/>
      <c r="FE257" s="17"/>
      <c r="FF257" s="17"/>
      <c r="FG257" s="17"/>
      <c r="FH257" s="17"/>
      <c r="FI257" s="17"/>
      <c r="FJ257" s="17"/>
      <c r="FK257" s="17"/>
      <c r="FL257" s="17"/>
      <c r="FM257" s="17"/>
      <c r="FN257" s="17"/>
      <c r="FO257" s="17"/>
      <c r="FP257" s="17"/>
      <c r="FQ257" s="17"/>
      <c r="FS257" s="3"/>
      <c r="FT257" s="3"/>
      <c r="FU257" s="17"/>
      <c r="FV257" s="17"/>
      <c r="FW257" s="17"/>
      <c r="FX257" s="17"/>
      <c r="FY257" s="17"/>
      <c r="FZ257" s="17"/>
      <c r="GA257" s="17"/>
      <c r="GB257" s="17"/>
      <c r="GC257" s="17"/>
      <c r="GD257" s="17"/>
      <c r="GE257" s="17"/>
      <c r="GF257" s="17"/>
      <c r="GG257" s="17"/>
      <c r="GH257" s="17"/>
      <c r="GI257" s="17"/>
      <c r="GJ257" s="17"/>
      <c r="GK257" s="16"/>
      <c r="GL257" s="3"/>
      <c r="GM257" s="3"/>
      <c r="GN257" s="17"/>
      <c r="GO257" s="17"/>
      <c r="GP257" s="17"/>
      <c r="GQ257" s="17"/>
      <c r="GR257" s="17"/>
      <c r="GS257" s="17"/>
      <c r="GT257" s="17"/>
      <c r="GU257" s="17"/>
      <c r="GV257" s="17"/>
      <c r="GW257" s="17"/>
      <c r="GX257" s="17"/>
      <c r="GY257" s="17"/>
      <c r="GZ257" s="17"/>
      <c r="HA257" s="17"/>
      <c r="HB257" s="17"/>
      <c r="HC257" s="17"/>
      <c r="HD257" s="16"/>
      <c r="HE257" s="3"/>
      <c r="HF257" s="3"/>
      <c r="HG257" s="17"/>
      <c r="HH257" s="17"/>
      <c r="HI257" s="17"/>
      <c r="HJ257" s="17"/>
      <c r="HK257" s="17"/>
      <c r="HL257" s="17"/>
      <c r="HM257" s="17"/>
      <c r="HN257" s="17"/>
      <c r="HO257" s="17"/>
      <c r="HP257" s="17"/>
      <c r="HQ257" s="17"/>
      <c r="HR257" s="17"/>
      <c r="HS257" s="17"/>
      <c r="HT257" s="17"/>
      <c r="HU257" s="17"/>
      <c r="HV257" s="17"/>
      <c r="HX257" s="28"/>
      <c r="HY257" s="3"/>
      <c r="HZ257" s="3"/>
      <c r="IA257" s="21"/>
      <c r="IB257" s="21"/>
      <c r="IC257" s="21"/>
      <c r="ID257" s="21"/>
    </row>
    <row r="258" spans="156:238" ht="14.1" x14ac:dyDescent="0.45">
      <c r="EZ258" s="3"/>
      <c r="FA258" s="3"/>
      <c r="FB258" s="17"/>
      <c r="FC258" s="17"/>
      <c r="FD258" s="17"/>
      <c r="FE258" s="17"/>
      <c r="FF258" s="17"/>
      <c r="FG258" s="17"/>
      <c r="FH258" s="17"/>
      <c r="FI258" s="17"/>
      <c r="FJ258" s="17"/>
      <c r="FK258" s="17"/>
      <c r="FL258" s="17"/>
      <c r="FM258" s="17"/>
      <c r="FN258" s="17"/>
      <c r="FO258" s="17"/>
      <c r="FP258" s="17"/>
      <c r="FQ258" s="17"/>
      <c r="FS258" s="3"/>
      <c r="FT258" s="3"/>
      <c r="FU258" s="17"/>
      <c r="FV258" s="17"/>
      <c r="FW258" s="17"/>
      <c r="FX258" s="17"/>
      <c r="FY258" s="17"/>
      <c r="FZ258" s="17"/>
      <c r="GA258" s="17"/>
      <c r="GB258" s="17"/>
      <c r="GC258" s="17"/>
      <c r="GD258" s="17"/>
      <c r="GE258" s="17"/>
      <c r="GF258" s="17"/>
      <c r="GG258" s="17"/>
      <c r="GH258" s="17"/>
      <c r="GI258" s="17"/>
      <c r="GJ258" s="17"/>
      <c r="GK258" s="16"/>
      <c r="GL258" s="3"/>
      <c r="GM258" s="3"/>
      <c r="GN258" s="17"/>
      <c r="GO258" s="17"/>
      <c r="GP258" s="17"/>
      <c r="GQ258" s="17"/>
      <c r="GR258" s="17"/>
      <c r="GS258" s="17"/>
      <c r="GT258" s="17"/>
      <c r="GU258" s="17"/>
      <c r="GV258" s="17"/>
      <c r="GW258" s="17"/>
      <c r="GX258" s="17"/>
      <c r="GY258" s="17"/>
      <c r="GZ258" s="17"/>
      <c r="HA258" s="17"/>
      <c r="HB258" s="17"/>
      <c r="HC258" s="17"/>
      <c r="HD258" s="16"/>
      <c r="HE258" s="3"/>
      <c r="HF258" s="3"/>
      <c r="HG258" s="17"/>
      <c r="HH258" s="17"/>
      <c r="HI258" s="17"/>
      <c r="HJ258" s="17"/>
      <c r="HK258" s="17"/>
      <c r="HL258" s="17"/>
      <c r="HM258" s="17"/>
      <c r="HN258" s="17"/>
      <c r="HO258" s="17"/>
      <c r="HP258" s="17"/>
      <c r="HQ258" s="17"/>
      <c r="HR258" s="17"/>
      <c r="HS258" s="17"/>
      <c r="HT258" s="17"/>
      <c r="HU258" s="17"/>
      <c r="HV258" s="17"/>
      <c r="HX258" s="28"/>
      <c r="HY258" s="3"/>
      <c r="HZ258" s="3"/>
      <c r="IA258" s="21"/>
      <c r="IB258" s="21"/>
      <c r="IC258" s="21"/>
      <c r="ID258" s="21"/>
    </row>
    <row r="259" spans="156:238" ht="14.1" x14ac:dyDescent="0.45">
      <c r="EZ259" s="3"/>
      <c r="FA259" s="3"/>
      <c r="FB259" s="17"/>
      <c r="FC259" s="17"/>
      <c r="FD259" s="17"/>
      <c r="FE259" s="17"/>
      <c r="FF259" s="17"/>
      <c r="FG259" s="17"/>
      <c r="FH259" s="17"/>
      <c r="FI259" s="17"/>
      <c r="FJ259" s="17"/>
      <c r="FK259" s="17"/>
      <c r="FL259" s="17"/>
      <c r="FM259" s="17"/>
      <c r="FN259" s="17"/>
      <c r="FO259" s="17"/>
      <c r="FP259" s="17"/>
      <c r="FQ259" s="17"/>
      <c r="FS259" s="3"/>
      <c r="FT259" s="3"/>
      <c r="FU259" s="17"/>
      <c r="FV259" s="17"/>
      <c r="FW259" s="17"/>
      <c r="FX259" s="17"/>
      <c r="FY259" s="17"/>
      <c r="FZ259" s="17"/>
      <c r="GA259" s="17"/>
      <c r="GB259" s="17"/>
      <c r="GC259" s="17"/>
      <c r="GD259" s="17"/>
      <c r="GE259" s="17"/>
      <c r="GF259" s="17"/>
      <c r="GG259" s="17"/>
      <c r="GH259" s="17"/>
      <c r="GI259" s="17"/>
      <c r="GJ259" s="17"/>
      <c r="GK259" s="16"/>
      <c r="GL259" s="3"/>
      <c r="GM259" s="3"/>
      <c r="GN259" s="17"/>
      <c r="GO259" s="17"/>
      <c r="GP259" s="17"/>
      <c r="GQ259" s="17"/>
      <c r="GR259" s="17"/>
      <c r="GS259" s="17"/>
      <c r="GT259" s="17"/>
      <c r="GU259" s="17"/>
      <c r="GV259" s="17"/>
      <c r="GW259" s="17"/>
      <c r="GX259" s="17"/>
      <c r="GY259" s="17"/>
      <c r="GZ259" s="17"/>
      <c r="HA259" s="17"/>
      <c r="HB259" s="17"/>
      <c r="HC259" s="17"/>
      <c r="HD259" s="16"/>
      <c r="HE259" s="3"/>
      <c r="HF259" s="3"/>
      <c r="HG259" s="17"/>
      <c r="HH259" s="17"/>
      <c r="HI259" s="17"/>
      <c r="HJ259" s="17"/>
      <c r="HK259" s="17"/>
      <c r="HL259" s="17"/>
      <c r="HM259" s="17"/>
      <c r="HN259" s="17"/>
      <c r="HO259" s="17"/>
      <c r="HP259" s="17"/>
      <c r="HQ259" s="17"/>
      <c r="HR259" s="17"/>
      <c r="HS259" s="17"/>
      <c r="HT259" s="17"/>
      <c r="HU259" s="17"/>
      <c r="HV259" s="17"/>
      <c r="HX259" s="28"/>
      <c r="HY259" s="3"/>
      <c r="HZ259" s="3"/>
      <c r="IA259" s="21"/>
      <c r="IB259" s="21"/>
      <c r="IC259" s="21"/>
      <c r="ID259" s="21"/>
    </row>
    <row r="260" spans="156:238" ht="14.1" x14ac:dyDescent="0.45">
      <c r="EZ260" s="3"/>
      <c r="FA260" s="3"/>
      <c r="FB260" s="17"/>
      <c r="FC260" s="17"/>
      <c r="FD260" s="17"/>
      <c r="FE260" s="17"/>
      <c r="FF260" s="17"/>
      <c r="FG260" s="17"/>
      <c r="FH260" s="17"/>
      <c r="FI260" s="17"/>
      <c r="FJ260" s="17"/>
      <c r="FK260" s="17"/>
      <c r="FL260" s="17"/>
      <c r="FM260" s="17"/>
      <c r="FN260" s="17"/>
      <c r="FO260" s="17"/>
      <c r="FP260" s="17"/>
      <c r="FQ260" s="17"/>
      <c r="FS260" s="3"/>
      <c r="FT260" s="3"/>
      <c r="FU260" s="17"/>
      <c r="FV260" s="17"/>
      <c r="FW260" s="17"/>
      <c r="FX260" s="17"/>
      <c r="FY260" s="17"/>
      <c r="FZ260" s="17"/>
      <c r="GA260" s="17"/>
      <c r="GB260" s="17"/>
      <c r="GC260" s="17"/>
      <c r="GD260" s="17"/>
      <c r="GE260" s="17"/>
      <c r="GF260" s="17"/>
      <c r="GG260" s="17"/>
      <c r="GH260" s="17"/>
      <c r="GI260" s="17"/>
      <c r="GJ260" s="17"/>
      <c r="GK260" s="16"/>
      <c r="GL260" s="3"/>
      <c r="GM260" s="3"/>
      <c r="GN260" s="17"/>
      <c r="GO260" s="17"/>
      <c r="GP260" s="17"/>
      <c r="GQ260" s="17"/>
      <c r="GR260" s="17"/>
      <c r="GS260" s="17"/>
      <c r="GT260" s="17"/>
      <c r="GU260" s="17"/>
      <c r="GV260" s="17"/>
      <c r="GW260" s="17"/>
      <c r="GX260" s="17"/>
      <c r="GY260" s="17"/>
      <c r="GZ260" s="17"/>
      <c r="HA260" s="17"/>
      <c r="HB260" s="17"/>
      <c r="HC260" s="17"/>
      <c r="HD260" s="16"/>
      <c r="HE260" s="3"/>
      <c r="HF260" s="3"/>
      <c r="HG260" s="17"/>
      <c r="HH260" s="17"/>
      <c r="HI260" s="17"/>
      <c r="HJ260" s="17"/>
      <c r="HK260" s="17"/>
      <c r="HL260" s="17"/>
      <c r="HM260" s="17"/>
      <c r="HN260" s="17"/>
      <c r="HO260" s="17"/>
      <c r="HP260" s="17"/>
      <c r="HQ260" s="17"/>
      <c r="HR260" s="17"/>
      <c r="HS260" s="17"/>
      <c r="HT260" s="17"/>
      <c r="HU260" s="17"/>
      <c r="HV260" s="17"/>
      <c r="HX260" s="28"/>
      <c r="HY260" s="3"/>
      <c r="HZ260" s="3"/>
      <c r="IA260" s="21"/>
      <c r="IB260" s="21"/>
      <c r="IC260" s="21"/>
      <c r="ID260" s="21"/>
    </row>
    <row r="261" spans="156:238" ht="14.1" x14ac:dyDescent="0.45">
      <c r="EZ261" s="3"/>
      <c r="FA261" s="3"/>
      <c r="FB261" s="17"/>
      <c r="FC261" s="17"/>
      <c r="FD261" s="17"/>
      <c r="FE261" s="17"/>
      <c r="FF261" s="17"/>
      <c r="FG261" s="17"/>
      <c r="FH261" s="17"/>
      <c r="FI261" s="17"/>
      <c r="FJ261" s="17"/>
      <c r="FK261" s="17"/>
      <c r="FL261" s="17"/>
      <c r="FM261" s="17"/>
      <c r="FN261" s="17"/>
      <c r="FO261" s="17"/>
      <c r="FP261" s="17"/>
      <c r="FQ261" s="17"/>
      <c r="FS261" s="3"/>
      <c r="FT261" s="3"/>
      <c r="FU261" s="17"/>
      <c r="FV261" s="17"/>
      <c r="FW261" s="17"/>
      <c r="FX261" s="17"/>
      <c r="FY261" s="17"/>
      <c r="FZ261" s="17"/>
      <c r="GA261" s="17"/>
      <c r="GB261" s="17"/>
      <c r="GC261" s="17"/>
      <c r="GD261" s="17"/>
      <c r="GE261" s="17"/>
      <c r="GF261" s="17"/>
      <c r="GG261" s="17"/>
      <c r="GH261" s="17"/>
      <c r="GI261" s="17"/>
      <c r="GJ261" s="17"/>
      <c r="GK261" s="16"/>
      <c r="GL261" s="3"/>
      <c r="GM261" s="3"/>
      <c r="GN261" s="17"/>
      <c r="GO261" s="17"/>
      <c r="GP261" s="17"/>
      <c r="GQ261" s="17"/>
      <c r="GR261" s="17"/>
      <c r="GS261" s="17"/>
      <c r="GT261" s="17"/>
      <c r="GU261" s="17"/>
      <c r="GV261" s="17"/>
      <c r="GW261" s="17"/>
      <c r="GX261" s="17"/>
      <c r="GY261" s="17"/>
      <c r="GZ261" s="17"/>
      <c r="HA261" s="17"/>
      <c r="HB261" s="17"/>
      <c r="HC261" s="17"/>
      <c r="HD261" s="16"/>
      <c r="HE261" s="3"/>
      <c r="HF261" s="3"/>
      <c r="HG261" s="17"/>
      <c r="HH261" s="17"/>
      <c r="HI261" s="17"/>
      <c r="HJ261" s="17"/>
      <c r="HK261" s="17"/>
      <c r="HL261" s="17"/>
      <c r="HM261" s="17"/>
      <c r="HN261" s="17"/>
      <c r="HO261" s="17"/>
      <c r="HP261" s="17"/>
      <c r="HQ261" s="17"/>
      <c r="HR261" s="17"/>
      <c r="HS261" s="17"/>
      <c r="HT261" s="17"/>
      <c r="HU261" s="17"/>
      <c r="HV261" s="17"/>
      <c r="HX261" s="28"/>
      <c r="HY261" s="3"/>
      <c r="HZ261" s="3"/>
      <c r="IA261" s="21"/>
      <c r="IB261" s="21"/>
      <c r="IC261" s="21"/>
      <c r="ID261" s="21"/>
    </row>
    <row r="262" spans="156:238" ht="14.1" x14ac:dyDescent="0.45">
      <c r="EZ262" s="3"/>
      <c r="FA262" s="3"/>
      <c r="FB262" s="17"/>
      <c r="FC262" s="17"/>
      <c r="FD262" s="17"/>
      <c r="FE262" s="17"/>
      <c r="FF262" s="17"/>
      <c r="FG262" s="17"/>
      <c r="FH262" s="17"/>
      <c r="FI262" s="17"/>
      <c r="FJ262" s="17"/>
      <c r="FK262" s="17"/>
      <c r="FL262" s="17"/>
      <c r="FM262" s="17"/>
      <c r="FN262" s="17"/>
      <c r="FO262" s="17"/>
      <c r="FP262" s="17"/>
      <c r="FQ262" s="17"/>
      <c r="FS262" s="3"/>
      <c r="FT262" s="3"/>
      <c r="FU262" s="17"/>
      <c r="FV262" s="17"/>
      <c r="FW262" s="17"/>
      <c r="FX262" s="17"/>
      <c r="FY262" s="17"/>
      <c r="FZ262" s="17"/>
      <c r="GA262" s="17"/>
      <c r="GB262" s="17"/>
      <c r="GC262" s="17"/>
      <c r="GD262" s="17"/>
      <c r="GE262" s="17"/>
      <c r="GF262" s="17"/>
      <c r="GG262" s="17"/>
      <c r="GH262" s="17"/>
      <c r="GI262" s="17"/>
      <c r="GJ262" s="17"/>
      <c r="GK262" s="16"/>
      <c r="GL262" s="3"/>
      <c r="GM262" s="3"/>
      <c r="GN262" s="17"/>
      <c r="GO262" s="17"/>
      <c r="GP262" s="17"/>
      <c r="GQ262" s="17"/>
      <c r="GR262" s="17"/>
      <c r="GS262" s="17"/>
      <c r="GT262" s="17"/>
      <c r="GU262" s="17"/>
      <c r="GV262" s="17"/>
      <c r="GW262" s="17"/>
      <c r="GX262" s="17"/>
      <c r="GY262" s="17"/>
      <c r="GZ262" s="17"/>
      <c r="HA262" s="17"/>
      <c r="HB262" s="17"/>
      <c r="HC262" s="17"/>
      <c r="HD262" s="16"/>
      <c r="HE262" s="3"/>
      <c r="HF262" s="3"/>
      <c r="HG262" s="17"/>
      <c r="HH262" s="17"/>
      <c r="HI262" s="17"/>
      <c r="HJ262" s="17"/>
      <c r="HK262" s="17"/>
      <c r="HL262" s="17"/>
      <c r="HM262" s="17"/>
      <c r="HN262" s="17"/>
      <c r="HO262" s="17"/>
      <c r="HP262" s="17"/>
      <c r="HQ262" s="17"/>
      <c r="HR262" s="17"/>
      <c r="HS262" s="17"/>
      <c r="HT262" s="17"/>
      <c r="HU262" s="17"/>
      <c r="HV262" s="17"/>
      <c r="HX262" s="28"/>
      <c r="HY262" s="3"/>
      <c r="HZ262" s="3"/>
      <c r="IA262" s="21"/>
      <c r="IB262" s="21"/>
      <c r="IC262" s="21"/>
      <c r="ID262" s="21"/>
    </row>
    <row r="263" spans="156:238" ht="14.1" x14ac:dyDescent="0.45">
      <c r="EZ263" s="3"/>
      <c r="FA263" s="3"/>
      <c r="FB263" s="17"/>
      <c r="FC263" s="17"/>
      <c r="FD263" s="17"/>
      <c r="FE263" s="17"/>
      <c r="FF263" s="17"/>
      <c r="FG263" s="17"/>
      <c r="FH263" s="17"/>
      <c r="FI263" s="17"/>
      <c r="FJ263" s="17"/>
      <c r="FK263" s="17"/>
      <c r="FL263" s="17"/>
      <c r="FM263" s="17"/>
      <c r="FN263" s="17"/>
      <c r="FO263" s="17"/>
      <c r="FP263" s="17"/>
      <c r="FQ263" s="17"/>
      <c r="FS263" s="3"/>
      <c r="FT263" s="3"/>
      <c r="FU263" s="17"/>
      <c r="FV263" s="17"/>
      <c r="FW263" s="17"/>
      <c r="FX263" s="17"/>
      <c r="FY263" s="17"/>
      <c r="FZ263" s="17"/>
      <c r="GA263" s="17"/>
      <c r="GB263" s="17"/>
      <c r="GC263" s="17"/>
      <c r="GD263" s="17"/>
      <c r="GE263" s="17"/>
      <c r="GF263" s="17"/>
      <c r="GG263" s="17"/>
      <c r="GH263" s="17"/>
      <c r="GI263" s="17"/>
      <c r="GJ263" s="17"/>
      <c r="GK263" s="16"/>
      <c r="GL263" s="3"/>
      <c r="GM263" s="3"/>
      <c r="GN263" s="17"/>
      <c r="GO263" s="17"/>
      <c r="GP263" s="17"/>
      <c r="GQ263" s="17"/>
      <c r="GR263" s="17"/>
      <c r="GS263" s="17"/>
      <c r="GT263" s="17"/>
      <c r="GU263" s="17"/>
      <c r="GV263" s="17"/>
      <c r="GW263" s="17"/>
      <c r="GX263" s="17"/>
      <c r="GY263" s="17"/>
      <c r="GZ263" s="17"/>
      <c r="HA263" s="17"/>
      <c r="HB263" s="17"/>
      <c r="HC263" s="17"/>
      <c r="HD263" s="16"/>
      <c r="HE263" s="3"/>
      <c r="HF263" s="3"/>
      <c r="HG263" s="17"/>
      <c r="HH263" s="17"/>
      <c r="HI263" s="17"/>
      <c r="HJ263" s="17"/>
      <c r="HK263" s="17"/>
      <c r="HL263" s="17"/>
      <c r="HM263" s="17"/>
      <c r="HN263" s="17"/>
      <c r="HO263" s="17"/>
      <c r="HP263" s="17"/>
      <c r="HQ263" s="17"/>
      <c r="HR263" s="17"/>
      <c r="HS263" s="17"/>
      <c r="HT263" s="17"/>
      <c r="HU263" s="17"/>
      <c r="HV263" s="17"/>
      <c r="HX263" s="28"/>
      <c r="HY263" s="3"/>
      <c r="HZ263" s="3"/>
      <c r="IA263" s="21"/>
      <c r="IB263" s="21"/>
      <c r="IC263" s="21"/>
      <c r="ID263" s="21"/>
    </row>
    <row r="264" spans="156:238" ht="14.1" x14ac:dyDescent="0.45">
      <c r="EZ264" s="3"/>
      <c r="FA264" s="3"/>
      <c r="FB264" s="17"/>
      <c r="FC264" s="17"/>
      <c r="FD264" s="17"/>
      <c r="FE264" s="17"/>
      <c r="FF264" s="17"/>
      <c r="FG264" s="17"/>
      <c r="FH264" s="17"/>
      <c r="FI264" s="17"/>
      <c r="FJ264" s="17"/>
      <c r="FK264" s="17"/>
      <c r="FL264" s="17"/>
      <c r="FM264" s="17"/>
      <c r="FN264" s="17"/>
      <c r="FO264" s="17"/>
      <c r="FP264" s="17"/>
      <c r="FQ264" s="17"/>
      <c r="FS264" s="3"/>
      <c r="FT264" s="3"/>
      <c r="FU264" s="17"/>
      <c r="FV264" s="17"/>
      <c r="FW264" s="17"/>
      <c r="FX264" s="17"/>
      <c r="FY264" s="17"/>
      <c r="FZ264" s="17"/>
      <c r="GA264" s="17"/>
      <c r="GB264" s="17"/>
      <c r="GC264" s="17"/>
      <c r="GD264" s="17"/>
      <c r="GE264" s="17"/>
      <c r="GF264" s="17"/>
      <c r="GG264" s="17"/>
      <c r="GH264" s="17"/>
      <c r="GI264" s="17"/>
      <c r="GJ264" s="17"/>
      <c r="GK264" s="16"/>
      <c r="GL264" s="3"/>
      <c r="GM264" s="3"/>
      <c r="GN264" s="17"/>
      <c r="GO264" s="17"/>
      <c r="GP264" s="17"/>
      <c r="GQ264" s="17"/>
      <c r="GR264" s="17"/>
      <c r="GS264" s="17"/>
      <c r="GT264" s="17"/>
      <c r="GU264" s="17"/>
      <c r="GV264" s="17"/>
      <c r="GW264" s="17"/>
      <c r="GX264" s="17"/>
      <c r="GY264" s="17"/>
      <c r="GZ264" s="17"/>
      <c r="HA264" s="17"/>
      <c r="HB264" s="17"/>
      <c r="HC264" s="17"/>
      <c r="HD264" s="16"/>
      <c r="HE264" s="3"/>
      <c r="HF264" s="3"/>
      <c r="HG264" s="17"/>
      <c r="HH264" s="17"/>
      <c r="HI264" s="17"/>
      <c r="HJ264" s="17"/>
      <c r="HK264" s="17"/>
      <c r="HL264" s="17"/>
      <c r="HM264" s="17"/>
      <c r="HN264" s="17"/>
      <c r="HO264" s="17"/>
      <c r="HP264" s="17"/>
      <c r="HQ264" s="17"/>
      <c r="HR264" s="17"/>
      <c r="HS264" s="17"/>
      <c r="HT264" s="17"/>
      <c r="HU264" s="17"/>
      <c r="HV264" s="17"/>
      <c r="HX264" s="28"/>
      <c r="HY264" s="3"/>
      <c r="HZ264" s="3"/>
      <c r="IA264" s="21"/>
      <c r="IB264" s="21"/>
      <c r="IC264" s="21"/>
      <c r="ID264" s="21"/>
    </row>
    <row r="265" spans="156:238" ht="14.1" x14ac:dyDescent="0.45">
      <c r="EZ265" s="3"/>
      <c r="FA265" s="3"/>
      <c r="FB265" s="17"/>
      <c r="FC265" s="17"/>
      <c r="FD265" s="17"/>
      <c r="FE265" s="17"/>
      <c r="FF265" s="17"/>
      <c r="FG265" s="17"/>
      <c r="FH265" s="17"/>
      <c r="FI265" s="17"/>
      <c r="FJ265" s="17"/>
      <c r="FK265" s="17"/>
      <c r="FL265" s="17"/>
      <c r="FM265" s="17"/>
      <c r="FN265" s="17"/>
      <c r="FO265" s="17"/>
      <c r="FP265" s="17"/>
      <c r="FQ265" s="17"/>
      <c r="FS265" s="3"/>
      <c r="FT265" s="3"/>
      <c r="FU265" s="17"/>
      <c r="FV265" s="17"/>
      <c r="FW265" s="17"/>
      <c r="FX265" s="17"/>
      <c r="FY265" s="17"/>
      <c r="FZ265" s="17"/>
      <c r="GA265" s="17"/>
      <c r="GB265" s="17"/>
      <c r="GC265" s="17"/>
      <c r="GD265" s="17"/>
      <c r="GE265" s="17"/>
      <c r="GF265" s="17"/>
      <c r="GG265" s="17"/>
      <c r="GH265" s="17"/>
      <c r="GI265" s="17"/>
      <c r="GJ265" s="17"/>
      <c r="GK265" s="16"/>
      <c r="GL265" s="3"/>
      <c r="GM265" s="3"/>
      <c r="GN265" s="17"/>
      <c r="GO265" s="17"/>
      <c r="GP265" s="17"/>
      <c r="GQ265" s="17"/>
      <c r="GR265" s="17"/>
      <c r="GS265" s="17"/>
      <c r="GT265" s="17"/>
      <c r="GU265" s="17"/>
      <c r="GV265" s="17"/>
      <c r="GW265" s="17"/>
      <c r="GX265" s="17"/>
      <c r="GY265" s="17"/>
      <c r="GZ265" s="17"/>
      <c r="HA265" s="17"/>
      <c r="HB265" s="17"/>
      <c r="HC265" s="17"/>
      <c r="HD265" s="16"/>
      <c r="HE265" s="3"/>
      <c r="HF265" s="3"/>
      <c r="HG265" s="17"/>
      <c r="HH265" s="17"/>
      <c r="HI265" s="17"/>
      <c r="HJ265" s="17"/>
      <c r="HK265" s="17"/>
      <c r="HL265" s="17"/>
      <c r="HM265" s="17"/>
      <c r="HN265" s="17"/>
      <c r="HO265" s="17"/>
      <c r="HP265" s="17"/>
      <c r="HQ265" s="17"/>
      <c r="HR265" s="17"/>
      <c r="HS265" s="17"/>
      <c r="HT265" s="17"/>
      <c r="HU265" s="17"/>
      <c r="HV265" s="17"/>
      <c r="HX265" s="28"/>
      <c r="HY265" s="3"/>
      <c r="HZ265" s="3"/>
      <c r="IA265" s="21"/>
      <c r="IB265" s="21"/>
      <c r="IC265" s="21"/>
      <c r="ID265" s="21"/>
    </row>
    <row r="266" spans="156:238" ht="14.1" x14ac:dyDescent="0.45">
      <c r="EZ266" s="3"/>
      <c r="FA266" s="3"/>
      <c r="FB266" s="17"/>
      <c r="FC266" s="17"/>
      <c r="FD266" s="17"/>
      <c r="FE266" s="17"/>
      <c r="FF266" s="17"/>
      <c r="FG266" s="17"/>
      <c r="FH266" s="17"/>
      <c r="FI266" s="17"/>
      <c r="FJ266" s="17"/>
      <c r="FK266" s="17"/>
      <c r="FL266" s="17"/>
      <c r="FM266" s="17"/>
      <c r="FN266" s="17"/>
      <c r="FO266" s="17"/>
      <c r="FP266" s="17"/>
      <c r="FQ266" s="17"/>
      <c r="FS266" s="3"/>
      <c r="FT266" s="3"/>
      <c r="FU266" s="17"/>
      <c r="FV266" s="17"/>
      <c r="FW266" s="17"/>
      <c r="FX266" s="17"/>
      <c r="FY266" s="17"/>
      <c r="FZ266" s="17"/>
      <c r="GA266" s="17"/>
      <c r="GB266" s="17"/>
      <c r="GC266" s="17"/>
      <c r="GD266" s="17"/>
      <c r="GE266" s="17"/>
      <c r="GF266" s="17"/>
      <c r="GG266" s="17"/>
      <c r="GH266" s="17"/>
      <c r="GI266" s="17"/>
      <c r="GJ266" s="17"/>
      <c r="GK266" s="16"/>
      <c r="GL266" s="3"/>
      <c r="GM266" s="3"/>
      <c r="GN266" s="17"/>
      <c r="GO266" s="17"/>
      <c r="GP266" s="17"/>
      <c r="GQ266" s="17"/>
      <c r="GR266" s="17"/>
      <c r="GS266" s="17"/>
      <c r="GT266" s="17"/>
      <c r="GU266" s="17"/>
      <c r="GV266" s="17"/>
      <c r="GW266" s="17"/>
      <c r="GX266" s="17"/>
      <c r="GY266" s="17"/>
      <c r="GZ266" s="17"/>
      <c r="HA266" s="17"/>
      <c r="HB266" s="17"/>
      <c r="HC266" s="17"/>
      <c r="HD266" s="16"/>
      <c r="HE266" s="3"/>
      <c r="HF266" s="3"/>
      <c r="HG266" s="17"/>
      <c r="HH266" s="17"/>
      <c r="HI266" s="17"/>
      <c r="HJ266" s="17"/>
      <c r="HK266" s="17"/>
      <c r="HL266" s="17"/>
      <c r="HM266" s="17"/>
      <c r="HN266" s="17"/>
      <c r="HO266" s="17"/>
      <c r="HP266" s="17"/>
      <c r="HQ266" s="17"/>
      <c r="HR266" s="17"/>
      <c r="HS266" s="17"/>
      <c r="HT266" s="17"/>
      <c r="HU266" s="17"/>
      <c r="HV266" s="17"/>
      <c r="HX266" s="28"/>
      <c r="HY266" s="3"/>
      <c r="HZ266" s="3"/>
      <c r="IA266" s="21"/>
      <c r="IB266" s="21"/>
      <c r="IC266" s="21"/>
      <c r="ID266" s="21"/>
    </row>
    <row r="267" spans="156:238" ht="14.1" x14ac:dyDescent="0.45">
      <c r="EZ267" s="3"/>
      <c r="FA267" s="3"/>
      <c r="FB267" s="17"/>
      <c r="FC267" s="17"/>
      <c r="FD267" s="17"/>
      <c r="FE267" s="17"/>
      <c r="FF267" s="17"/>
      <c r="FG267" s="17"/>
      <c r="FH267" s="17"/>
      <c r="FI267" s="17"/>
      <c r="FJ267" s="17"/>
      <c r="FK267" s="17"/>
      <c r="FL267" s="17"/>
      <c r="FM267" s="17"/>
      <c r="FN267" s="17"/>
      <c r="FO267" s="17"/>
      <c r="FP267" s="17"/>
      <c r="FQ267" s="17"/>
      <c r="FS267" s="3"/>
      <c r="FT267" s="3"/>
      <c r="FU267" s="17"/>
      <c r="FV267" s="17"/>
      <c r="FW267" s="17"/>
      <c r="FX267" s="17"/>
      <c r="FY267" s="17"/>
      <c r="FZ267" s="17"/>
      <c r="GA267" s="17"/>
      <c r="GB267" s="17"/>
      <c r="GC267" s="17"/>
      <c r="GD267" s="17"/>
      <c r="GE267" s="17"/>
      <c r="GF267" s="17"/>
      <c r="GG267" s="17"/>
      <c r="GH267" s="17"/>
      <c r="GI267" s="17"/>
      <c r="GJ267" s="17"/>
      <c r="GK267" s="16"/>
      <c r="GL267" s="3"/>
      <c r="GM267" s="3"/>
      <c r="GN267" s="17"/>
      <c r="GO267" s="17"/>
      <c r="GP267" s="17"/>
      <c r="GQ267" s="17"/>
      <c r="GR267" s="17"/>
      <c r="GS267" s="17"/>
      <c r="GT267" s="17"/>
      <c r="GU267" s="17"/>
      <c r="GV267" s="17"/>
      <c r="GW267" s="17"/>
      <c r="GX267" s="17"/>
      <c r="GY267" s="17"/>
      <c r="GZ267" s="17"/>
      <c r="HA267" s="17"/>
      <c r="HB267" s="17"/>
      <c r="HC267" s="17"/>
      <c r="HD267" s="16"/>
      <c r="HE267" s="3"/>
      <c r="HF267" s="3"/>
      <c r="HG267" s="17"/>
      <c r="HH267" s="17"/>
      <c r="HI267" s="17"/>
      <c r="HJ267" s="17"/>
      <c r="HK267" s="17"/>
      <c r="HL267" s="17"/>
      <c r="HM267" s="17"/>
      <c r="HN267" s="17"/>
      <c r="HO267" s="17"/>
      <c r="HP267" s="17"/>
      <c r="HQ267" s="17"/>
      <c r="HR267" s="17"/>
      <c r="HS267" s="17"/>
      <c r="HT267" s="17"/>
      <c r="HU267" s="17"/>
      <c r="HV267" s="17"/>
      <c r="HX267" s="28"/>
      <c r="HY267" s="3"/>
      <c r="HZ267" s="3"/>
      <c r="IA267" s="21"/>
      <c r="IB267" s="21"/>
      <c r="IC267" s="21"/>
      <c r="ID267" s="21"/>
    </row>
    <row r="268" spans="156:238" ht="14.1" x14ac:dyDescent="0.45">
      <c r="EZ268" s="3"/>
      <c r="FA268" s="3"/>
      <c r="FB268" s="17"/>
      <c r="FC268" s="17"/>
      <c r="FD268" s="17"/>
      <c r="FE268" s="17"/>
      <c r="FF268" s="17"/>
      <c r="FG268" s="17"/>
      <c r="FH268" s="17"/>
      <c r="FI268" s="17"/>
      <c r="FJ268" s="17"/>
      <c r="FK268" s="17"/>
      <c r="FL268" s="17"/>
      <c r="FM268" s="17"/>
      <c r="FN268" s="17"/>
      <c r="FO268" s="17"/>
      <c r="FP268" s="17"/>
      <c r="FQ268" s="17"/>
      <c r="FS268" s="3"/>
      <c r="FT268" s="3"/>
      <c r="FU268" s="17"/>
      <c r="FV268" s="17"/>
      <c r="FW268" s="17"/>
      <c r="FX268" s="17"/>
      <c r="FY268" s="17"/>
      <c r="FZ268" s="17"/>
      <c r="GA268" s="17"/>
      <c r="GB268" s="17"/>
      <c r="GC268" s="17"/>
      <c r="GD268" s="17"/>
      <c r="GE268" s="17"/>
      <c r="GF268" s="17"/>
      <c r="GG268" s="17"/>
      <c r="GH268" s="17"/>
      <c r="GI268" s="17"/>
      <c r="GJ268" s="17"/>
      <c r="GK268" s="16"/>
      <c r="GL268" s="3"/>
      <c r="GM268" s="3"/>
      <c r="GN268" s="17"/>
      <c r="GO268" s="17"/>
      <c r="GP268" s="17"/>
      <c r="GQ268" s="17"/>
      <c r="GR268" s="17"/>
      <c r="GS268" s="17"/>
      <c r="GT268" s="17"/>
      <c r="GU268" s="17"/>
      <c r="GV268" s="17"/>
      <c r="GW268" s="17"/>
      <c r="GX268" s="17"/>
      <c r="GY268" s="17"/>
      <c r="GZ268" s="17"/>
      <c r="HA268" s="17"/>
      <c r="HB268" s="17"/>
      <c r="HC268" s="17"/>
      <c r="HD268" s="16"/>
      <c r="HE268" s="3"/>
      <c r="HF268" s="3"/>
      <c r="HG268" s="17"/>
      <c r="HH268" s="17"/>
      <c r="HI268" s="17"/>
      <c r="HJ268" s="17"/>
      <c r="HK268" s="17"/>
      <c r="HL268" s="17"/>
      <c r="HM268" s="17"/>
      <c r="HN268" s="17"/>
      <c r="HO268" s="17"/>
      <c r="HP268" s="17"/>
      <c r="HQ268" s="17"/>
      <c r="HR268" s="17"/>
      <c r="HS268" s="17"/>
      <c r="HT268" s="17"/>
      <c r="HU268" s="17"/>
      <c r="HV268" s="17"/>
      <c r="HX268" s="28"/>
      <c r="HY268" s="3"/>
      <c r="HZ268" s="3"/>
      <c r="IA268" s="21"/>
      <c r="IB268" s="21"/>
      <c r="IC268" s="21"/>
      <c r="ID268" s="21"/>
    </row>
    <row r="269" spans="156:238" ht="14.1" x14ac:dyDescent="0.45">
      <c r="EZ269" s="3"/>
      <c r="FA269" s="3"/>
      <c r="FB269" s="17"/>
      <c r="FC269" s="17"/>
      <c r="FD269" s="17"/>
      <c r="FE269" s="17"/>
      <c r="FF269" s="17"/>
      <c r="FG269" s="17"/>
      <c r="FH269" s="17"/>
      <c r="FI269" s="17"/>
      <c r="FJ269" s="17"/>
      <c r="FK269" s="17"/>
      <c r="FL269" s="17"/>
      <c r="FM269" s="17"/>
      <c r="FN269" s="17"/>
      <c r="FO269" s="17"/>
      <c r="FP269" s="17"/>
      <c r="FQ269" s="17"/>
      <c r="FS269" s="3"/>
      <c r="FT269" s="3"/>
      <c r="FU269" s="17"/>
      <c r="FV269" s="17"/>
      <c r="FW269" s="17"/>
      <c r="FX269" s="17"/>
      <c r="FY269" s="17"/>
      <c r="FZ269" s="17"/>
      <c r="GA269" s="17"/>
      <c r="GB269" s="17"/>
      <c r="GC269" s="17"/>
      <c r="GD269" s="17"/>
      <c r="GE269" s="17"/>
      <c r="GF269" s="17"/>
      <c r="GG269" s="17"/>
      <c r="GH269" s="17"/>
      <c r="GI269" s="17"/>
      <c r="GJ269" s="17"/>
      <c r="GK269" s="16"/>
      <c r="GL269" s="3"/>
      <c r="GM269" s="3"/>
      <c r="GN269" s="17"/>
      <c r="GO269" s="17"/>
      <c r="GP269" s="17"/>
      <c r="GQ269" s="17"/>
      <c r="GR269" s="17"/>
      <c r="GS269" s="17"/>
      <c r="GT269" s="17"/>
      <c r="GU269" s="17"/>
      <c r="GV269" s="17"/>
      <c r="GW269" s="17"/>
      <c r="GX269" s="17"/>
      <c r="GY269" s="17"/>
      <c r="GZ269" s="17"/>
      <c r="HA269" s="17"/>
      <c r="HB269" s="17"/>
      <c r="HC269" s="17"/>
      <c r="HD269" s="16"/>
      <c r="HE269" s="3"/>
      <c r="HF269" s="3"/>
      <c r="HG269" s="17"/>
      <c r="HH269" s="17"/>
      <c r="HI269" s="17"/>
      <c r="HJ269" s="17"/>
      <c r="HK269" s="17"/>
      <c r="HL269" s="17"/>
      <c r="HM269" s="17"/>
      <c r="HN269" s="17"/>
      <c r="HO269" s="17"/>
      <c r="HP269" s="17"/>
      <c r="HQ269" s="17"/>
      <c r="HR269" s="17"/>
      <c r="HS269" s="17"/>
      <c r="HT269" s="17"/>
      <c r="HU269" s="17"/>
      <c r="HV269" s="17"/>
      <c r="HX269" s="28"/>
      <c r="HY269" s="3"/>
      <c r="HZ269" s="3"/>
      <c r="IA269" s="21"/>
      <c r="IB269" s="21"/>
      <c r="IC269" s="21"/>
      <c r="ID269" s="21"/>
    </row>
    <row r="270" spans="156:238" ht="14.1" x14ac:dyDescent="0.45">
      <c r="EZ270" s="3"/>
      <c r="FA270" s="3"/>
      <c r="FB270" s="17"/>
      <c r="FC270" s="17"/>
      <c r="FD270" s="17"/>
      <c r="FE270" s="17"/>
      <c r="FF270" s="17"/>
      <c r="FG270" s="17"/>
      <c r="FH270" s="17"/>
      <c r="FI270" s="17"/>
      <c r="FJ270" s="17"/>
      <c r="FK270" s="17"/>
      <c r="FL270" s="17"/>
      <c r="FM270" s="17"/>
      <c r="FN270" s="17"/>
      <c r="FO270" s="17"/>
      <c r="FP270" s="17"/>
      <c r="FQ270" s="17"/>
      <c r="FS270" s="3"/>
      <c r="FT270" s="3"/>
      <c r="FU270" s="17"/>
      <c r="FV270" s="17"/>
      <c r="FW270" s="17"/>
      <c r="FX270" s="17"/>
      <c r="FY270" s="17"/>
      <c r="FZ270" s="17"/>
      <c r="GA270" s="17"/>
      <c r="GB270" s="17"/>
      <c r="GC270" s="17"/>
      <c r="GD270" s="17"/>
      <c r="GE270" s="17"/>
      <c r="GF270" s="17"/>
      <c r="GG270" s="17"/>
      <c r="GH270" s="17"/>
      <c r="GI270" s="17"/>
      <c r="GJ270" s="17"/>
      <c r="GK270" s="16"/>
      <c r="GL270" s="3"/>
      <c r="GM270" s="3"/>
      <c r="GN270" s="17"/>
      <c r="GO270" s="17"/>
      <c r="GP270" s="17"/>
      <c r="GQ270" s="17"/>
      <c r="GR270" s="17"/>
      <c r="GS270" s="17"/>
      <c r="GT270" s="17"/>
      <c r="GU270" s="17"/>
      <c r="GV270" s="17"/>
      <c r="GW270" s="17"/>
      <c r="GX270" s="17"/>
      <c r="GY270" s="17"/>
      <c r="GZ270" s="17"/>
      <c r="HA270" s="17"/>
      <c r="HB270" s="17"/>
      <c r="HC270" s="17"/>
      <c r="HD270" s="16"/>
      <c r="HE270" s="3"/>
      <c r="HF270" s="3"/>
      <c r="HG270" s="17"/>
      <c r="HH270" s="17"/>
      <c r="HI270" s="17"/>
      <c r="HJ270" s="17"/>
      <c r="HK270" s="17"/>
      <c r="HL270" s="17"/>
      <c r="HM270" s="17"/>
      <c r="HN270" s="17"/>
      <c r="HO270" s="17"/>
      <c r="HP270" s="17"/>
      <c r="HQ270" s="17"/>
      <c r="HR270" s="17"/>
      <c r="HS270" s="17"/>
      <c r="HT270" s="17"/>
      <c r="HU270" s="17"/>
      <c r="HV270" s="17"/>
      <c r="HX270" s="28"/>
      <c r="HY270" s="3"/>
      <c r="HZ270" s="3"/>
      <c r="IA270" s="21"/>
      <c r="IB270" s="21"/>
      <c r="IC270" s="21"/>
      <c r="ID270" s="21"/>
    </row>
    <row r="271" spans="156:238" ht="14.1" x14ac:dyDescent="0.45">
      <c r="EZ271" s="3"/>
      <c r="FA271" s="3"/>
      <c r="FB271" s="17"/>
      <c r="FC271" s="17"/>
      <c r="FD271" s="17"/>
      <c r="FE271" s="17"/>
      <c r="FF271" s="17"/>
      <c r="FG271" s="17"/>
      <c r="FH271" s="17"/>
      <c r="FI271" s="17"/>
      <c r="FJ271" s="17"/>
      <c r="FK271" s="17"/>
      <c r="FL271" s="17"/>
      <c r="FM271" s="17"/>
      <c r="FN271" s="17"/>
      <c r="FO271" s="17"/>
      <c r="FP271" s="17"/>
      <c r="FQ271" s="17"/>
      <c r="FS271" s="3"/>
      <c r="FT271" s="3"/>
      <c r="FU271" s="17"/>
      <c r="FV271" s="17"/>
      <c r="FW271" s="17"/>
      <c r="FX271" s="17"/>
      <c r="FY271" s="17"/>
      <c r="FZ271" s="17"/>
      <c r="GA271" s="17"/>
      <c r="GB271" s="17"/>
      <c r="GC271" s="17"/>
      <c r="GD271" s="17"/>
      <c r="GE271" s="17"/>
      <c r="GF271" s="17"/>
      <c r="GG271" s="17"/>
      <c r="GH271" s="17"/>
      <c r="GI271" s="17"/>
      <c r="GJ271" s="17"/>
      <c r="GK271" s="16"/>
      <c r="GL271" s="3"/>
      <c r="GM271" s="3"/>
      <c r="GN271" s="17"/>
      <c r="GO271" s="17"/>
      <c r="GP271" s="17"/>
      <c r="GQ271" s="17"/>
      <c r="GR271" s="17"/>
      <c r="GS271" s="17"/>
      <c r="GT271" s="17"/>
      <c r="GU271" s="17"/>
      <c r="GV271" s="17"/>
      <c r="GW271" s="17"/>
      <c r="GX271" s="17"/>
      <c r="GY271" s="17"/>
      <c r="GZ271" s="17"/>
      <c r="HA271" s="17"/>
      <c r="HB271" s="17"/>
      <c r="HC271" s="17"/>
      <c r="HD271" s="16"/>
      <c r="HE271" s="3"/>
      <c r="HF271" s="3"/>
      <c r="HG271" s="17"/>
      <c r="HH271" s="17"/>
      <c r="HI271" s="17"/>
      <c r="HJ271" s="17"/>
      <c r="HK271" s="17"/>
      <c r="HL271" s="17"/>
      <c r="HM271" s="17"/>
      <c r="HN271" s="17"/>
      <c r="HO271" s="17"/>
      <c r="HP271" s="17"/>
      <c r="HQ271" s="17"/>
      <c r="HR271" s="17"/>
      <c r="HS271" s="17"/>
      <c r="HT271" s="17"/>
      <c r="HU271" s="17"/>
      <c r="HV271" s="17"/>
      <c r="HX271" s="28"/>
      <c r="HY271" s="3"/>
      <c r="HZ271" s="3"/>
      <c r="IA271" s="21"/>
      <c r="IB271" s="21"/>
      <c r="IC271" s="21"/>
      <c r="ID271" s="21"/>
    </row>
    <row r="272" spans="156:238" ht="14.1" x14ac:dyDescent="0.45">
      <c r="EZ272" s="3"/>
      <c r="FA272" s="3"/>
      <c r="FB272" s="17"/>
      <c r="FC272" s="17"/>
      <c r="FD272" s="17"/>
      <c r="FE272" s="17"/>
      <c r="FF272" s="17"/>
      <c r="FG272" s="17"/>
      <c r="FH272" s="17"/>
      <c r="FI272" s="17"/>
      <c r="FJ272" s="17"/>
      <c r="FK272" s="17"/>
      <c r="FL272" s="17"/>
      <c r="FM272" s="17"/>
      <c r="FN272" s="17"/>
      <c r="FO272" s="17"/>
      <c r="FP272" s="17"/>
      <c r="FQ272" s="17"/>
      <c r="FS272" s="3"/>
      <c r="FT272" s="3"/>
      <c r="FU272" s="17"/>
      <c r="FV272" s="17"/>
      <c r="FW272" s="17"/>
      <c r="FX272" s="17"/>
      <c r="FY272" s="17"/>
      <c r="FZ272" s="17"/>
      <c r="GA272" s="17"/>
      <c r="GB272" s="17"/>
      <c r="GC272" s="17"/>
      <c r="GD272" s="17"/>
      <c r="GE272" s="17"/>
      <c r="GF272" s="17"/>
      <c r="GG272" s="17"/>
      <c r="GH272" s="17"/>
      <c r="GI272" s="17"/>
      <c r="GJ272" s="17"/>
      <c r="GK272" s="16"/>
      <c r="GL272" s="3"/>
      <c r="GM272" s="3"/>
      <c r="GN272" s="17"/>
      <c r="GO272" s="17"/>
      <c r="GP272" s="17"/>
      <c r="GQ272" s="17"/>
      <c r="GR272" s="17"/>
      <c r="GS272" s="17"/>
      <c r="GT272" s="17"/>
      <c r="GU272" s="17"/>
      <c r="GV272" s="17"/>
      <c r="GW272" s="17"/>
      <c r="GX272" s="17"/>
      <c r="GY272" s="17"/>
      <c r="GZ272" s="17"/>
      <c r="HA272" s="17"/>
      <c r="HB272" s="17"/>
      <c r="HC272" s="17"/>
      <c r="HD272" s="16"/>
      <c r="HE272" s="3"/>
      <c r="HF272" s="3"/>
      <c r="HG272" s="17"/>
      <c r="HH272" s="17"/>
      <c r="HI272" s="17"/>
      <c r="HJ272" s="17"/>
      <c r="HK272" s="17"/>
      <c r="HL272" s="17"/>
      <c r="HM272" s="17"/>
      <c r="HN272" s="17"/>
      <c r="HO272" s="17"/>
      <c r="HP272" s="17"/>
      <c r="HQ272" s="17"/>
      <c r="HR272" s="17"/>
      <c r="HS272" s="17"/>
      <c r="HT272" s="17"/>
      <c r="HU272" s="17"/>
      <c r="HV272" s="17"/>
      <c r="HX272" s="28"/>
      <c r="HY272" s="3"/>
      <c r="HZ272" s="3"/>
      <c r="IA272" s="21"/>
      <c r="IB272" s="21"/>
      <c r="IC272" s="21"/>
      <c r="ID272" s="21"/>
    </row>
    <row r="273" spans="156:238" ht="14.1" x14ac:dyDescent="0.45">
      <c r="EZ273" s="3"/>
      <c r="FA273" s="3"/>
      <c r="FB273" s="17"/>
      <c r="FC273" s="17"/>
      <c r="FD273" s="17"/>
      <c r="FE273" s="17"/>
      <c r="FF273" s="17"/>
      <c r="FG273" s="17"/>
      <c r="FH273" s="17"/>
      <c r="FI273" s="17"/>
      <c r="FJ273" s="17"/>
      <c r="FK273" s="17"/>
      <c r="FL273" s="17"/>
      <c r="FM273" s="17"/>
      <c r="FN273" s="17"/>
      <c r="FO273" s="17"/>
      <c r="FP273" s="17"/>
      <c r="FQ273" s="17"/>
      <c r="FS273" s="3"/>
      <c r="FT273" s="3"/>
      <c r="FU273" s="17"/>
      <c r="FV273" s="17"/>
      <c r="FW273" s="17"/>
      <c r="FX273" s="17"/>
      <c r="FY273" s="17"/>
      <c r="FZ273" s="17"/>
      <c r="GA273" s="17"/>
      <c r="GB273" s="17"/>
      <c r="GC273" s="17"/>
      <c r="GD273" s="17"/>
      <c r="GE273" s="17"/>
      <c r="GF273" s="17"/>
      <c r="GG273" s="17"/>
      <c r="GH273" s="17"/>
      <c r="GI273" s="17"/>
      <c r="GJ273" s="17"/>
      <c r="GK273" s="16"/>
      <c r="GL273" s="3"/>
      <c r="GM273" s="3"/>
      <c r="GN273" s="17"/>
      <c r="GO273" s="17"/>
      <c r="GP273" s="17"/>
      <c r="GQ273" s="17"/>
      <c r="GR273" s="17"/>
      <c r="GS273" s="17"/>
      <c r="GT273" s="17"/>
      <c r="GU273" s="17"/>
      <c r="GV273" s="17"/>
      <c r="GW273" s="17"/>
      <c r="GX273" s="17"/>
      <c r="GY273" s="17"/>
      <c r="GZ273" s="17"/>
      <c r="HA273" s="17"/>
      <c r="HB273" s="17"/>
      <c r="HC273" s="17"/>
      <c r="HD273" s="16"/>
      <c r="HE273" s="3"/>
      <c r="HF273" s="3"/>
      <c r="HG273" s="17"/>
      <c r="HH273" s="17"/>
      <c r="HI273" s="17"/>
      <c r="HJ273" s="17"/>
      <c r="HK273" s="17"/>
      <c r="HL273" s="17"/>
      <c r="HM273" s="17"/>
      <c r="HN273" s="17"/>
      <c r="HO273" s="17"/>
      <c r="HP273" s="17"/>
      <c r="HQ273" s="17"/>
      <c r="HR273" s="17"/>
      <c r="HS273" s="17"/>
      <c r="HT273" s="17"/>
      <c r="HU273" s="17"/>
      <c r="HV273" s="17"/>
      <c r="HX273" s="28"/>
      <c r="HY273" s="3"/>
      <c r="HZ273" s="3"/>
      <c r="IA273" s="21"/>
      <c r="IB273" s="21"/>
      <c r="IC273" s="21"/>
      <c r="ID273" s="21"/>
    </row>
    <row r="274" spans="156:238" ht="14.1" x14ac:dyDescent="0.45">
      <c r="EZ274" s="3"/>
      <c r="FA274" s="3"/>
      <c r="FB274" s="17"/>
      <c r="FC274" s="17"/>
      <c r="FD274" s="17"/>
      <c r="FE274" s="17"/>
      <c r="FF274" s="17"/>
      <c r="FG274" s="17"/>
      <c r="FH274" s="17"/>
      <c r="FI274" s="17"/>
      <c r="FJ274" s="17"/>
      <c r="FK274" s="17"/>
      <c r="FL274" s="17"/>
      <c r="FM274" s="17"/>
      <c r="FN274" s="17"/>
      <c r="FO274" s="17"/>
      <c r="FP274" s="17"/>
      <c r="FQ274" s="17"/>
      <c r="FS274" s="3"/>
      <c r="FT274" s="3"/>
      <c r="FU274" s="17"/>
      <c r="FV274" s="17"/>
      <c r="FW274" s="17"/>
      <c r="FX274" s="17"/>
      <c r="FY274" s="17"/>
      <c r="FZ274" s="17"/>
      <c r="GA274" s="17"/>
      <c r="GB274" s="17"/>
      <c r="GC274" s="17"/>
      <c r="GD274" s="17"/>
      <c r="GE274" s="17"/>
      <c r="GF274" s="17"/>
      <c r="GG274" s="17"/>
      <c r="GH274" s="17"/>
      <c r="GI274" s="17"/>
      <c r="GJ274" s="17"/>
      <c r="GK274" s="16"/>
      <c r="GL274" s="3"/>
      <c r="GM274" s="3"/>
      <c r="GN274" s="17"/>
      <c r="GO274" s="17"/>
      <c r="GP274" s="17"/>
      <c r="GQ274" s="17"/>
      <c r="GR274" s="17"/>
      <c r="GS274" s="17"/>
      <c r="GT274" s="17"/>
      <c r="GU274" s="17"/>
      <c r="GV274" s="17"/>
      <c r="GW274" s="17"/>
      <c r="GX274" s="17"/>
      <c r="GY274" s="17"/>
      <c r="GZ274" s="17"/>
      <c r="HA274" s="17"/>
      <c r="HB274" s="17"/>
      <c r="HC274" s="17"/>
      <c r="HD274" s="16"/>
      <c r="HE274" s="3"/>
      <c r="HF274" s="3"/>
      <c r="HG274" s="17"/>
      <c r="HH274" s="17"/>
      <c r="HI274" s="17"/>
      <c r="HJ274" s="17"/>
      <c r="HK274" s="17"/>
      <c r="HL274" s="17"/>
      <c r="HM274" s="17"/>
      <c r="HN274" s="17"/>
      <c r="HO274" s="17"/>
      <c r="HP274" s="17"/>
      <c r="HQ274" s="17"/>
      <c r="HR274" s="17"/>
      <c r="HS274" s="17"/>
      <c r="HT274" s="17"/>
      <c r="HU274" s="17"/>
      <c r="HV274" s="17"/>
      <c r="HX274" s="28"/>
      <c r="HY274" s="3"/>
      <c r="HZ274" s="3"/>
      <c r="IA274" s="21"/>
      <c r="IB274" s="21"/>
      <c r="IC274" s="21"/>
      <c r="ID274" s="21"/>
    </row>
    <row r="275" spans="156:238" ht="14.1" x14ac:dyDescent="0.45">
      <c r="EZ275" s="3"/>
      <c r="FA275" s="3"/>
      <c r="FB275" s="17"/>
      <c r="FC275" s="17"/>
      <c r="FD275" s="17"/>
      <c r="FE275" s="17"/>
      <c r="FF275" s="17"/>
      <c r="FG275" s="17"/>
      <c r="FH275" s="17"/>
      <c r="FI275" s="17"/>
      <c r="FJ275" s="17"/>
      <c r="FK275" s="17"/>
      <c r="FL275" s="17"/>
      <c r="FM275" s="17"/>
      <c r="FN275" s="17"/>
      <c r="FO275" s="17"/>
      <c r="FP275" s="17"/>
      <c r="FQ275" s="17"/>
      <c r="FS275" s="3"/>
      <c r="FT275" s="3"/>
      <c r="FU275" s="17"/>
      <c r="FV275" s="17"/>
      <c r="FW275" s="17"/>
      <c r="FX275" s="17"/>
      <c r="FY275" s="17"/>
      <c r="FZ275" s="17"/>
      <c r="GA275" s="17"/>
      <c r="GB275" s="17"/>
      <c r="GC275" s="17"/>
      <c r="GD275" s="17"/>
      <c r="GE275" s="17"/>
      <c r="GF275" s="17"/>
      <c r="GG275" s="17"/>
      <c r="GH275" s="17"/>
      <c r="GI275" s="17"/>
      <c r="GJ275" s="17"/>
      <c r="GK275" s="16"/>
      <c r="GL275" s="3"/>
      <c r="GM275" s="3"/>
      <c r="GN275" s="17"/>
      <c r="GO275" s="17"/>
      <c r="GP275" s="17"/>
      <c r="GQ275" s="17"/>
      <c r="GR275" s="17"/>
      <c r="GS275" s="17"/>
      <c r="GT275" s="17"/>
      <c r="GU275" s="17"/>
      <c r="GV275" s="17"/>
      <c r="GW275" s="17"/>
      <c r="GX275" s="17"/>
      <c r="GY275" s="17"/>
      <c r="GZ275" s="17"/>
      <c r="HA275" s="17"/>
      <c r="HB275" s="17"/>
      <c r="HC275" s="17"/>
      <c r="HD275" s="16"/>
      <c r="HE275" s="3"/>
      <c r="HF275" s="3"/>
      <c r="HG275" s="17"/>
      <c r="HH275" s="17"/>
      <c r="HI275" s="17"/>
      <c r="HJ275" s="17"/>
      <c r="HK275" s="17"/>
      <c r="HL275" s="17"/>
      <c r="HM275" s="17"/>
      <c r="HN275" s="17"/>
      <c r="HO275" s="17"/>
      <c r="HP275" s="17"/>
      <c r="HQ275" s="17"/>
      <c r="HR275" s="17"/>
      <c r="HS275" s="17"/>
      <c r="HT275" s="17"/>
      <c r="HU275" s="17"/>
      <c r="HV275" s="17"/>
      <c r="HX275" s="28"/>
      <c r="HY275" s="3"/>
      <c r="HZ275" s="3"/>
      <c r="IA275" s="21"/>
      <c r="IB275" s="21"/>
      <c r="IC275" s="21"/>
      <c r="ID275" s="21"/>
    </row>
    <row r="276" spans="156:238" ht="14.1" x14ac:dyDescent="0.45">
      <c r="EZ276" s="3"/>
      <c r="FA276" s="3"/>
      <c r="FB276" s="17"/>
      <c r="FC276" s="17"/>
      <c r="FD276" s="17"/>
      <c r="FE276" s="17"/>
      <c r="FF276" s="17"/>
      <c r="FG276" s="17"/>
      <c r="FH276" s="17"/>
      <c r="FI276" s="17"/>
      <c r="FJ276" s="17"/>
      <c r="FK276" s="17"/>
      <c r="FL276" s="17"/>
      <c r="FM276" s="17"/>
      <c r="FN276" s="17"/>
      <c r="FO276" s="17"/>
      <c r="FP276" s="17"/>
      <c r="FQ276" s="17"/>
      <c r="FS276" s="3"/>
      <c r="FT276" s="3"/>
      <c r="FU276" s="17"/>
      <c r="FV276" s="17"/>
      <c r="FW276" s="17"/>
      <c r="FX276" s="17"/>
      <c r="FY276" s="17"/>
      <c r="FZ276" s="17"/>
      <c r="GA276" s="17"/>
      <c r="GB276" s="17"/>
      <c r="GC276" s="17"/>
      <c r="GD276" s="17"/>
      <c r="GE276" s="17"/>
      <c r="GF276" s="17"/>
      <c r="GG276" s="17"/>
      <c r="GH276" s="17"/>
      <c r="GI276" s="17"/>
      <c r="GJ276" s="17"/>
      <c r="GK276" s="16"/>
      <c r="GL276" s="3"/>
      <c r="GM276" s="3"/>
      <c r="GN276" s="17"/>
      <c r="GO276" s="17"/>
      <c r="GP276" s="17"/>
      <c r="GQ276" s="17"/>
      <c r="GR276" s="17"/>
      <c r="GS276" s="17"/>
      <c r="GT276" s="17"/>
      <c r="GU276" s="17"/>
      <c r="GV276" s="17"/>
      <c r="GW276" s="17"/>
      <c r="GX276" s="17"/>
      <c r="GY276" s="17"/>
      <c r="GZ276" s="17"/>
      <c r="HA276" s="17"/>
      <c r="HB276" s="17"/>
      <c r="HC276" s="17"/>
      <c r="HD276" s="16"/>
      <c r="HE276" s="3"/>
      <c r="HF276" s="3"/>
      <c r="HG276" s="17"/>
      <c r="HH276" s="17"/>
      <c r="HI276" s="17"/>
      <c r="HJ276" s="17"/>
      <c r="HK276" s="17"/>
      <c r="HL276" s="17"/>
      <c r="HM276" s="17"/>
      <c r="HN276" s="17"/>
      <c r="HO276" s="17"/>
      <c r="HP276" s="17"/>
      <c r="HQ276" s="17"/>
      <c r="HR276" s="17"/>
      <c r="HS276" s="17"/>
      <c r="HT276" s="17"/>
      <c r="HU276" s="17"/>
      <c r="HV276" s="17"/>
      <c r="HX276" s="28"/>
      <c r="HY276" s="3"/>
      <c r="HZ276" s="3"/>
      <c r="IA276" s="21"/>
      <c r="IB276" s="21"/>
      <c r="IC276" s="21"/>
      <c r="ID276" s="21"/>
    </row>
    <row r="277" spans="156:238" ht="14.1" x14ac:dyDescent="0.45">
      <c r="EZ277" s="3"/>
      <c r="FA277" s="3"/>
      <c r="FB277" s="17"/>
      <c r="FC277" s="17"/>
      <c r="FD277" s="17"/>
      <c r="FE277" s="17"/>
      <c r="FF277" s="17"/>
      <c r="FG277" s="17"/>
      <c r="FH277" s="17"/>
      <c r="FI277" s="17"/>
      <c r="FJ277" s="17"/>
      <c r="FK277" s="17"/>
      <c r="FL277" s="17"/>
      <c r="FM277" s="17"/>
      <c r="FN277" s="17"/>
      <c r="FO277" s="17"/>
      <c r="FP277" s="17"/>
      <c r="FQ277" s="17"/>
      <c r="FS277" s="3"/>
      <c r="FT277" s="3"/>
      <c r="FU277" s="17"/>
      <c r="FV277" s="17"/>
      <c r="FW277" s="17"/>
      <c r="FX277" s="17"/>
      <c r="FY277" s="17"/>
      <c r="FZ277" s="17"/>
      <c r="GA277" s="17"/>
      <c r="GB277" s="17"/>
      <c r="GC277" s="17"/>
      <c r="GD277" s="17"/>
      <c r="GE277" s="17"/>
      <c r="GF277" s="17"/>
      <c r="GG277" s="17"/>
      <c r="GH277" s="17"/>
      <c r="GI277" s="17"/>
      <c r="GJ277" s="17"/>
      <c r="GK277" s="16"/>
      <c r="GL277" s="3"/>
      <c r="GM277" s="3"/>
      <c r="GN277" s="17"/>
      <c r="GO277" s="17"/>
      <c r="GP277" s="17"/>
      <c r="GQ277" s="17"/>
      <c r="GR277" s="17"/>
      <c r="GS277" s="17"/>
      <c r="GT277" s="17"/>
      <c r="GU277" s="17"/>
      <c r="GV277" s="17"/>
      <c r="GW277" s="17"/>
      <c r="GX277" s="17"/>
      <c r="GY277" s="17"/>
      <c r="GZ277" s="17"/>
      <c r="HA277" s="17"/>
      <c r="HB277" s="17"/>
      <c r="HC277" s="17"/>
      <c r="HD277" s="16"/>
      <c r="HE277" s="3"/>
      <c r="HF277" s="3"/>
      <c r="HG277" s="17"/>
      <c r="HH277" s="17"/>
      <c r="HI277" s="17"/>
      <c r="HJ277" s="17"/>
      <c r="HK277" s="17"/>
      <c r="HL277" s="17"/>
      <c r="HM277" s="17"/>
      <c r="HN277" s="17"/>
      <c r="HO277" s="17"/>
      <c r="HP277" s="17"/>
      <c r="HQ277" s="17"/>
      <c r="HR277" s="17"/>
      <c r="HS277" s="17"/>
      <c r="HT277" s="17"/>
      <c r="HU277" s="17"/>
      <c r="HV277" s="17"/>
      <c r="HX277" s="28"/>
      <c r="HY277" s="3"/>
      <c r="HZ277" s="3"/>
      <c r="IA277" s="21"/>
      <c r="IB277" s="21"/>
      <c r="IC277" s="21"/>
      <c r="ID277" s="21"/>
    </row>
    <row r="278" spans="156:238" ht="14.1" x14ac:dyDescent="0.45">
      <c r="EZ278" s="3"/>
      <c r="FA278" s="3"/>
      <c r="FB278" s="17"/>
      <c r="FC278" s="17"/>
      <c r="FD278" s="17"/>
      <c r="FE278" s="17"/>
      <c r="FF278" s="17"/>
      <c r="FG278" s="17"/>
      <c r="FH278" s="17"/>
      <c r="FI278" s="17"/>
      <c r="FJ278" s="17"/>
      <c r="FK278" s="17"/>
      <c r="FL278" s="17"/>
      <c r="FM278" s="17"/>
      <c r="FN278" s="17"/>
      <c r="FO278" s="17"/>
      <c r="FP278" s="17"/>
      <c r="FQ278" s="17"/>
      <c r="FS278" s="3"/>
      <c r="FT278" s="3"/>
      <c r="FU278" s="17"/>
      <c r="FV278" s="17"/>
      <c r="FW278" s="17"/>
      <c r="FX278" s="17"/>
      <c r="FY278" s="17"/>
      <c r="FZ278" s="17"/>
      <c r="GA278" s="17"/>
      <c r="GB278" s="17"/>
      <c r="GC278" s="17"/>
      <c r="GD278" s="17"/>
      <c r="GE278" s="17"/>
      <c r="GF278" s="17"/>
      <c r="GG278" s="17"/>
      <c r="GH278" s="17"/>
      <c r="GI278" s="17"/>
      <c r="GJ278" s="17"/>
      <c r="GK278" s="16"/>
      <c r="GL278" s="3"/>
      <c r="GM278" s="3"/>
      <c r="GN278" s="17"/>
      <c r="GO278" s="17"/>
      <c r="GP278" s="17"/>
      <c r="GQ278" s="17"/>
      <c r="GR278" s="17"/>
      <c r="GS278" s="17"/>
      <c r="GT278" s="17"/>
      <c r="GU278" s="17"/>
      <c r="GV278" s="17"/>
      <c r="GW278" s="17"/>
      <c r="GX278" s="17"/>
      <c r="GY278" s="17"/>
      <c r="GZ278" s="17"/>
      <c r="HA278" s="17"/>
      <c r="HB278" s="17"/>
      <c r="HC278" s="17"/>
      <c r="HD278" s="16"/>
      <c r="HE278" s="3"/>
      <c r="HF278" s="3"/>
      <c r="HG278" s="17"/>
      <c r="HH278" s="17"/>
      <c r="HI278" s="17"/>
      <c r="HJ278" s="17"/>
      <c r="HK278" s="17"/>
      <c r="HL278" s="17"/>
      <c r="HM278" s="17"/>
      <c r="HN278" s="17"/>
      <c r="HO278" s="17"/>
      <c r="HP278" s="17"/>
      <c r="HQ278" s="17"/>
      <c r="HR278" s="17"/>
      <c r="HS278" s="17"/>
      <c r="HT278" s="17"/>
      <c r="HU278" s="17"/>
      <c r="HV278" s="17"/>
      <c r="HX278" s="28"/>
      <c r="HY278" s="3"/>
      <c r="HZ278" s="3"/>
      <c r="IA278" s="21"/>
      <c r="IB278" s="21"/>
      <c r="IC278" s="21"/>
      <c r="ID278" s="21"/>
    </row>
    <row r="279" spans="156:238" ht="14.1" x14ac:dyDescent="0.45">
      <c r="EZ279" s="3"/>
      <c r="FA279" s="3"/>
      <c r="FB279" s="17"/>
      <c r="FC279" s="17"/>
      <c r="FD279" s="17"/>
      <c r="FE279" s="17"/>
      <c r="FF279" s="17"/>
      <c r="FG279" s="17"/>
      <c r="FH279" s="17"/>
      <c r="FI279" s="17"/>
      <c r="FJ279" s="17"/>
      <c r="FK279" s="17"/>
      <c r="FL279" s="17"/>
      <c r="FM279" s="17"/>
      <c r="FN279" s="17"/>
      <c r="FO279" s="17"/>
      <c r="FP279" s="17"/>
      <c r="FQ279" s="17"/>
      <c r="FS279" s="3"/>
      <c r="FT279" s="3"/>
      <c r="FU279" s="17"/>
      <c r="FV279" s="17"/>
      <c r="FW279" s="17"/>
      <c r="FX279" s="17"/>
      <c r="FY279" s="17"/>
      <c r="FZ279" s="17"/>
      <c r="GA279" s="17"/>
      <c r="GB279" s="17"/>
      <c r="GC279" s="17"/>
      <c r="GD279" s="17"/>
      <c r="GE279" s="17"/>
      <c r="GF279" s="17"/>
      <c r="GG279" s="17"/>
      <c r="GH279" s="17"/>
      <c r="GI279" s="17"/>
      <c r="GJ279" s="17"/>
      <c r="GK279" s="16"/>
      <c r="GL279" s="3"/>
      <c r="GM279" s="3"/>
      <c r="GN279" s="17"/>
      <c r="GO279" s="17"/>
      <c r="GP279" s="17"/>
      <c r="GQ279" s="17"/>
      <c r="GR279" s="17"/>
      <c r="GS279" s="17"/>
      <c r="GT279" s="17"/>
      <c r="GU279" s="17"/>
      <c r="GV279" s="17"/>
      <c r="GW279" s="17"/>
      <c r="GX279" s="17"/>
      <c r="GY279" s="17"/>
      <c r="GZ279" s="17"/>
      <c r="HA279" s="17"/>
      <c r="HB279" s="17"/>
      <c r="HC279" s="17"/>
      <c r="HD279" s="16"/>
      <c r="HE279" s="3"/>
      <c r="HF279" s="3"/>
      <c r="HG279" s="17"/>
      <c r="HH279" s="17"/>
      <c r="HI279" s="17"/>
      <c r="HJ279" s="17"/>
      <c r="HK279" s="17"/>
      <c r="HL279" s="17"/>
      <c r="HM279" s="17"/>
      <c r="HN279" s="17"/>
      <c r="HO279" s="17"/>
      <c r="HP279" s="17"/>
      <c r="HQ279" s="17"/>
      <c r="HR279" s="17"/>
      <c r="HS279" s="17"/>
      <c r="HT279" s="17"/>
      <c r="HU279" s="17"/>
      <c r="HV279" s="17"/>
      <c r="HX279" s="28"/>
      <c r="HY279" s="3"/>
      <c r="HZ279" s="3"/>
      <c r="IA279" s="21"/>
      <c r="IB279" s="21"/>
      <c r="IC279" s="21"/>
      <c r="ID279" s="21"/>
    </row>
    <row r="280" spans="156:238" ht="14.1" x14ac:dyDescent="0.45">
      <c r="EZ280" s="3"/>
      <c r="FA280" s="3"/>
      <c r="FB280" s="17"/>
      <c r="FC280" s="17"/>
      <c r="FD280" s="17"/>
      <c r="FE280" s="17"/>
      <c r="FF280" s="17"/>
      <c r="FG280" s="17"/>
      <c r="FH280" s="17"/>
      <c r="FI280" s="17"/>
      <c r="FJ280" s="17"/>
      <c r="FK280" s="17"/>
      <c r="FL280" s="17"/>
      <c r="FM280" s="17"/>
      <c r="FN280" s="17"/>
      <c r="FO280" s="17"/>
      <c r="FP280" s="17"/>
      <c r="FQ280" s="17"/>
      <c r="FS280" s="3"/>
      <c r="FT280" s="3"/>
      <c r="FU280" s="17"/>
      <c r="FV280" s="17"/>
      <c r="FW280" s="17"/>
      <c r="FX280" s="17"/>
      <c r="FY280" s="17"/>
      <c r="FZ280" s="17"/>
      <c r="GA280" s="17"/>
      <c r="GB280" s="17"/>
      <c r="GC280" s="17"/>
      <c r="GD280" s="17"/>
      <c r="GE280" s="17"/>
      <c r="GF280" s="17"/>
      <c r="GG280" s="17"/>
      <c r="GH280" s="17"/>
      <c r="GI280" s="17"/>
      <c r="GJ280" s="17"/>
      <c r="GK280" s="16"/>
      <c r="GL280" s="3"/>
      <c r="GM280" s="3"/>
      <c r="GN280" s="17"/>
      <c r="GO280" s="17"/>
      <c r="GP280" s="17"/>
      <c r="GQ280" s="17"/>
      <c r="GR280" s="17"/>
      <c r="GS280" s="17"/>
      <c r="GT280" s="17"/>
      <c r="GU280" s="17"/>
      <c r="GV280" s="17"/>
      <c r="GW280" s="17"/>
      <c r="GX280" s="17"/>
      <c r="GY280" s="17"/>
      <c r="GZ280" s="17"/>
      <c r="HA280" s="17"/>
      <c r="HB280" s="17"/>
      <c r="HC280" s="17"/>
      <c r="HD280" s="16"/>
      <c r="HE280" s="3"/>
      <c r="HF280" s="3"/>
      <c r="HG280" s="17"/>
      <c r="HH280" s="17"/>
      <c r="HI280" s="17"/>
      <c r="HJ280" s="17"/>
      <c r="HK280" s="17"/>
      <c r="HL280" s="17"/>
      <c r="HM280" s="17"/>
      <c r="HN280" s="17"/>
      <c r="HO280" s="17"/>
      <c r="HP280" s="17"/>
      <c r="HQ280" s="17"/>
      <c r="HR280" s="17"/>
      <c r="HS280" s="17"/>
      <c r="HT280" s="17"/>
      <c r="HU280" s="17"/>
      <c r="HV280" s="17"/>
      <c r="HX280" s="28"/>
      <c r="HY280" s="3"/>
      <c r="HZ280" s="3"/>
      <c r="IA280" s="21"/>
      <c r="IB280" s="21"/>
      <c r="IC280" s="21"/>
      <c r="ID280" s="21"/>
    </row>
    <row r="281" spans="156:238" ht="14.1" x14ac:dyDescent="0.45">
      <c r="EZ281" s="3"/>
      <c r="FA281" s="3"/>
      <c r="FB281" s="17"/>
      <c r="FC281" s="17"/>
      <c r="FD281" s="17"/>
      <c r="FE281" s="17"/>
      <c r="FF281" s="17"/>
      <c r="FG281" s="17"/>
      <c r="FH281" s="17"/>
      <c r="FI281" s="17"/>
      <c r="FJ281" s="17"/>
      <c r="FK281" s="17"/>
      <c r="FL281" s="17"/>
      <c r="FM281" s="17"/>
      <c r="FN281" s="17"/>
      <c r="FO281" s="17"/>
      <c r="FP281" s="17"/>
      <c r="FQ281" s="17"/>
      <c r="FS281" s="3"/>
      <c r="FT281" s="3"/>
      <c r="FU281" s="17"/>
      <c r="FV281" s="17"/>
      <c r="FW281" s="17"/>
      <c r="FX281" s="17"/>
      <c r="FY281" s="17"/>
      <c r="FZ281" s="17"/>
      <c r="GA281" s="17"/>
      <c r="GB281" s="17"/>
      <c r="GC281" s="17"/>
      <c r="GD281" s="17"/>
      <c r="GE281" s="17"/>
      <c r="GF281" s="17"/>
      <c r="GG281" s="17"/>
      <c r="GH281" s="17"/>
      <c r="GI281" s="17"/>
      <c r="GJ281" s="17"/>
      <c r="GK281" s="16"/>
      <c r="GL281" s="3"/>
      <c r="GM281" s="3"/>
      <c r="GN281" s="17"/>
      <c r="GO281" s="17"/>
      <c r="GP281" s="17"/>
      <c r="GQ281" s="17"/>
      <c r="GR281" s="17"/>
      <c r="GS281" s="17"/>
      <c r="GT281" s="17"/>
      <c r="GU281" s="17"/>
      <c r="GV281" s="17"/>
      <c r="GW281" s="17"/>
      <c r="GX281" s="17"/>
      <c r="GY281" s="17"/>
      <c r="GZ281" s="17"/>
      <c r="HA281" s="17"/>
      <c r="HB281" s="17"/>
      <c r="HC281" s="17"/>
      <c r="HD281" s="16"/>
      <c r="HE281" s="3"/>
      <c r="HF281" s="3"/>
      <c r="HG281" s="17"/>
      <c r="HH281" s="17"/>
      <c r="HI281" s="17"/>
      <c r="HJ281" s="17"/>
      <c r="HK281" s="17"/>
      <c r="HL281" s="17"/>
      <c r="HM281" s="17"/>
      <c r="HN281" s="17"/>
      <c r="HO281" s="17"/>
      <c r="HP281" s="17"/>
      <c r="HQ281" s="17"/>
      <c r="HR281" s="17"/>
      <c r="HS281" s="17"/>
      <c r="HT281" s="17"/>
      <c r="HU281" s="17"/>
      <c r="HV281" s="17"/>
      <c r="HX281" s="28"/>
      <c r="HY281" s="3"/>
      <c r="HZ281" s="3"/>
      <c r="IA281" s="21"/>
      <c r="IB281" s="21"/>
      <c r="IC281" s="21"/>
      <c r="ID281" s="21"/>
    </row>
    <row r="282" spans="156:238" ht="14.1" x14ac:dyDescent="0.45">
      <c r="EZ282" s="3"/>
      <c r="FA282" s="3"/>
      <c r="FB282" s="17"/>
      <c r="FC282" s="17"/>
      <c r="FD282" s="17"/>
      <c r="FE282" s="17"/>
      <c r="FF282" s="17"/>
      <c r="FG282" s="17"/>
      <c r="FH282" s="17"/>
      <c r="FI282" s="17"/>
      <c r="FJ282" s="17"/>
      <c r="FK282" s="17"/>
      <c r="FL282" s="17"/>
      <c r="FM282" s="17"/>
      <c r="FN282" s="17"/>
      <c r="FO282" s="17"/>
      <c r="FP282" s="17"/>
      <c r="FQ282" s="17"/>
      <c r="FS282" s="3"/>
      <c r="FT282" s="3"/>
      <c r="FU282" s="17"/>
      <c r="FV282" s="17"/>
      <c r="FW282" s="17"/>
      <c r="FX282" s="17"/>
      <c r="FY282" s="17"/>
      <c r="FZ282" s="17"/>
      <c r="GA282" s="17"/>
      <c r="GB282" s="17"/>
      <c r="GC282" s="17"/>
      <c r="GD282" s="17"/>
      <c r="GE282" s="17"/>
      <c r="GF282" s="17"/>
      <c r="GG282" s="17"/>
      <c r="GH282" s="17"/>
      <c r="GI282" s="17"/>
      <c r="GJ282" s="17"/>
      <c r="GK282" s="16"/>
      <c r="GL282" s="3"/>
      <c r="GM282" s="3"/>
      <c r="GN282" s="17"/>
      <c r="GO282" s="17"/>
      <c r="GP282" s="17"/>
      <c r="GQ282" s="17"/>
      <c r="GR282" s="17"/>
      <c r="GS282" s="17"/>
      <c r="GT282" s="17"/>
      <c r="GU282" s="17"/>
      <c r="GV282" s="17"/>
      <c r="GW282" s="17"/>
      <c r="GX282" s="17"/>
      <c r="GY282" s="17"/>
      <c r="GZ282" s="17"/>
      <c r="HA282" s="17"/>
      <c r="HB282" s="17"/>
      <c r="HC282" s="17"/>
      <c r="HD282" s="16"/>
      <c r="HE282" s="3"/>
      <c r="HF282" s="3"/>
      <c r="HG282" s="17"/>
      <c r="HH282" s="17"/>
      <c r="HI282" s="17"/>
      <c r="HJ282" s="17"/>
      <c r="HK282" s="17"/>
      <c r="HL282" s="17"/>
      <c r="HM282" s="17"/>
      <c r="HN282" s="17"/>
      <c r="HO282" s="17"/>
      <c r="HP282" s="17"/>
      <c r="HQ282" s="17"/>
      <c r="HR282" s="17"/>
      <c r="HS282" s="17"/>
      <c r="HT282" s="17"/>
      <c r="HU282" s="17"/>
      <c r="HV282" s="17"/>
      <c r="HX282" s="28"/>
      <c r="HY282" s="3"/>
      <c r="HZ282" s="3"/>
      <c r="IA282" s="21"/>
      <c r="IB282" s="21"/>
      <c r="IC282" s="21"/>
      <c r="ID282" s="21"/>
    </row>
    <row r="283" spans="156:238" ht="14.1" x14ac:dyDescent="0.45">
      <c r="EZ283" s="3"/>
      <c r="FA283" s="3"/>
      <c r="FB283" s="17"/>
      <c r="FC283" s="17"/>
      <c r="FD283" s="17"/>
      <c r="FE283" s="17"/>
      <c r="FF283" s="17"/>
      <c r="FG283" s="17"/>
      <c r="FH283" s="17"/>
      <c r="FI283" s="17"/>
      <c r="FJ283" s="17"/>
      <c r="FK283" s="17"/>
      <c r="FL283" s="17"/>
      <c r="FM283" s="17"/>
      <c r="FN283" s="17"/>
      <c r="FO283" s="17"/>
      <c r="FP283" s="17"/>
      <c r="FQ283" s="17"/>
      <c r="FS283" s="3"/>
      <c r="FT283" s="3"/>
      <c r="FU283" s="17"/>
      <c r="FV283" s="17"/>
      <c r="FW283" s="17"/>
      <c r="FX283" s="17"/>
      <c r="FY283" s="17"/>
      <c r="FZ283" s="17"/>
      <c r="GA283" s="17"/>
      <c r="GB283" s="17"/>
      <c r="GC283" s="17"/>
      <c r="GD283" s="17"/>
      <c r="GE283" s="17"/>
      <c r="GF283" s="17"/>
      <c r="GG283" s="17"/>
      <c r="GH283" s="17"/>
      <c r="GI283" s="17"/>
      <c r="GJ283" s="17"/>
      <c r="GK283" s="16"/>
      <c r="GL283" s="3"/>
      <c r="GM283" s="3"/>
      <c r="GN283" s="17"/>
      <c r="GO283" s="17"/>
      <c r="GP283" s="17"/>
      <c r="GQ283" s="17"/>
      <c r="GR283" s="17"/>
      <c r="GS283" s="17"/>
      <c r="GT283" s="17"/>
      <c r="GU283" s="17"/>
      <c r="GV283" s="17"/>
      <c r="GW283" s="17"/>
      <c r="GX283" s="17"/>
      <c r="GY283" s="17"/>
      <c r="GZ283" s="17"/>
      <c r="HA283" s="17"/>
      <c r="HB283" s="17"/>
      <c r="HC283" s="17"/>
      <c r="HD283" s="16"/>
      <c r="HE283" s="3"/>
      <c r="HF283" s="3"/>
      <c r="HG283" s="17"/>
      <c r="HH283" s="17"/>
      <c r="HI283" s="17"/>
      <c r="HJ283" s="17"/>
      <c r="HK283" s="17"/>
      <c r="HL283" s="17"/>
      <c r="HM283" s="17"/>
      <c r="HN283" s="17"/>
      <c r="HO283" s="17"/>
      <c r="HP283" s="17"/>
      <c r="HQ283" s="17"/>
      <c r="HR283" s="17"/>
      <c r="HS283" s="17"/>
      <c r="HT283" s="17"/>
      <c r="HU283" s="17"/>
      <c r="HV283" s="17"/>
      <c r="HX283" s="28"/>
      <c r="HY283" s="3"/>
      <c r="HZ283" s="3"/>
      <c r="IA283" s="21"/>
      <c r="IB283" s="21"/>
      <c r="IC283" s="21"/>
      <c r="ID283" s="21"/>
    </row>
    <row r="284" spans="156:238" ht="14.1" x14ac:dyDescent="0.45">
      <c r="EZ284" s="3"/>
      <c r="FA284" s="3"/>
      <c r="FB284" s="17"/>
      <c r="FC284" s="17"/>
      <c r="FD284" s="17"/>
      <c r="FE284" s="17"/>
      <c r="FF284" s="17"/>
      <c r="FG284" s="17"/>
      <c r="FH284" s="17"/>
      <c r="FI284" s="17"/>
      <c r="FJ284" s="17"/>
      <c r="FK284" s="17"/>
      <c r="FL284" s="17"/>
      <c r="FM284" s="17"/>
      <c r="FN284" s="17"/>
      <c r="FO284" s="17"/>
      <c r="FP284" s="17"/>
      <c r="FQ284" s="17"/>
      <c r="FS284" s="3"/>
      <c r="FT284" s="3"/>
      <c r="FU284" s="17"/>
      <c r="FV284" s="17"/>
      <c r="FW284" s="17"/>
      <c r="FX284" s="17"/>
      <c r="FY284" s="17"/>
      <c r="FZ284" s="17"/>
      <c r="GA284" s="17"/>
      <c r="GB284" s="17"/>
      <c r="GC284" s="17"/>
      <c r="GD284" s="17"/>
      <c r="GE284" s="17"/>
      <c r="GF284" s="17"/>
      <c r="GG284" s="17"/>
      <c r="GH284" s="17"/>
      <c r="GI284" s="17"/>
      <c r="GJ284" s="17"/>
      <c r="GK284" s="16"/>
      <c r="GL284" s="3"/>
      <c r="GM284" s="3"/>
      <c r="GN284" s="17"/>
      <c r="GO284" s="17"/>
      <c r="GP284" s="17"/>
      <c r="GQ284" s="17"/>
      <c r="GR284" s="17"/>
      <c r="GS284" s="17"/>
      <c r="GT284" s="17"/>
      <c r="GU284" s="17"/>
      <c r="GV284" s="17"/>
      <c r="GW284" s="17"/>
      <c r="GX284" s="17"/>
      <c r="GY284" s="17"/>
      <c r="GZ284" s="17"/>
      <c r="HA284" s="17"/>
      <c r="HB284" s="17"/>
      <c r="HC284" s="17"/>
      <c r="HD284" s="16"/>
      <c r="HE284" s="3"/>
      <c r="HF284" s="3"/>
      <c r="HG284" s="17"/>
      <c r="HH284" s="17"/>
      <c r="HI284" s="17"/>
      <c r="HJ284" s="17"/>
      <c r="HK284" s="17"/>
      <c r="HL284" s="17"/>
      <c r="HM284" s="17"/>
      <c r="HN284" s="17"/>
      <c r="HO284" s="17"/>
      <c r="HP284" s="17"/>
      <c r="HQ284" s="17"/>
      <c r="HR284" s="17"/>
      <c r="HS284" s="17"/>
      <c r="HT284" s="17"/>
      <c r="HU284" s="17"/>
      <c r="HV284" s="17"/>
      <c r="HX284" s="28"/>
      <c r="HY284" s="3"/>
      <c r="HZ284" s="3"/>
      <c r="IA284" s="21"/>
      <c r="IB284" s="21"/>
      <c r="IC284" s="21"/>
      <c r="ID284" s="21"/>
    </row>
    <row r="285" spans="156:238" ht="14.1" x14ac:dyDescent="0.45">
      <c r="EZ285" s="3"/>
      <c r="FA285" s="3"/>
      <c r="FB285" s="17"/>
      <c r="FC285" s="17"/>
      <c r="FD285" s="17"/>
      <c r="FE285" s="17"/>
      <c r="FF285" s="17"/>
      <c r="FG285" s="17"/>
      <c r="FH285" s="17"/>
      <c r="FI285" s="17"/>
      <c r="FJ285" s="17"/>
      <c r="FK285" s="17"/>
      <c r="FL285" s="17"/>
      <c r="FM285" s="17"/>
      <c r="FN285" s="17"/>
      <c r="FO285" s="17"/>
      <c r="FP285" s="17"/>
      <c r="FQ285" s="17"/>
      <c r="FS285" s="3"/>
      <c r="FT285" s="3"/>
      <c r="FU285" s="17"/>
      <c r="FV285" s="17"/>
      <c r="FW285" s="17"/>
      <c r="FX285" s="17"/>
      <c r="FY285" s="17"/>
      <c r="FZ285" s="17"/>
      <c r="GA285" s="17"/>
      <c r="GB285" s="17"/>
      <c r="GC285" s="17"/>
      <c r="GD285" s="17"/>
      <c r="GE285" s="17"/>
      <c r="GF285" s="17"/>
      <c r="GG285" s="17"/>
      <c r="GH285" s="17"/>
      <c r="GI285" s="17"/>
      <c r="GJ285" s="17"/>
      <c r="GK285" s="16"/>
      <c r="GL285" s="3"/>
      <c r="GM285" s="3"/>
      <c r="GN285" s="17"/>
      <c r="GO285" s="17"/>
      <c r="GP285" s="17"/>
      <c r="GQ285" s="17"/>
      <c r="GR285" s="17"/>
      <c r="GS285" s="17"/>
      <c r="GT285" s="17"/>
      <c r="GU285" s="17"/>
      <c r="GV285" s="17"/>
      <c r="GW285" s="17"/>
      <c r="GX285" s="17"/>
      <c r="GY285" s="17"/>
      <c r="GZ285" s="17"/>
      <c r="HA285" s="17"/>
      <c r="HB285" s="17"/>
      <c r="HC285" s="17"/>
      <c r="HD285" s="16"/>
      <c r="HE285" s="3"/>
      <c r="HF285" s="3"/>
      <c r="HG285" s="17"/>
      <c r="HH285" s="17"/>
      <c r="HI285" s="17"/>
      <c r="HJ285" s="17"/>
      <c r="HK285" s="17"/>
      <c r="HL285" s="17"/>
      <c r="HM285" s="17"/>
      <c r="HN285" s="17"/>
      <c r="HO285" s="17"/>
      <c r="HP285" s="17"/>
      <c r="HQ285" s="17"/>
      <c r="HR285" s="17"/>
      <c r="HS285" s="17"/>
      <c r="HT285" s="17"/>
      <c r="HU285" s="17"/>
      <c r="HV285" s="17"/>
      <c r="HX285" s="28"/>
      <c r="HY285" s="3"/>
      <c r="HZ285" s="3"/>
      <c r="IA285" s="21"/>
      <c r="IB285" s="21"/>
      <c r="IC285" s="21"/>
      <c r="ID285" s="21"/>
    </row>
    <row r="286" spans="156:238" ht="14.1" x14ac:dyDescent="0.45">
      <c r="EZ286" s="3"/>
      <c r="FA286" s="3"/>
      <c r="FB286" s="17"/>
      <c r="FC286" s="17"/>
      <c r="FD286" s="17"/>
      <c r="FE286" s="17"/>
      <c r="FF286" s="17"/>
      <c r="FG286" s="17"/>
      <c r="FH286" s="17"/>
      <c r="FI286" s="17"/>
      <c r="FJ286" s="17"/>
      <c r="FK286" s="17"/>
      <c r="FL286" s="17"/>
      <c r="FM286" s="17"/>
      <c r="FN286" s="17"/>
      <c r="FO286" s="17"/>
      <c r="FP286" s="17"/>
      <c r="FQ286" s="17"/>
      <c r="FS286" s="3"/>
      <c r="FT286" s="3"/>
      <c r="FU286" s="17"/>
      <c r="FV286" s="17"/>
      <c r="FW286" s="17"/>
      <c r="FX286" s="17"/>
      <c r="FY286" s="17"/>
      <c r="FZ286" s="17"/>
      <c r="GA286" s="17"/>
      <c r="GB286" s="17"/>
      <c r="GC286" s="17"/>
      <c r="GD286" s="17"/>
      <c r="GE286" s="17"/>
      <c r="GF286" s="17"/>
      <c r="GG286" s="17"/>
      <c r="GH286" s="17"/>
      <c r="GI286" s="17"/>
      <c r="GJ286" s="17"/>
      <c r="GK286" s="16"/>
      <c r="GL286" s="3"/>
      <c r="GM286" s="3"/>
      <c r="GN286" s="17"/>
      <c r="GO286" s="17"/>
      <c r="GP286" s="17"/>
      <c r="GQ286" s="17"/>
      <c r="GR286" s="17"/>
      <c r="GS286" s="17"/>
      <c r="GT286" s="17"/>
      <c r="GU286" s="17"/>
      <c r="GV286" s="17"/>
      <c r="GW286" s="17"/>
      <c r="GX286" s="17"/>
      <c r="GY286" s="17"/>
      <c r="GZ286" s="17"/>
      <c r="HA286" s="17"/>
      <c r="HB286" s="17"/>
      <c r="HC286" s="17"/>
      <c r="HD286" s="16"/>
      <c r="HE286" s="3"/>
      <c r="HF286" s="3"/>
      <c r="HG286" s="17"/>
      <c r="HH286" s="17"/>
      <c r="HI286" s="17"/>
      <c r="HJ286" s="17"/>
      <c r="HK286" s="17"/>
      <c r="HL286" s="17"/>
      <c r="HM286" s="17"/>
      <c r="HN286" s="17"/>
      <c r="HO286" s="17"/>
      <c r="HP286" s="17"/>
      <c r="HQ286" s="17"/>
      <c r="HR286" s="17"/>
      <c r="HS286" s="17"/>
      <c r="HT286" s="17"/>
      <c r="HU286" s="17"/>
      <c r="HV286" s="17"/>
      <c r="HX286" s="28"/>
      <c r="HY286" s="3"/>
      <c r="HZ286" s="3"/>
      <c r="IA286" s="21"/>
      <c r="IB286" s="21"/>
      <c r="IC286" s="21"/>
      <c r="ID286" s="21"/>
    </row>
    <row r="287" spans="156:238" ht="14.1" x14ac:dyDescent="0.45">
      <c r="EZ287" s="3"/>
      <c r="FA287" s="3"/>
      <c r="FB287" s="17"/>
      <c r="FC287" s="17"/>
      <c r="FD287" s="17"/>
      <c r="FE287" s="17"/>
      <c r="FF287" s="17"/>
      <c r="FG287" s="17"/>
      <c r="FH287" s="17"/>
      <c r="FI287" s="17"/>
      <c r="FJ287" s="17"/>
      <c r="FK287" s="17"/>
      <c r="FL287" s="17"/>
      <c r="FM287" s="17"/>
      <c r="FN287" s="17"/>
      <c r="FO287" s="17"/>
      <c r="FP287" s="17"/>
      <c r="FQ287" s="17"/>
      <c r="FS287" s="3"/>
      <c r="FT287" s="3"/>
      <c r="FU287" s="17"/>
      <c r="FV287" s="17"/>
      <c r="FW287" s="17"/>
      <c r="FX287" s="17"/>
      <c r="FY287" s="17"/>
      <c r="FZ287" s="17"/>
      <c r="GA287" s="17"/>
      <c r="GB287" s="17"/>
      <c r="GC287" s="17"/>
      <c r="GD287" s="17"/>
      <c r="GE287" s="17"/>
      <c r="GF287" s="17"/>
      <c r="GG287" s="17"/>
      <c r="GH287" s="17"/>
      <c r="GI287" s="17"/>
      <c r="GJ287" s="17"/>
      <c r="GK287" s="16"/>
      <c r="GL287" s="3"/>
      <c r="GM287" s="3"/>
      <c r="GN287" s="17"/>
      <c r="GO287" s="17"/>
      <c r="GP287" s="17"/>
      <c r="GQ287" s="17"/>
      <c r="GR287" s="17"/>
      <c r="GS287" s="17"/>
      <c r="GT287" s="17"/>
      <c r="GU287" s="17"/>
      <c r="GV287" s="17"/>
      <c r="GW287" s="17"/>
      <c r="GX287" s="17"/>
      <c r="GY287" s="17"/>
      <c r="GZ287" s="17"/>
      <c r="HA287" s="17"/>
      <c r="HB287" s="17"/>
      <c r="HC287" s="17"/>
      <c r="HD287" s="16"/>
      <c r="HE287" s="3"/>
      <c r="HF287" s="3"/>
      <c r="HG287" s="17"/>
      <c r="HH287" s="17"/>
      <c r="HI287" s="17"/>
      <c r="HJ287" s="17"/>
      <c r="HK287" s="17"/>
      <c r="HL287" s="17"/>
      <c r="HM287" s="17"/>
      <c r="HN287" s="17"/>
      <c r="HO287" s="17"/>
      <c r="HP287" s="17"/>
      <c r="HQ287" s="17"/>
      <c r="HR287" s="17"/>
      <c r="HS287" s="17"/>
      <c r="HT287" s="17"/>
      <c r="HU287" s="17"/>
      <c r="HV287" s="17"/>
      <c r="HX287" s="28"/>
      <c r="HY287" s="3"/>
      <c r="HZ287" s="3"/>
      <c r="IA287" s="21"/>
      <c r="IB287" s="21"/>
      <c r="IC287" s="21"/>
      <c r="ID287" s="21"/>
    </row>
    <row r="288" spans="156:238" ht="14.1" x14ac:dyDescent="0.45">
      <c r="EZ288" s="3"/>
      <c r="FA288" s="3"/>
      <c r="FB288" s="17"/>
      <c r="FC288" s="17"/>
      <c r="FD288" s="17"/>
      <c r="FE288" s="17"/>
      <c r="FF288" s="17"/>
      <c r="FG288" s="17"/>
      <c r="FH288" s="17"/>
      <c r="FI288" s="17"/>
      <c r="FJ288" s="17"/>
      <c r="FK288" s="17"/>
      <c r="FL288" s="17"/>
      <c r="FM288" s="17"/>
      <c r="FN288" s="17"/>
      <c r="FO288" s="17"/>
      <c r="FP288" s="17"/>
      <c r="FQ288" s="17"/>
      <c r="FS288" s="3"/>
      <c r="FT288" s="3"/>
      <c r="FU288" s="17"/>
      <c r="FV288" s="17"/>
      <c r="FW288" s="17"/>
      <c r="FX288" s="17"/>
      <c r="FY288" s="17"/>
      <c r="FZ288" s="17"/>
      <c r="GA288" s="17"/>
      <c r="GB288" s="17"/>
      <c r="GC288" s="17"/>
      <c r="GD288" s="17"/>
      <c r="GE288" s="17"/>
      <c r="GF288" s="17"/>
      <c r="GG288" s="17"/>
      <c r="GH288" s="17"/>
      <c r="GI288" s="17"/>
      <c r="GJ288" s="17"/>
      <c r="GK288" s="16"/>
      <c r="GL288" s="3"/>
      <c r="GM288" s="3"/>
      <c r="GN288" s="17"/>
      <c r="GO288" s="17"/>
      <c r="GP288" s="17"/>
      <c r="GQ288" s="17"/>
      <c r="GR288" s="17"/>
      <c r="GS288" s="17"/>
      <c r="GT288" s="17"/>
      <c r="GU288" s="17"/>
      <c r="GV288" s="17"/>
      <c r="GW288" s="17"/>
      <c r="GX288" s="17"/>
      <c r="GY288" s="17"/>
      <c r="GZ288" s="17"/>
      <c r="HA288" s="17"/>
      <c r="HB288" s="17"/>
      <c r="HC288" s="17"/>
      <c r="HD288" s="16"/>
      <c r="HE288" s="3"/>
      <c r="HF288" s="3"/>
      <c r="HG288" s="17"/>
      <c r="HH288" s="17"/>
      <c r="HI288" s="17"/>
      <c r="HJ288" s="17"/>
      <c r="HK288" s="17"/>
      <c r="HL288" s="17"/>
      <c r="HM288" s="17"/>
      <c r="HN288" s="17"/>
      <c r="HO288" s="17"/>
      <c r="HP288" s="17"/>
      <c r="HQ288" s="17"/>
      <c r="HR288" s="17"/>
      <c r="HS288" s="17"/>
      <c r="HT288" s="17"/>
      <c r="HU288" s="17"/>
      <c r="HV288" s="17"/>
      <c r="HX288" s="28"/>
      <c r="HY288" s="3"/>
      <c r="HZ288" s="3"/>
      <c r="IA288" s="21"/>
      <c r="IB288" s="21"/>
      <c r="IC288" s="21"/>
      <c r="ID288" s="21"/>
    </row>
    <row r="289" spans="156:238" ht="14.1" x14ac:dyDescent="0.45">
      <c r="EZ289" s="3"/>
      <c r="FA289" s="3"/>
      <c r="FB289" s="17"/>
      <c r="FC289" s="17"/>
      <c r="FD289" s="17"/>
      <c r="FE289" s="17"/>
      <c r="FF289" s="17"/>
      <c r="FG289" s="17"/>
      <c r="FH289" s="17"/>
      <c r="FI289" s="17"/>
      <c r="FJ289" s="17"/>
      <c r="FK289" s="17"/>
      <c r="FL289" s="17"/>
      <c r="FM289" s="17"/>
      <c r="FN289" s="17"/>
      <c r="FO289" s="17"/>
      <c r="FP289" s="17"/>
      <c r="FQ289" s="17"/>
      <c r="FS289" s="3"/>
      <c r="FT289" s="3"/>
      <c r="FU289" s="17"/>
      <c r="FV289" s="17"/>
      <c r="FW289" s="17"/>
      <c r="FX289" s="17"/>
      <c r="FY289" s="17"/>
      <c r="FZ289" s="17"/>
      <c r="GA289" s="17"/>
      <c r="GB289" s="17"/>
      <c r="GC289" s="17"/>
      <c r="GD289" s="17"/>
      <c r="GE289" s="17"/>
      <c r="GF289" s="17"/>
      <c r="GG289" s="17"/>
      <c r="GH289" s="17"/>
      <c r="GI289" s="17"/>
      <c r="GJ289" s="17"/>
      <c r="GK289" s="16"/>
      <c r="GL289" s="3"/>
      <c r="GM289" s="3"/>
      <c r="GN289" s="17"/>
      <c r="GO289" s="17"/>
      <c r="GP289" s="17"/>
      <c r="GQ289" s="17"/>
      <c r="GR289" s="17"/>
      <c r="GS289" s="17"/>
      <c r="GT289" s="17"/>
      <c r="GU289" s="17"/>
      <c r="GV289" s="17"/>
      <c r="GW289" s="17"/>
      <c r="GX289" s="17"/>
      <c r="GY289" s="17"/>
      <c r="GZ289" s="17"/>
      <c r="HA289" s="17"/>
      <c r="HB289" s="17"/>
      <c r="HC289" s="17"/>
      <c r="HD289" s="16"/>
      <c r="HE289" s="3"/>
      <c r="HF289" s="3"/>
      <c r="HG289" s="17"/>
      <c r="HH289" s="17"/>
      <c r="HI289" s="17"/>
      <c r="HJ289" s="17"/>
      <c r="HK289" s="17"/>
      <c r="HL289" s="17"/>
      <c r="HM289" s="17"/>
      <c r="HN289" s="17"/>
      <c r="HO289" s="17"/>
      <c r="HP289" s="17"/>
      <c r="HQ289" s="17"/>
      <c r="HR289" s="17"/>
      <c r="HS289" s="17"/>
      <c r="HT289" s="17"/>
      <c r="HU289" s="17"/>
      <c r="HV289" s="17"/>
      <c r="HX289" s="28"/>
      <c r="HY289" s="3"/>
      <c r="HZ289" s="3"/>
      <c r="IA289" s="21"/>
      <c r="IB289" s="21"/>
      <c r="IC289" s="21"/>
      <c r="ID289" s="21"/>
    </row>
    <row r="290" spans="156:238" ht="14.1" x14ac:dyDescent="0.45">
      <c r="EZ290" s="3"/>
      <c r="FA290" s="3"/>
      <c r="FB290" s="17"/>
      <c r="FC290" s="17"/>
      <c r="FD290" s="17"/>
      <c r="FE290" s="17"/>
      <c r="FF290" s="17"/>
      <c r="FG290" s="17"/>
      <c r="FH290" s="17"/>
      <c r="FI290" s="17"/>
      <c r="FJ290" s="17"/>
      <c r="FK290" s="17"/>
      <c r="FL290" s="17"/>
      <c r="FM290" s="17"/>
      <c r="FN290" s="17"/>
      <c r="FO290" s="17"/>
      <c r="FP290" s="17"/>
      <c r="FQ290" s="17"/>
      <c r="FS290" s="3"/>
      <c r="FT290" s="3"/>
      <c r="FU290" s="17"/>
      <c r="FV290" s="17"/>
      <c r="FW290" s="17"/>
      <c r="FX290" s="17"/>
      <c r="FY290" s="17"/>
      <c r="FZ290" s="17"/>
      <c r="GA290" s="17"/>
      <c r="GB290" s="17"/>
      <c r="GC290" s="17"/>
      <c r="GD290" s="17"/>
      <c r="GE290" s="17"/>
      <c r="GF290" s="17"/>
      <c r="GG290" s="17"/>
      <c r="GH290" s="17"/>
      <c r="GI290" s="17"/>
      <c r="GJ290" s="17"/>
      <c r="GK290" s="16"/>
      <c r="GL290" s="3"/>
      <c r="GM290" s="3"/>
      <c r="GN290" s="17"/>
      <c r="GO290" s="17"/>
      <c r="GP290" s="17"/>
      <c r="GQ290" s="17"/>
      <c r="GR290" s="17"/>
      <c r="GS290" s="17"/>
      <c r="GT290" s="17"/>
      <c r="GU290" s="17"/>
      <c r="GV290" s="17"/>
      <c r="GW290" s="17"/>
      <c r="GX290" s="17"/>
      <c r="GY290" s="17"/>
      <c r="GZ290" s="17"/>
      <c r="HA290" s="17"/>
      <c r="HB290" s="17"/>
      <c r="HC290" s="17"/>
      <c r="HD290" s="16"/>
      <c r="HE290" s="3"/>
      <c r="HF290" s="3"/>
      <c r="HG290" s="17"/>
      <c r="HH290" s="17"/>
      <c r="HI290" s="17"/>
      <c r="HJ290" s="17"/>
      <c r="HK290" s="17"/>
      <c r="HL290" s="17"/>
      <c r="HM290" s="17"/>
      <c r="HN290" s="17"/>
      <c r="HO290" s="17"/>
      <c r="HP290" s="17"/>
      <c r="HQ290" s="17"/>
      <c r="HR290" s="17"/>
      <c r="HS290" s="17"/>
      <c r="HT290" s="17"/>
      <c r="HU290" s="17"/>
      <c r="HV290" s="17"/>
      <c r="HX290" s="28"/>
      <c r="HY290" s="3"/>
      <c r="HZ290" s="3"/>
      <c r="IA290" s="21"/>
      <c r="IB290" s="21"/>
      <c r="IC290" s="21"/>
      <c r="ID290" s="21"/>
    </row>
    <row r="291" spans="156:238" ht="14.1" x14ac:dyDescent="0.45">
      <c r="EZ291" s="3"/>
      <c r="FA291" s="3"/>
      <c r="FB291" s="17"/>
      <c r="FC291" s="17"/>
      <c r="FD291" s="17"/>
      <c r="FE291" s="17"/>
      <c r="FF291" s="17"/>
      <c r="FG291" s="17"/>
      <c r="FH291" s="17"/>
      <c r="FI291" s="17"/>
      <c r="FJ291" s="17"/>
      <c r="FK291" s="17"/>
      <c r="FL291" s="17"/>
      <c r="FM291" s="17"/>
      <c r="FN291" s="17"/>
      <c r="FO291" s="17"/>
      <c r="FP291" s="17"/>
      <c r="FQ291" s="17"/>
      <c r="FS291" s="3"/>
      <c r="FT291" s="3"/>
      <c r="FU291" s="17"/>
      <c r="FV291" s="17"/>
      <c r="FW291" s="17"/>
      <c r="FX291" s="17"/>
      <c r="FY291" s="17"/>
      <c r="FZ291" s="17"/>
      <c r="GA291" s="17"/>
      <c r="GB291" s="17"/>
      <c r="GC291" s="17"/>
      <c r="GD291" s="17"/>
      <c r="GE291" s="17"/>
      <c r="GF291" s="17"/>
      <c r="GG291" s="17"/>
      <c r="GH291" s="17"/>
      <c r="GI291" s="17"/>
      <c r="GJ291" s="17"/>
      <c r="GK291" s="16"/>
      <c r="GL291" s="3"/>
      <c r="GM291" s="3"/>
      <c r="GN291" s="17"/>
      <c r="GO291" s="17"/>
      <c r="GP291" s="17"/>
      <c r="GQ291" s="17"/>
      <c r="GR291" s="17"/>
      <c r="GS291" s="17"/>
      <c r="GT291" s="17"/>
      <c r="GU291" s="17"/>
      <c r="GV291" s="17"/>
      <c r="GW291" s="17"/>
      <c r="GX291" s="17"/>
      <c r="GY291" s="17"/>
      <c r="GZ291" s="17"/>
      <c r="HA291" s="17"/>
      <c r="HB291" s="17"/>
      <c r="HC291" s="17"/>
      <c r="HD291" s="16"/>
      <c r="HE291" s="3"/>
      <c r="HF291" s="3"/>
      <c r="HG291" s="17"/>
      <c r="HH291" s="17"/>
      <c r="HI291" s="17"/>
      <c r="HJ291" s="17"/>
      <c r="HK291" s="17"/>
      <c r="HL291" s="17"/>
      <c r="HM291" s="17"/>
      <c r="HN291" s="17"/>
      <c r="HO291" s="17"/>
      <c r="HP291" s="17"/>
      <c r="HQ291" s="17"/>
      <c r="HR291" s="17"/>
      <c r="HS291" s="17"/>
      <c r="HT291" s="17"/>
      <c r="HU291" s="17"/>
      <c r="HV291" s="17"/>
      <c r="HX291" s="28"/>
      <c r="HY291" s="3"/>
      <c r="HZ291" s="3"/>
      <c r="IA291" s="21"/>
      <c r="IB291" s="21"/>
      <c r="IC291" s="21"/>
      <c r="ID291" s="21"/>
    </row>
    <row r="292" spans="156:238" ht="14.1" x14ac:dyDescent="0.45">
      <c r="EZ292" s="3"/>
      <c r="FA292" s="3"/>
      <c r="FB292" s="17"/>
      <c r="FC292" s="17"/>
      <c r="FD292" s="17"/>
      <c r="FE292" s="17"/>
      <c r="FF292" s="17"/>
      <c r="FG292" s="17"/>
      <c r="FH292" s="17"/>
      <c r="FI292" s="17"/>
      <c r="FJ292" s="17"/>
      <c r="FK292" s="17"/>
      <c r="FL292" s="17"/>
      <c r="FM292" s="17"/>
      <c r="FN292" s="17"/>
      <c r="FO292" s="17"/>
      <c r="FP292" s="17"/>
      <c r="FQ292" s="17"/>
      <c r="FS292" s="3"/>
      <c r="FT292" s="3"/>
      <c r="FU292" s="17"/>
      <c r="FV292" s="17"/>
      <c r="FW292" s="17"/>
      <c r="FX292" s="17"/>
      <c r="FY292" s="17"/>
      <c r="FZ292" s="17"/>
      <c r="GA292" s="17"/>
      <c r="GB292" s="17"/>
      <c r="GC292" s="17"/>
      <c r="GD292" s="17"/>
      <c r="GE292" s="17"/>
      <c r="GF292" s="17"/>
      <c r="GG292" s="17"/>
      <c r="GH292" s="17"/>
      <c r="GI292" s="17"/>
      <c r="GJ292" s="17"/>
      <c r="GK292" s="16"/>
      <c r="GL292" s="3"/>
      <c r="GM292" s="3"/>
      <c r="GN292" s="17"/>
      <c r="GO292" s="17"/>
      <c r="GP292" s="17"/>
      <c r="GQ292" s="17"/>
      <c r="GR292" s="17"/>
      <c r="GS292" s="17"/>
      <c r="GT292" s="17"/>
      <c r="GU292" s="17"/>
      <c r="GV292" s="17"/>
      <c r="GW292" s="17"/>
      <c r="GX292" s="17"/>
      <c r="GY292" s="17"/>
      <c r="GZ292" s="17"/>
      <c r="HA292" s="17"/>
      <c r="HB292" s="17"/>
      <c r="HC292" s="17"/>
      <c r="HD292" s="16"/>
      <c r="HE292" s="3"/>
      <c r="HF292" s="3"/>
      <c r="HG292" s="17"/>
      <c r="HH292" s="17"/>
      <c r="HI292" s="17"/>
      <c r="HJ292" s="17"/>
      <c r="HK292" s="17"/>
      <c r="HL292" s="17"/>
      <c r="HM292" s="17"/>
      <c r="HN292" s="17"/>
      <c r="HO292" s="17"/>
      <c r="HP292" s="17"/>
      <c r="HQ292" s="17"/>
      <c r="HR292" s="17"/>
      <c r="HS292" s="17"/>
      <c r="HT292" s="17"/>
      <c r="HU292" s="17"/>
      <c r="HV292" s="17"/>
      <c r="HX292" s="28"/>
      <c r="HY292" s="3"/>
      <c r="HZ292" s="3"/>
      <c r="IA292" s="21"/>
      <c r="IB292" s="21"/>
      <c r="IC292" s="21"/>
      <c r="ID292" s="21"/>
    </row>
    <row r="293" spans="156:238" ht="14.1" x14ac:dyDescent="0.45">
      <c r="EZ293" s="3"/>
      <c r="FA293" s="3"/>
      <c r="FB293" s="17"/>
      <c r="FC293" s="17"/>
      <c r="FD293" s="17"/>
      <c r="FE293" s="17"/>
      <c r="FF293" s="17"/>
      <c r="FG293" s="17"/>
      <c r="FH293" s="17"/>
      <c r="FI293" s="17"/>
      <c r="FJ293" s="17"/>
      <c r="FK293" s="17"/>
      <c r="FL293" s="17"/>
      <c r="FM293" s="17"/>
      <c r="FN293" s="17"/>
      <c r="FO293" s="17"/>
      <c r="FP293" s="17"/>
      <c r="FQ293" s="17"/>
      <c r="FS293" s="3"/>
      <c r="FT293" s="3"/>
      <c r="FU293" s="17"/>
      <c r="FV293" s="17"/>
      <c r="FW293" s="17"/>
      <c r="FX293" s="17"/>
      <c r="FY293" s="17"/>
      <c r="FZ293" s="17"/>
      <c r="GA293" s="17"/>
      <c r="GB293" s="17"/>
      <c r="GC293" s="17"/>
      <c r="GD293" s="17"/>
      <c r="GE293" s="17"/>
      <c r="GF293" s="17"/>
      <c r="GG293" s="17"/>
      <c r="GH293" s="17"/>
      <c r="GI293" s="17"/>
      <c r="GJ293" s="17"/>
      <c r="GK293" s="16"/>
      <c r="GL293" s="3"/>
      <c r="GM293" s="3"/>
      <c r="GN293" s="17"/>
      <c r="GO293" s="17"/>
      <c r="GP293" s="17"/>
      <c r="GQ293" s="17"/>
      <c r="GR293" s="17"/>
      <c r="GS293" s="17"/>
      <c r="GT293" s="17"/>
      <c r="GU293" s="17"/>
      <c r="GV293" s="17"/>
      <c r="GW293" s="17"/>
      <c r="GX293" s="17"/>
      <c r="GY293" s="17"/>
      <c r="GZ293" s="17"/>
      <c r="HA293" s="17"/>
      <c r="HB293" s="17"/>
      <c r="HC293" s="17"/>
      <c r="HD293" s="16"/>
      <c r="HE293" s="3"/>
      <c r="HF293" s="3"/>
      <c r="HG293" s="17"/>
      <c r="HH293" s="17"/>
      <c r="HI293" s="17"/>
      <c r="HJ293" s="17"/>
      <c r="HK293" s="17"/>
      <c r="HL293" s="17"/>
      <c r="HM293" s="17"/>
      <c r="HN293" s="17"/>
      <c r="HO293" s="17"/>
      <c r="HP293" s="17"/>
      <c r="HQ293" s="17"/>
      <c r="HR293" s="17"/>
      <c r="HS293" s="17"/>
      <c r="HT293" s="17"/>
      <c r="HU293" s="17"/>
      <c r="HV293" s="17"/>
      <c r="HX293" s="28"/>
      <c r="HY293" s="3"/>
      <c r="HZ293" s="3"/>
      <c r="IA293" s="21"/>
      <c r="IB293" s="21"/>
      <c r="IC293" s="21"/>
      <c r="ID293" s="21"/>
    </row>
    <row r="294" spans="156:238" ht="14.1" x14ac:dyDescent="0.45">
      <c r="EZ294" s="3"/>
      <c r="FA294" s="3"/>
      <c r="FB294" s="17"/>
      <c r="FC294" s="17"/>
      <c r="FD294" s="17"/>
      <c r="FE294" s="17"/>
      <c r="FF294" s="17"/>
      <c r="FG294" s="17"/>
      <c r="FH294" s="17"/>
      <c r="FI294" s="17"/>
      <c r="FJ294" s="17"/>
      <c r="FK294" s="17"/>
      <c r="FL294" s="17"/>
      <c r="FM294" s="17"/>
      <c r="FN294" s="17"/>
      <c r="FO294" s="17"/>
      <c r="FP294" s="17"/>
      <c r="FQ294" s="17"/>
      <c r="FS294" s="3"/>
      <c r="FT294" s="3"/>
      <c r="FU294" s="17"/>
      <c r="FV294" s="17"/>
      <c r="FW294" s="17"/>
      <c r="FX294" s="17"/>
      <c r="FY294" s="17"/>
      <c r="FZ294" s="17"/>
      <c r="GA294" s="17"/>
      <c r="GB294" s="17"/>
      <c r="GC294" s="17"/>
      <c r="GD294" s="17"/>
      <c r="GE294" s="17"/>
      <c r="GF294" s="17"/>
      <c r="GG294" s="17"/>
      <c r="GH294" s="17"/>
      <c r="GI294" s="17"/>
      <c r="GJ294" s="17"/>
      <c r="GK294" s="16"/>
      <c r="GL294" s="3"/>
      <c r="GM294" s="3"/>
      <c r="GN294" s="17"/>
      <c r="GO294" s="17"/>
      <c r="GP294" s="17"/>
      <c r="GQ294" s="17"/>
      <c r="GR294" s="17"/>
      <c r="GS294" s="17"/>
      <c r="GT294" s="17"/>
      <c r="GU294" s="17"/>
      <c r="GV294" s="17"/>
      <c r="GW294" s="17"/>
      <c r="GX294" s="17"/>
      <c r="GY294" s="17"/>
      <c r="GZ294" s="17"/>
      <c r="HA294" s="17"/>
      <c r="HB294" s="17"/>
      <c r="HC294" s="17"/>
      <c r="HD294" s="16"/>
      <c r="HE294" s="3"/>
      <c r="HF294" s="3"/>
      <c r="HG294" s="17"/>
      <c r="HH294" s="17"/>
      <c r="HI294" s="17"/>
      <c r="HJ294" s="17"/>
      <c r="HK294" s="17"/>
      <c r="HL294" s="17"/>
      <c r="HM294" s="17"/>
      <c r="HN294" s="17"/>
      <c r="HO294" s="17"/>
      <c r="HP294" s="17"/>
      <c r="HQ294" s="17"/>
      <c r="HR294" s="17"/>
      <c r="HS294" s="17"/>
      <c r="HT294" s="17"/>
      <c r="HU294" s="17"/>
      <c r="HV294" s="17"/>
      <c r="HX294" s="28"/>
      <c r="HY294" s="3"/>
      <c r="HZ294" s="3"/>
      <c r="IA294" s="21"/>
      <c r="IB294" s="21"/>
      <c r="IC294" s="21"/>
      <c r="ID294" s="21"/>
    </row>
    <row r="295" spans="156:238" ht="14.1" x14ac:dyDescent="0.45">
      <c r="EZ295" s="3"/>
      <c r="FA295" s="3"/>
      <c r="FB295" s="17"/>
      <c r="FC295" s="17"/>
      <c r="FD295" s="17"/>
      <c r="FE295" s="17"/>
      <c r="FF295" s="17"/>
      <c r="FG295" s="17"/>
      <c r="FH295" s="17"/>
      <c r="FI295" s="17"/>
      <c r="FJ295" s="17"/>
      <c r="FK295" s="17"/>
      <c r="FL295" s="17"/>
      <c r="FM295" s="17"/>
      <c r="FN295" s="17"/>
      <c r="FO295" s="17"/>
      <c r="FP295" s="17"/>
      <c r="FQ295" s="17"/>
      <c r="FS295" s="3"/>
      <c r="FT295" s="3"/>
      <c r="FU295" s="17"/>
      <c r="FV295" s="17"/>
      <c r="FW295" s="17"/>
      <c r="FX295" s="17"/>
      <c r="FY295" s="17"/>
      <c r="FZ295" s="17"/>
      <c r="GA295" s="17"/>
      <c r="GB295" s="17"/>
      <c r="GC295" s="17"/>
      <c r="GD295" s="17"/>
      <c r="GE295" s="17"/>
      <c r="GF295" s="17"/>
      <c r="GG295" s="17"/>
      <c r="GH295" s="17"/>
      <c r="GI295" s="17"/>
      <c r="GJ295" s="17"/>
      <c r="GK295" s="16"/>
      <c r="GL295" s="3"/>
      <c r="GM295" s="3"/>
      <c r="GN295" s="17"/>
      <c r="GO295" s="17"/>
      <c r="GP295" s="17"/>
      <c r="GQ295" s="17"/>
      <c r="GR295" s="17"/>
      <c r="GS295" s="17"/>
      <c r="GT295" s="17"/>
      <c r="GU295" s="17"/>
      <c r="GV295" s="17"/>
      <c r="GW295" s="17"/>
      <c r="GX295" s="17"/>
      <c r="GY295" s="17"/>
      <c r="GZ295" s="17"/>
      <c r="HA295" s="17"/>
      <c r="HB295" s="17"/>
      <c r="HC295" s="17"/>
      <c r="HD295" s="16"/>
      <c r="HE295" s="3"/>
      <c r="HF295" s="3"/>
      <c r="HG295" s="17"/>
      <c r="HH295" s="17"/>
      <c r="HI295" s="17"/>
      <c r="HJ295" s="17"/>
      <c r="HK295" s="17"/>
      <c r="HL295" s="17"/>
      <c r="HM295" s="17"/>
      <c r="HN295" s="17"/>
      <c r="HO295" s="17"/>
      <c r="HP295" s="17"/>
      <c r="HQ295" s="17"/>
      <c r="HR295" s="17"/>
      <c r="HS295" s="17"/>
      <c r="HT295" s="17"/>
      <c r="HU295" s="17"/>
      <c r="HV295" s="17"/>
      <c r="HX295" s="28"/>
      <c r="HY295" s="3"/>
      <c r="HZ295" s="3"/>
      <c r="IA295" s="21"/>
      <c r="IB295" s="21"/>
      <c r="IC295" s="21"/>
      <c r="ID295" s="21"/>
    </row>
    <row r="296" spans="156:238" ht="14.1" x14ac:dyDescent="0.45">
      <c r="EZ296" s="3"/>
      <c r="FA296" s="3"/>
      <c r="FB296" s="17"/>
      <c r="FC296" s="17"/>
      <c r="FD296" s="17"/>
      <c r="FE296" s="17"/>
      <c r="FF296" s="17"/>
      <c r="FG296" s="17"/>
      <c r="FH296" s="17"/>
      <c r="FI296" s="17"/>
      <c r="FJ296" s="17"/>
      <c r="FK296" s="17"/>
      <c r="FL296" s="17"/>
      <c r="FM296" s="17"/>
      <c r="FN296" s="17"/>
      <c r="FO296" s="17"/>
      <c r="FP296" s="17"/>
      <c r="FQ296" s="17"/>
      <c r="FS296" s="3"/>
      <c r="FT296" s="3"/>
      <c r="FU296" s="17"/>
      <c r="FV296" s="17"/>
      <c r="FW296" s="17"/>
      <c r="FX296" s="17"/>
      <c r="FY296" s="17"/>
      <c r="FZ296" s="17"/>
      <c r="GA296" s="17"/>
      <c r="GB296" s="17"/>
      <c r="GC296" s="17"/>
      <c r="GD296" s="17"/>
      <c r="GE296" s="17"/>
      <c r="GF296" s="17"/>
      <c r="GG296" s="17"/>
      <c r="GH296" s="17"/>
      <c r="GI296" s="17"/>
      <c r="GJ296" s="17"/>
      <c r="GK296" s="16"/>
      <c r="GL296" s="3"/>
      <c r="GM296" s="3"/>
      <c r="GN296" s="17"/>
      <c r="GO296" s="17"/>
      <c r="GP296" s="17"/>
      <c r="GQ296" s="17"/>
      <c r="GR296" s="17"/>
      <c r="GS296" s="17"/>
      <c r="GT296" s="17"/>
      <c r="GU296" s="17"/>
      <c r="GV296" s="17"/>
      <c r="GW296" s="17"/>
      <c r="GX296" s="17"/>
      <c r="GY296" s="17"/>
      <c r="GZ296" s="17"/>
      <c r="HA296" s="17"/>
      <c r="HB296" s="17"/>
      <c r="HC296" s="17"/>
      <c r="HD296" s="16"/>
      <c r="HE296" s="3"/>
      <c r="HF296" s="3"/>
      <c r="HG296" s="17"/>
      <c r="HH296" s="17"/>
      <c r="HI296" s="17"/>
      <c r="HJ296" s="17"/>
      <c r="HK296" s="17"/>
      <c r="HL296" s="17"/>
      <c r="HM296" s="17"/>
      <c r="HN296" s="17"/>
      <c r="HO296" s="17"/>
      <c r="HP296" s="17"/>
      <c r="HQ296" s="17"/>
      <c r="HR296" s="17"/>
      <c r="HS296" s="17"/>
      <c r="HT296" s="17"/>
      <c r="HU296" s="17"/>
      <c r="HV296" s="17"/>
      <c r="HX296" s="28"/>
      <c r="HY296" s="3"/>
      <c r="HZ296" s="3"/>
      <c r="IA296" s="21"/>
      <c r="IB296" s="21"/>
      <c r="IC296" s="21"/>
      <c r="ID296" s="21"/>
    </row>
    <row r="297" spans="156:238" ht="14.1" x14ac:dyDescent="0.45">
      <c r="EZ297" s="3"/>
      <c r="FA297" s="3"/>
      <c r="FB297" s="17"/>
      <c r="FC297" s="17"/>
      <c r="FD297" s="17"/>
      <c r="FE297" s="17"/>
      <c r="FF297" s="17"/>
      <c r="FG297" s="17"/>
      <c r="FH297" s="17"/>
      <c r="FI297" s="17"/>
      <c r="FJ297" s="17"/>
      <c r="FK297" s="17"/>
      <c r="FL297" s="17"/>
      <c r="FM297" s="17"/>
      <c r="FN297" s="17"/>
      <c r="FO297" s="17"/>
      <c r="FP297" s="17"/>
      <c r="FQ297" s="17"/>
      <c r="FS297" s="3"/>
      <c r="FT297" s="3"/>
      <c r="FU297" s="17"/>
      <c r="FV297" s="17"/>
      <c r="FW297" s="17"/>
      <c r="FX297" s="17"/>
      <c r="FY297" s="17"/>
      <c r="FZ297" s="17"/>
      <c r="GA297" s="17"/>
      <c r="GB297" s="17"/>
      <c r="GC297" s="17"/>
      <c r="GD297" s="17"/>
      <c r="GE297" s="17"/>
      <c r="GF297" s="17"/>
      <c r="GG297" s="17"/>
      <c r="GH297" s="17"/>
      <c r="GI297" s="17"/>
      <c r="GJ297" s="17"/>
      <c r="GK297" s="16"/>
      <c r="GL297" s="3"/>
      <c r="GM297" s="3"/>
      <c r="GN297" s="17"/>
      <c r="GO297" s="17"/>
      <c r="GP297" s="17"/>
      <c r="GQ297" s="17"/>
      <c r="GR297" s="17"/>
      <c r="GS297" s="17"/>
      <c r="GT297" s="17"/>
      <c r="GU297" s="17"/>
      <c r="GV297" s="17"/>
      <c r="GW297" s="17"/>
      <c r="GX297" s="17"/>
      <c r="GY297" s="17"/>
      <c r="GZ297" s="17"/>
      <c r="HA297" s="17"/>
      <c r="HB297" s="17"/>
      <c r="HC297" s="17"/>
      <c r="HD297" s="16"/>
      <c r="HE297" s="3"/>
      <c r="HF297" s="3"/>
      <c r="HG297" s="17"/>
      <c r="HH297" s="17"/>
      <c r="HI297" s="17"/>
      <c r="HJ297" s="17"/>
      <c r="HK297" s="17"/>
      <c r="HL297" s="17"/>
      <c r="HM297" s="17"/>
      <c r="HN297" s="17"/>
      <c r="HO297" s="17"/>
      <c r="HP297" s="17"/>
      <c r="HQ297" s="17"/>
      <c r="HR297" s="17"/>
      <c r="HS297" s="17"/>
      <c r="HT297" s="17"/>
      <c r="HU297" s="17"/>
      <c r="HV297" s="17"/>
      <c r="HX297" s="28"/>
      <c r="HY297" s="3"/>
      <c r="HZ297" s="3"/>
      <c r="IA297" s="21"/>
      <c r="IB297" s="21"/>
      <c r="IC297" s="21"/>
      <c r="ID297" s="21"/>
    </row>
    <row r="298" spans="156:238" ht="14.1" x14ac:dyDescent="0.45">
      <c r="EZ298" s="3"/>
      <c r="FA298" s="3"/>
      <c r="FB298" s="17"/>
      <c r="FC298" s="17"/>
      <c r="FD298" s="17"/>
      <c r="FE298" s="17"/>
      <c r="FF298" s="17"/>
      <c r="FG298" s="17"/>
      <c r="FH298" s="17"/>
      <c r="FI298" s="17"/>
      <c r="FJ298" s="17"/>
      <c r="FK298" s="17"/>
      <c r="FL298" s="17"/>
      <c r="FM298" s="17"/>
      <c r="FN298" s="17"/>
      <c r="FO298" s="17"/>
      <c r="FP298" s="17"/>
      <c r="FQ298" s="17"/>
      <c r="FS298" s="3"/>
      <c r="FT298" s="3"/>
      <c r="FU298" s="17"/>
      <c r="FV298" s="17"/>
      <c r="FW298" s="17"/>
      <c r="FX298" s="17"/>
      <c r="FY298" s="17"/>
      <c r="FZ298" s="17"/>
      <c r="GA298" s="17"/>
      <c r="GB298" s="17"/>
      <c r="GC298" s="17"/>
      <c r="GD298" s="17"/>
      <c r="GE298" s="17"/>
      <c r="GF298" s="17"/>
      <c r="GG298" s="17"/>
      <c r="GH298" s="17"/>
      <c r="GI298" s="17"/>
      <c r="GJ298" s="17"/>
      <c r="GK298" s="16"/>
      <c r="GL298" s="3"/>
      <c r="GM298" s="3"/>
      <c r="GN298" s="17"/>
      <c r="GO298" s="17"/>
      <c r="GP298" s="17"/>
      <c r="GQ298" s="17"/>
      <c r="GR298" s="17"/>
      <c r="GS298" s="17"/>
      <c r="GT298" s="17"/>
      <c r="GU298" s="17"/>
      <c r="GV298" s="17"/>
      <c r="GW298" s="17"/>
      <c r="GX298" s="17"/>
      <c r="GY298" s="17"/>
      <c r="GZ298" s="17"/>
      <c r="HA298" s="17"/>
      <c r="HB298" s="17"/>
      <c r="HC298" s="17"/>
      <c r="HD298" s="16"/>
      <c r="HE298" s="3"/>
      <c r="HF298" s="3"/>
      <c r="HG298" s="17"/>
      <c r="HH298" s="17"/>
      <c r="HI298" s="17"/>
      <c r="HJ298" s="17"/>
      <c r="HK298" s="17"/>
      <c r="HL298" s="17"/>
      <c r="HM298" s="17"/>
      <c r="HN298" s="17"/>
      <c r="HO298" s="17"/>
      <c r="HP298" s="17"/>
      <c r="HQ298" s="17"/>
      <c r="HR298" s="17"/>
      <c r="HS298" s="17"/>
      <c r="HT298" s="17"/>
      <c r="HU298" s="17"/>
      <c r="HV298" s="17"/>
      <c r="HX298" s="28"/>
      <c r="HY298" s="3"/>
      <c r="HZ298" s="3"/>
      <c r="IA298" s="21"/>
      <c r="IB298" s="21"/>
      <c r="IC298" s="21"/>
      <c r="ID298" s="21"/>
    </row>
    <row r="299" spans="156:238" ht="14.1" x14ac:dyDescent="0.45">
      <c r="EZ299" s="3"/>
      <c r="FA299" s="3"/>
      <c r="FB299" s="17"/>
      <c r="FC299" s="17"/>
      <c r="FD299" s="17"/>
      <c r="FE299" s="17"/>
      <c r="FF299" s="17"/>
      <c r="FG299" s="17"/>
      <c r="FH299" s="17"/>
      <c r="FI299" s="17"/>
      <c r="FJ299" s="17"/>
      <c r="FK299" s="17"/>
      <c r="FL299" s="17"/>
      <c r="FM299" s="17"/>
      <c r="FN299" s="17"/>
      <c r="FO299" s="17"/>
      <c r="FP299" s="17"/>
      <c r="FQ299" s="17"/>
      <c r="FS299" s="3"/>
      <c r="FT299" s="3"/>
      <c r="FU299" s="17"/>
      <c r="FV299" s="17"/>
      <c r="FW299" s="17"/>
      <c r="FX299" s="17"/>
      <c r="FY299" s="17"/>
      <c r="FZ299" s="17"/>
      <c r="GA299" s="17"/>
      <c r="GB299" s="17"/>
      <c r="GC299" s="17"/>
      <c r="GD299" s="17"/>
      <c r="GE299" s="17"/>
      <c r="GF299" s="17"/>
      <c r="GG299" s="17"/>
      <c r="GH299" s="17"/>
      <c r="GI299" s="17"/>
      <c r="GJ299" s="17"/>
      <c r="GK299" s="16"/>
      <c r="GL299" s="3"/>
      <c r="GM299" s="3"/>
      <c r="GN299" s="17"/>
      <c r="GO299" s="17"/>
      <c r="GP299" s="17"/>
      <c r="GQ299" s="17"/>
      <c r="GR299" s="17"/>
      <c r="GS299" s="17"/>
      <c r="GT299" s="17"/>
      <c r="GU299" s="17"/>
      <c r="GV299" s="17"/>
      <c r="GW299" s="17"/>
      <c r="GX299" s="17"/>
      <c r="GY299" s="17"/>
      <c r="GZ299" s="17"/>
      <c r="HA299" s="17"/>
      <c r="HB299" s="17"/>
      <c r="HC299" s="17"/>
      <c r="HD299" s="16"/>
      <c r="HE299" s="3"/>
      <c r="HF299" s="3"/>
      <c r="HG299" s="17"/>
      <c r="HH299" s="17"/>
      <c r="HI299" s="17"/>
      <c r="HJ299" s="17"/>
      <c r="HK299" s="17"/>
      <c r="HL299" s="17"/>
      <c r="HM299" s="17"/>
      <c r="HN299" s="17"/>
      <c r="HO299" s="17"/>
      <c r="HP299" s="17"/>
      <c r="HQ299" s="17"/>
      <c r="HR299" s="17"/>
      <c r="HS299" s="17"/>
      <c r="HT299" s="17"/>
      <c r="HU299" s="17"/>
      <c r="HV299" s="17"/>
      <c r="HX299" s="28"/>
      <c r="HY299" s="3"/>
      <c r="HZ299" s="3"/>
      <c r="IA299" s="21"/>
      <c r="IB299" s="21"/>
      <c r="IC299" s="21"/>
      <c r="ID299" s="21"/>
    </row>
    <row r="300" spans="156:238" ht="14.1" x14ac:dyDescent="0.45">
      <c r="EZ300" s="3"/>
      <c r="FA300" s="3"/>
      <c r="FB300" s="17"/>
      <c r="FC300" s="17"/>
      <c r="FD300" s="17"/>
      <c r="FE300" s="17"/>
      <c r="FF300" s="17"/>
      <c r="FG300" s="17"/>
      <c r="FH300" s="17"/>
      <c r="FI300" s="17"/>
      <c r="FJ300" s="17"/>
      <c r="FK300" s="17"/>
      <c r="FL300" s="17"/>
      <c r="FM300" s="17"/>
      <c r="FN300" s="17"/>
      <c r="FO300" s="17"/>
      <c r="FP300" s="17"/>
      <c r="FQ300" s="17"/>
      <c r="FS300" s="3"/>
      <c r="FT300" s="3"/>
      <c r="FU300" s="17"/>
      <c r="FV300" s="17"/>
      <c r="FW300" s="17"/>
      <c r="FX300" s="17"/>
      <c r="FY300" s="17"/>
      <c r="FZ300" s="17"/>
      <c r="GA300" s="17"/>
      <c r="GB300" s="17"/>
      <c r="GC300" s="17"/>
      <c r="GD300" s="17"/>
      <c r="GE300" s="17"/>
      <c r="GF300" s="17"/>
      <c r="GG300" s="17"/>
      <c r="GH300" s="17"/>
      <c r="GI300" s="17"/>
      <c r="GJ300" s="17"/>
      <c r="GK300" s="16"/>
      <c r="GL300" s="3"/>
      <c r="GM300" s="3"/>
      <c r="GN300" s="17"/>
      <c r="GO300" s="17"/>
      <c r="GP300" s="17"/>
      <c r="GQ300" s="17"/>
      <c r="GR300" s="17"/>
      <c r="GS300" s="17"/>
      <c r="GT300" s="17"/>
      <c r="GU300" s="17"/>
      <c r="GV300" s="17"/>
      <c r="GW300" s="17"/>
      <c r="GX300" s="17"/>
      <c r="GY300" s="17"/>
      <c r="GZ300" s="17"/>
      <c r="HA300" s="17"/>
      <c r="HB300" s="17"/>
      <c r="HC300" s="17"/>
      <c r="HD300" s="16"/>
      <c r="HE300" s="3"/>
      <c r="HF300" s="3"/>
      <c r="HG300" s="17"/>
      <c r="HH300" s="17"/>
      <c r="HI300" s="17"/>
      <c r="HJ300" s="17"/>
      <c r="HK300" s="17"/>
      <c r="HL300" s="17"/>
      <c r="HM300" s="17"/>
      <c r="HN300" s="17"/>
      <c r="HO300" s="17"/>
      <c r="HP300" s="17"/>
      <c r="HQ300" s="17"/>
      <c r="HR300" s="17"/>
      <c r="HS300" s="17"/>
      <c r="HT300" s="17"/>
      <c r="HU300" s="17"/>
      <c r="HV300" s="17"/>
      <c r="HX300" s="28"/>
      <c r="HY300" s="3"/>
      <c r="HZ300" s="3"/>
      <c r="IA300" s="21"/>
      <c r="IB300" s="21"/>
      <c r="IC300" s="21"/>
      <c r="ID300" s="21"/>
    </row>
    <row r="301" spans="156:238" ht="14.1" x14ac:dyDescent="0.45">
      <c r="EZ301" s="3"/>
      <c r="FA301" s="3"/>
      <c r="FB301" s="17"/>
      <c r="FC301" s="17"/>
      <c r="FD301" s="17"/>
      <c r="FE301" s="17"/>
      <c r="FF301" s="17"/>
      <c r="FG301" s="17"/>
      <c r="FH301" s="17"/>
      <c r="FI301" s="17"/>
      <c r="FJ301" s="17"/>
      <c r="FK301" s="17"/>
      <c r="FL301" s="17"/>
      <c r="FM301" s="17"/>
      <c r="FN301" s="17"/>
      <c r="FO301" s="17"/>
      <c r="FP301" s="17"/>
      <c r="FQ301" s="17"/>
      <c r="FS301" s="3"/>
      <c r="FT301" s="3"/>
      <c r="FU301" s="17"/>
      <c r="FV301" s="17"/>
      <c r="FW301" s="17"/>
      <c r="FX301" s="17"/>
      <c r="FY301" s="17"/>
      <c r="FZ301" s="17"/>
      <c r="GA301" s="17"/>
      <c r="GB301" s="17"/>
      <c r="GC301" s="17"/>
      <c r="GD301" s="17"/>
      <c r="GE301" s="17"/>
      <c r="GF301" s="17"/>
      <c r="GG301" s="17"/>
      <c r="GH301" s="17"/>
      <c r="GI301" s="17"/>
      <c r="GJ301" s="17"/>
      <c r="GK301" s="16"/>
      <c r="GL301" s="3"/>
      <c r="GM301" s="3"/>
      <c r="GN301" s="17"/>
      <c r="GO301" s="17"/>
      <c r="GP301" s="17"/>
      <c r="GQ301" s="17"/>
      <c r="GR301" s="17"/>
      <c r="GS301" s="17"/>
      <c r="GT301" s="17"/>
      <c r="GU301" s="17"/>
      <c r="GV301" s="17"/>
      <c r="GW301" s="17"/>
      <c r="GX301" s="17"/>
      <c r="GY301" s="17"/>
      <c r="GZ301" s="17"/>
      <c r="HA301" s="17"/>
      <c r="HB301" s="17"/>
      <c r="HC301" s="17"/>
      <c r="HD301" s="16"/>
      <c r="HE301" s="3"/>
      <c r="HF301" s="3"/>
      <c r="HG301" s="17"/>
      <c r="HH301" s="17"/>
      <c r="HI301" s="17"/>
      <c r="HJ301" s="17"/>
      <c r="HK301" s="17"/>
      <c r="HL301" s="17"/>
      <c r="HM301" s="17"/>
      <c r="HN301" s="17"/>
      <c r="HO301" s="17"/>
      <c r="HP301" s="17"/>
      <c r="HQ301" s="17"/>
      <c r="HR301" s="17"/>
      <c r="HS301" s="17"/>
      <c r="HT301" s="17"/>
      <c r="HU301" s="17"/>
      <c r="HV301" s="17"/>
      <c r="HX301" s="28"/>
      <c r="HY301" s="3"/>
      <c r="HZ301" s="3"/>
      <c r="IA301" s="21"/>
      <c r="IB301" s="21"/>
      <c r="IC301" s="21"/>
      <c r="ID301" s="21"/>
    </row>
    <row r="302" spans="156:238" ht="14.1" x14ac:dyDescent="0.45">
      <c r="EZ302" s="3"/>
      <c r="FA302" s="3"/>
      <c r="FB302" s="17"/>
      <c r="FC302" s="17"/>
      <c r="FD302" s="17"/>
      <c r="FE302" s="17"/>
      <c r="FF302" s="17"/>
      <c r="FG302" s="17"/>
      <c r="FH302" s="17"/>
      <c r="FI302" s="17"/>
      <c r="FJ302" s="17"/>
      <c r="FK302" s="17"/>
      <c r="FL302" s="17"/>
      <c r="FM302" s="17"/>
      <c r="FN302" s="17"/>
      <c r="FO302" s="17"/>
      <c r="FP302" s="17"/>
      <c r="FQ302" s="17"/>
      <c r="FS302" s="3"/>
      <c r="FT302" s="3"/>
      <c r="FU302" s="17"/>
      <c r="FV302" s="17"/>
      <c r="FW302" s="17"/>
      <c r="FX302" s="17"/>
      <c r="FY302" s="17"/>
      <c r="FZ302" s="17"/>
      <c r="GA302" s="17"/>
      <c r="GB302" s="17"/>
      <c r="GC302" s="17"/>
      <c r="GD302" s="17"/>
      <c r="GE302" s="17"/>
      <c r="GF302" s="17"/>
      <c r="GG302" s="17"/>
      <c r="GH302" s="17"/>
      <c r="GI302" s="17"/>
      <c r="GJ302" s="17"/>
      <c r="GK302" s="16"/>
      <c r="GL302" s="3"/>
      <c r="GM302" s="3"/>
      <c r="GN302" s="17"/>
      <c r="GO302" s="17"/>
      <c r="GP302" s="17"/>
      <c r="GQ302" s="17"/>
      <c r="GR302" s="17"/>
      <c r="GS302" s="17"/>
      <c r="GT302" s="17"/>
      <c r="GU302" s="17"/>
      <c r="GV302" s="17"/>
      <c r="GW302" s="17"/>
      <c r="GX302" s="17"/>
      <c r="GY302" s="17"/>
      <c r="GZ302" s="17"/>
      <c r="HA302" s="17"/>
      <c r="HB302" s="17"/>
      <c r="HC302" s="17"/>
      <c r="HD302" s="16"/>
      <c r="HE302" s="3"/>
      <c r="HF302" s="3"/>
      <c r="HG302" s="17"/>
      <c r="HH302" s="17"/>
      <c r="HI302" s="17"/>
      <c r="HJ302" s="17"/>
      <c r="HK302" s="17"/>
      <c r="HL302" s="17"/>
      <c r="HM302" s="17"/>
      <c r="HN302" s="17"/>
      <c r="HO302" s="17"/>
      <c r="HP302" s="17"/>
      <c r="HQ302" s="17"/>
      <c r="HR302" s="17"/>
      <c r="HS302" s="17"/>
      <c r="HT302" s="17"/>
      <c r="HU302" s="17"/>
      <c r="HV302" s="17"/>
      <c r="HX302" s="28"/>
      <c r="HY302" s="3"/>
      <c r="HZ302" s="3"/>
      <c r="IA302" s="21"/>
      <c r="IB302" s="21"/>
      <c r="IC302" s="21"/>
      <c r="ID302" s="21"/>
    </row>
    <row r="303" spans="156:238" ht="14.1" x14ac:dyDescent="0.45">
      <c r="EZ303" s="3"/>
      <c r="FA303" s="3"/>
      <c r="FB303" s="17"/>
      <c r="FC303" s="17"/>
      <c r="FD303" s="17"/>
      <c r="FE303" s="17"/>
      <c r="FF303" s="17"/>
      <c r="FG303" s="17"/>
      <c r="FH303" s="17"/>
      <c r="FI303" s="17"/>
      <c r="FJ303" s="17"/>
      <c r="FK303" s="17"/>
      <c r="FL303" s="17"/>
      <c r="FM303" s="17"/>
      <c r="FN303" s="17"/>
      <c r="FO303" s="17"/>
      <c r="FP303" s="17"/>
      <c r="FQ303" s="17"/>
      <c r="FS303" s="3"/>
      <c r="FT303" s="3"/>
      <c r="FU303" s="17"/>
      <c r="FV303" s="17"/>
      <c r="FW303" s="17"/>
      <c r="FX303" s="17"/>
      <c r="FY303" s="17"/>
      <c r="FZ303" s="17"/>
      <c r="GA303" s="17"/>
      <c r="GB303" s="17"/>
      <c r="GC303" s="17"/>
      <c r="GD303" s="17"/>
      <c r="GE303" s="17"/>
      <c r="GF303" s="17"/>
      <c r="GG303" s="17"/>
      <c r="GH303" s="17"/>
      <c r="GI303" s="17"/>
      <c r="GJ303" s="17"/>
      <c r="GK303" s="16"/>
      <c r="GL303" s="3"/>
      <c r="GM303" s="3"/>
      <c r="GN303" s="17"/>
      <c r="GO303" s="17"/>
      <c r="GP303" s="17"/>
      <c r="GQ303" s="17"/>
      <c r="GR303" s="17"/>
      <c r="GS303" s="17"/>
      <c r="GT303" s="17"/>
      <c r="GU303" s="17"/>
      <c r="GV303" s="17"/>
      <c r="GW303" s="17"/>
      <c r="GX303" s="17"/>
      <c r="GY303" s="17"/>
      <c r="GZ303" s="17"/>
      <c r="HA303" s="17"/>
      <c r="HB303" s="17"/>
      <c r="HC303" s="17"/>
      <c r="HD303" s="16"/>
      <c r="HE303" s="3"/>
      <c r="HF303" s="3"/>
      <c r="HG303" s="17"/>
      <c r="HH303" s="17"/>
      <c r="HI303" s="17"/>
      <c r="HJ303" s="17"/>
      <c r="HK303" s="17"/>
      <c r="HL303" s="17"/>
      <c r="HM303" s="17"/>
      <c r="HN303" s="17"/>
      <c r="HO303" s="17"/>
      <c r="HP303" s="17"/>
      <c r="HQ303" s="17"/>
      <c r="HR303" s="17"/>
      <c r="HS303" s="17"/>
      <c r="HT303" s="17"/>
      <c r="HU303" s="17"/>
      <c r="HV303" s="17"/>
      <c r="HX303" s="28"/>
      <c r="HY303" s="3"/>
      <c r="HZ303" s="3"/>
      <c r="IA303" s="21"/>
      <c r="IB303" s="21"/>
      <c r="IC303" s="21"/>
      <c r="ID303" s="21"/>
    </row>
    <row r="304" spans="156:238" ht="14.1" x14ac:dyDescent="0.45">
      <c r="EZ304" s="3"/>
      <c r="FA304" s="3"/>
      <c r="FB304" s="17"/>
      <c r="FC304" s="17"/>
      <c r="FD304" s="17"/>
      <c r="FE304" s="17"/>
      <c r="FF304" s="17"/>
      <c r="FG304" s="17"/>
      <c r="FH304" s="17"/>
      <c r="FI304" s="17"/>
      <c r="FJ304" s="17"/>
      <c r="FK304" s="17"/>
      <c r="FL304" s="17"/>
      <c r="FM304" s="17"/>
      <c r="FN304" s="17"/>
      <c r="FO304" s="17"/>
      <c r="FP304" s="17"/>
      <c r="FQ304" s="17"/>
      <c r="FS304" s="3"/>
      <c r="FT304" s="3"/>
      <c r="FU304" s="17"/>
      <c r="FV304" s="17"/>
      <c r="FW304" s="17"/>
      <c r="FX304" s="17"/>
      <c r="FY304" s="17"/>
      <c r="FZ304" s="17"/>
      <c r="GA304" s="17"/>
      <c r="GB304" s="17"/>
      <c r="GC304" s="17"/>
      <c r="GD304" s="17"/>
      <c r="GE304" s="17"/>
      <c r="GF304" s="17"/>
      <c r="GG304" s="17"/>
      <c r="GH304" s="17"/>
      <c r="GI304" s="17"/>
      <c r="GJ304" s="17"/>
      <c r="GK304" s="16"/>
      <c r="GL304" s="3"/>
      <c r="GM304" s="3"/>
      <c r="GN304" s="17"/>
      <c r="GO304" s="17"/>
      <c r="GP304" s="17"/>
      <c r="GQ304" s="17"/>
      <c r="GR304" s="17"/>
      <c r="GS304" s="17"/>
      <c r="GT304" s="17"/>
      <c r="GU304" s="17"/>
      <c r="GV304" s="17"/>
      <c r="GW304" s="17"/>
      <c r="GX304" s="17"/>
      <c r="GY304" s="17"/>
      <c r="GZ304" s="17"/>
      <c r="HA304" s="17"/>
      <c r="HB304" s="17"/>
      <c r="HC304" s="17"/>
      <c r="HD304" s="16"/>
      <c r="HE304" s="3"/>
      <c r="HF304" s="3"/>
      <c r="HG304" s="17"/>
      <c r="HH304" s="17"/>
      <c r="HI304" s="17"/>
      <c r="HJ304" s="17"/>
      <c r="HK304" s="17"/>
      <c r="HL304" s="17"/>
      <c r="HM304" s="17"/>
      <c r="HN304" s="17"/>
      <c r="HO304" s="17"/>
      <c r="HP304" s="17"/>
      <c r="HQ304" s="17"/>
      <c r="HR304" s="17"/>
      <c r="HS304" s="17"/>
      <c r="HT304" s="17"/>
      <c r="HU304" s="17"/>
      <c r="HV304" s="17"/>
      <c r="HX304" s="28"/>
      <c r="HY304" s="3"/>
      <c r="HZ304" s="3"/>
      <c r="IA304" s="21"/>
      <c r="IB304" s="21"/>
      <c r="IC304" s="21"/>
      <c r="ID304" s="21"/>
    </row>
    <row r="305" spans="156:238" ht="14.1" x14ac:dyDescent="0.45">
      <c r="EZ305" s="3"/>
      <c r="FA305" s="3"/>
      <c r="FB305" s="17"/>
      <c r="FC305" s="17"/>
      <c r="FD305" s="17"/>
      <c r="FE305" s="17"/>
      <c r="FF305" s="17"/>
      <c r="FG305" s="17"/>
      <c r="FH305" s="17"/>
      <c r="FI305" s="17"/>
      <c r="FJ305" s="17"/>
      <c r="FK305" s="17"/>
      <c r="FL305" s="17"/>
      <c r="FM305" s="17"/>
      <c r="FN305" s="17"/>
      <c r="FO305" s="17"/>
      <c r="FP305" s="17"/>
      <c r="FQ305" s="17"/>
      <c r="FS305" s="3"/>
      <c r="FT305" s="3"/>
      <c r="FU305" s="17"/>
      <c r="FV305" s="17"/>
      <c r="FW305" s="17"/>
      <c r="FX305" s="17"/>
      <c r="FY305" s="17"/>
      <c r="FZ305" s="17"/>
      <c r="GA305" s="17"/>
      <c r="GB305" s="17"/>
      <c r="GC305" s="17"/>
      <c r="GD305" s="17"/>
      <c r="GE305" s="17"/>
      <c r="GF305" s="17"/>
      <c r="GG305" s="17"/>
      <c r="GH305" s="17"/>
      <c r="GI305" s="17"/>
      <c r="GJ305" s="17"/>
      <c r="GK305" s="16"/>
      <c r="GL305" s="3"/>
      <c r="GM305" s="3"/>
      <c r="GN305" s="17"/>
      <c r="GO305" s="17"/>
      <c r="GP305" s="17"/>
      <c r="GQ305" s="17"/>
      <c r="GR305" s="17"/>
      <c r="GS305" s="17"/>
      <c r="GT305" s="17"/>
      <c r="GU305" s="17"/>
      <c r="GV305" s="17"/>
      <c r="GW305" s="17"/>
      <c r="GX305" s="17"/>
      <c r="GY305" s="17"/>
      <c r="GZ305" s="17"/>
      <c r="HA305" s="17"/>
      <c r="HB305" s="17"/>
      <c r="HC305" s="17"/>
      <c r="HD305" s="16"/>
      <c r="HE305" s="3"/>
      <c r="HF305" s="3"/>
      <c r="HG305" s="17"/>
      <c r="HH305" s="17"/>
      <c r="HI305" s="17"/>
      <c r="HJ305" s="17"/>
      <c r="HK305" s="17"/>
      <c r="HL305" s="17"/>
      <c r="HM305" s="17"/>
      <c r="HN305" s="17"/>
      <c r="HO305" s="17"/>
      <c r="HP305" s="17"/>
      <c r="HQ305" s="17"/>
      <c r="HR305" s="17"/>
      <c r="HS305" s="17"/>
      <c r="HT305" s="17"/>
      <c r="HU305" s="17"/>
      <c r="HV305" s="17"/>
      <c r="HX305" s="28"/>
      <c r="HY305" s="3"/>
      <c r="HZ305" s="3"/>
      <c r="IA305" s="21"/>
      <c r="IB305" s="21"/>
      <c r="IC305" s="21"/>
      <c r="ID305" s="21"/>
    </row>
    <row r="306" spans="156:238" ht="14.1" x14ac:dyDescent="0.45">
      <c r="EZ306" s="3"/>
      <c r="FA306" s="3"/>
      <c r="FB306" s="17"/>
      <c r="FC306" s="17"/>
      <c r="FD306" s="17"/>
      <c r="FE306" s="17"/>
      <c r="FF306" s="17"/>
      <c r="FG306" s="17"/>
      <c r="FH306" s="17"/>
      <c r="FI306" s="17"/>
      <c r="FJ306" s="17"/>
      <c r="FK306" s="17"/>
      <c r="FL306" s="17"/>
      <c r="FM306" s="17"/>
      <c r="FN306" s="17"/>
      <c r="FO306" s="17"/>
      <c r="FP306" s="17"/>
      <c r="FQ306" s="17"/>
      <c r="FS306" s="3"/>
      <c r="FT306" s="3"/>
      <c r="FU306" s="17"/>
      <c r="FV306" s="17"/>
      <c r="FW306" s="17"/>
      <c r="FX306" s="17"/>
      <c r="FY306" s="17"/>
      <c r="FZ306" s="17"/>
      <c r="GA306" s="17"/>
      <c r="GB306" s="17"/>
      <c r="GC306" s="17"/>
      <c r="GD306" s="17"/>
      <c r="GE306" s="17"/>
      <c r="GF306" s="17"/>
      <c r="GG306" s="17"/>
      <c r="GH306" s="17"/>
      <c r="GI306" s="17"/>
      <c r="GJ306" s="17"/>
      <c r="GK306" s="16"/>
      <c r="GL306" s="3"/>
      <c r="GM306" s="3"/>
      <c r="GN306" s="17"/>
      <c r="GO306" s="17"/>
      <c r="GP306" s="17"/>
      <c r="GQ306" s="17"/>
      <c r="GR306" s="17"/>
      <c r="GS306" s="17"/>
      <c r="GT306" s="17"/>
      <c r="GU306" s="17"/>
      <c r="GV306" s="17"/>
      <c r="GW306" s="17"/>
      <c r="GX306" s="17"/>
      <c r="GY306" s="17"/>
      <c r="GZ306" s="17"/>
      <c r="HA306" s="17"/>
      <c r="HB306" s="17"/>
      <c r="HC306" s="17"/>
      <c r="HD306" s="16"/>
      <c r="HE306" s="3"/>
      <c r="HF306" s="3"/>
      <c r="HG306" s="17"/>
      <c r="HH306" s="17"/>
      <c r="HI306" s="17"/>
      <c r="HJ306" s="17"/>
      <c r="HK306" s="17"/>
      <c r="HL306" s="17"/>
      <c r="HM306" s="17"/>
      <c r="HN306" s="17"/>
      <c r="HO306" s="17"/>
      <c r="HP306" s="17"/>
      <c r="HQ306" s="17"/>
      <c r="HR306" s="17"/>
      <c r="HS306" s="17"/>
      <c r="HT306" s="17"/>
      <c r="HU306" s="17"/>
      <c r="HV306" s="17"/>
      <c r="HX306" s="28"/>
      <c r="HY306" s="3"/>
      <c r="HZ306" s="3"/>
      <c r="IA306" s="21"/>
      <c r="IB306" s="21"/>
      <c r="IC306" s="21"/>
      <c r="ID306" s="21"/>
    </row>
    <row r="307" spans="156:238" ht="14.1" x14ac:dyDescent="0.45">
      <c r="EZ307" s="3"/>
      <c r="FA307" s="3"/>
      <c r="FB307" s="17"/>
      <c r="FC307" s="17"/>
      <c r="FD307" s="17"/>
      <c r="FE307" s="17"/>
      <c r="FF307" s="17"/>
      <c r="FG307" s="17"/>
      <c r="FH307" s="17"/>
      <c r="FI307" s="17"/>
      <c r="FJ307" s="17"/>
      <c r="FK307" s="17"/>
      <c r="FL307" s="17"/>
      <c r="FM307" s="17"/>
      <c r="FN307" s="17"/>
      <c r="FO307" s="17"/>
      <c r="FP307" s="17"/>
      <c r="FQ307" s="17"/>
      <c r="FS307" s="3"/>
      <c r="FT307" s="3"/>
      <c r="FU307" s="17"/>
      <c r="FV307" s="17"/>
      <c r="FW307" s="17"/>
      <c r="FX307" s="17"/>
      <c r="FY307" s="17"/>
      <c r="FZ307" s="17"/>
      <c r="GA307" s="17"/>
      <c r="GB307" s="17"/>
      <c r="GC307" s="17"/>
      <c r="GD307" s="17"/>
      <c r="GE307" s="17"/>
      <c r="GF307" s="17"/>
      <c r="GG307" s="17"/>
      <c r="GH307" s="17"/>
      <c r="GI307" s="17"/>
      <c r="GJ307" s="17"/>
      <c r="GK307" s="16"/>
      <c r="GL307" s="3"/>
      <c r="GM307" s="3"/>
      <c r="GN307" s="17"/>
      <c r="GO307" s="17"/>
      <c r="GP307" s="17"/>
      <c r="GQ307" s="17"/>
      <c r="GR307" s="17"/>
      <c r="GS307" s="17"/>
      <c r="GT307" s="17"/>
      <c r="GU307" s="17"/>
      <c r="GV307" s="17"/>
      <c r="GW307" s="17"/>
      <c r="GX307" s="17"/>
      <c r="GY307" s="17"/>
      <c r="GZ307" s="17"/>
      <c r="HA307" s="17"/>
      <c r="HB307" s="17"/>
      <c r="HC307" s="17"/>
      <c r="HD307" s="16"/>
      <c r="HE307" s="3"/>
      <c r="HF307" s="3"/>
      <c r="HG307" s="17"/>
      <c r="HH307" s="17"/>
      <c r="HI307" s="17"/>
      <c r="HJ307" s="17"/>
      <c r="HK307" s="17"/>
      <c r="HL307" s="17"/>
      <c r="HM307" s="17"/>
      <c r="HN307" s="17"/>
      <c r="HO307" s="17"/>
      <c r="HP307" s="17"/>
      <c r="HQ307" s="17"/>
      <c r="HR307" s="17"/>
      <c r="HS307" s="17"/>
      <c r="HT307" s="17"/>
      <c r="HU307" s="17"/>
      <c r="HV307" s="17"/>
      <c r="HX307" s="28"/>
      <c r="HY307" s="3"/>
      <c r="HZ307" s="3"/>
      <c r="IA307" s="21"/>
      <c r="IB307" s="21"/>
      <c r="IC307" s="21"/>
      <c r="ID307" s="21"/>
    </row>
    <row r="308" spans="156:238" ht="14.1" x14ac:dyDescent="0.45">
      <c r="EZ308" s="3"/>
      <c r="FA308" s="3"/>
      <c r="FB308" s="17"/>
      <c r="FC308" s="17"/>
      <c r="FD308" s="17"/>
      <c r="FE308" s="17"/>
      <c r="FF308" s="17"/>
      <c r="FG308" s="17"/>
      <c r="FH308" s="17"/>
      <c r="FI308" s="17"/>
      <c r="FJ308" s="17"/>
      <c r="FK308" s="17"/>
      <c r="FL308" s="17"/>
      <c r="FM308" s="17"/>
      <c r="FN308" s="17"/>
      <c r="FO308" s="17"/>
      <c r="FP308" s="17"/>
      <c r="FQ308" s="17"/>
      <c r="FS308" s="3"/>
      <c r="FT308" s="3"/>
      <c r="FU308" s="17"/>
      <c r="FV308" s="17"/>
      <c r="FW308" s="17"/>
      <c r="FX308" s="17"/>
      <c r="FY308" s="17"/>
      <c r="FZ308" s="17"/>
      <c r="GA308" s="17"/>
      <c r="GB308" s="17"/>
      <c r="GC308" s="17"/>
      <c r="GD308" s="17"/>
      <c r="GE308" s="17"/>
      <c r="GF308" s="17"/>
      <c r="GG308" s="17"/>
      <c r="GH308" s="17"/>
      <c r="GI308" s="17"/>
      <c r="GJ308" s="17"/>
      <c r="GK308" s="16"/>
      <c r="GL308" s="3"/>
      <c r="GM308" s="3"/>
      <c r="GN308" s="17"/>
      <c r="GO308" s="17"/>
      <c r="GP308" s="17"/>
      <c r="GQ308" s="17"/>
      <c r="GR308" s="17"/>
      <c r="GS308" s="17"/>
      <c r="GT308" s="17"/>
      <c r="GU308" s="17"/>
      <c r="GV308" s="17"/>
      <c r="GW308" s="17"/>
      <c r="GX308" s="17"/>
      <c r="GY308" s="17"/>
      <c r="GZ308" s="17"/>
      <c r="HA308" s="17"/>
      <c r="HB308" s="17"/>
      <c r="HC308" s="17"/>
      <c r="HD308" s="16"/>
      <c r="HE308" s="3"/>
      <c r="HF308" s="3"/>
      <c r="HG308" s="17"/>
      <c r="HH308" s="17"/>
      <c r="HI308" s="17"/>
      <c r="HJ308" s="17"/>
      <c r="HK308" s="17"/>
      <c r="HL308" s="17"/>
      <c r="HM308" s="17"/>
      <c r="HN308" s="17"/>
      <c r="HO308" s="17"/>
      <c r="HP308" s="17"/>
      <c r="HQ308" s="17"/>
      <c r="HR308" s="17"/>
      <c r="HS308" s="17"/>
      <c r="HT308" s="17"/>
      <c r="HU308" s="17"/>
      <c r="HV308" s="17"/>
      <c r="HX308" s="28"/>
      <c r="HY308" s="3"/>
      <c r="HZ308" s="3"/>
      <c r="IA308" s="21"/>
      <c r="IB308" s="21"/>
      <c r="IC308" s="21"/>
      <c r="ID308" s="21"/>
    </row>
    <row r="309" spans="156:238" ht="14.1" x14ac:dyDescent="0.45">
      <c r="EZ309" s="3"/>
      <c r="FA309" s="3"/>
      <c r="FB309" s="17"/>
      <c r="FC309" s="17"/>
      <c r="FD309" s="17"/>
      <c r="FE309" s="17"/>
      <c r="FF309" s="17"/>
      <c r="FG309" s="17"/>
      <c r="FH309" s="17"/>
      <c r="FI309" s="17"/>
      <c r="FJ309" s="17"/>
      <c r="FK309" s="17"/>
      <c r="FL309" s="17"/>
      <c r="FM309" s="17"/>
      <c r="FN309" s="17"/>
      <c r="FO309" s="17"/>
      <c r="FP309" s="17"/>
      <c r="FQ309" s="17"/>
      <c r="FS309" s="3"/>
      <c r="FT309" s="3"/>
      <c r="FU309" s="17"/>
      <c r="FV309" s="17"/>
      <c r="FW309" s="17"/>
      <c r="FX309" s="17"/>
      <c r="FY309" s="17"/>
      <c r="FZ309" s="17"/>
      <c r="GA309" s="17"/>
      <c r="GB309" s="17"/>
      <c r="GC309" s="17"/>
      <c r="GD309" s="17"/>
      <c r="GE309" s="17"/>
      <c r="GF309" s="17"/>
      <c r="GG309" s="17"/>
      <c r="GH309" s="17"/>
      <c r="GI309" s="17"/>
      <c r="GJ309" s="17"/>
      <c r="GK309" s="16"/>
      <c r="GL309" s="3"/>
      <c r="GM309" s="3"/>
      <c r="GN309" s="17"/>
      <c r="GO309" s="17"/>
      <c r="GP309" s="17"/>
      <c r="GQ309" s="17"/>
      <c r="GR309" s="17"/>
      <c r="GS309" s="17"/>
      <c r="GT309" s="17"/>
      <c r="GU309" s="17"/>
      <c r="GV309" s="17"/>
      <c r="GW309" s="17"/>
      <c r="GX309" s="17"/>
      <c r="GY309" s="17"/>
      <c r="GZ309" s="17"/>
      <c r="HA309" s="17"/>
      <c r="HB309" s="17"/>
      <c r="HC309" s="17"/>
      <c r="HD309" s="16"/>
      <c r="HE309" s="3"/>
      <c r="HF309" s="3"/>
      <c r="HG309" s="17"/>
      <c r="HH309" s="17"/>
      <c r="HI309" s="17"/>
      <c r="HJ309" s="17"/>
      <c r="HK309" s="17"/>
      <c r="HL309" s="17"/>
      <c r="HM309" s="17"/>
      <c r="HN309" s="17"/>
      <c r="HO309" s="17"/>
      <c r="HP309" s="17"/>
      <c r="HQ309" s="17"/>
      <c r="HR309" s="17"/>
      <c r="HS309" s="17"/>
      <c r="HT309" s="17"/>
      <c r="HU309" s="17"/>
      <c r="HV309" s="17"/>
      <c r="HX309" s="28"/>
      <c r="HY309" s="3"/>
      <c r="HZ309" s="3"/>
      <c r="IA309" s="21"/>
      <c r="IB309" s="21"/>
      <c r="IC309" s="21"/>
      <c r="ID309" s="21"/>
    </row>
    <row r="310" spans="156:238" ht="14.1" x14ac:dyDescent="0.45">
      <c r="EZ310" s="3"/>
      <c r="FA310" s="3"/>
      <c r="FB310" s="17"/>
      <c r="FC310" s="17"/>
      <c r="FD310" s="17"/>
      <c r="FE310" s="17"/>
      <c r="FF310" s="17"/>
      <c r="FG310" s="17"/>
      <c r="FH310" s="17"/>
      <c r="FI310" s="17"/>
      <c r="FJ310" s="17"/>
      <c r="FK310" s="17"/>
      <c r="FL310" s="17"/>
      <c r="FM310" s="17"/>
      <c r="FN310" s="17"/>
      <c r="FO310" s="17"/>
      <c r="FP310" s="17"/>
      <c r="FQ310" s="17"/>
      <c r="FS310" s="3"/>
      <c r="FT310" s="3"/>
      <c r="FU310" s="17"/>
      <c r="FV310" s="17"/>
      <c r="FW310" s="17"/>
      <c r="FX310" s="17"/>
      <c r="FY310" s="17"/>
      <c r="FZ310" s="17"/>
      <c r="GA310" s="17"/>
      <c r="GB310" s="17"/>
      <c r="GC310" s="17"/>
      <c r="GD310" s="17"/>
      <c r="GE310" s="17"/>
      <c r="GF310" s="17"/>
      <c r="GG310" s="17"/>
      <c r="GH310" s="17"/>
      <c r="GI310" s="17"/>
      <c r="GJ310" s="17"/>
      <c r="GK310" s="16"/>
      <c r="GL310" s="3"/>
      <c r="GM310" s="3"/>
      <c r="GN310" s="17"/>
      <c r="GO310" s="17"/>
      <c r="GP310" s="17"/>
      <c r="GQ310" s="17"/>
      <c r="GR310" s="17"/>
      <c r="GS310" s="17"/>
      <c r="GT310" s="17"/>
      <c r="GU310" s="17"/>
      <c r="GV310" s="17"/>
      <c r="GW310" s="17"/>
      <c r="GX310" s="17"/>
      <c r="GY310" s="17"/>
      <c r="GZ310" s="17"/>
      <c r="HA310" s="17"/>
      <c r="HB310" s="17"/>
      <c r="HC310" s="17"/>
      <c r="HD310" s="16"/>
      <c r="HE310" s="3"/>
      <c r="HF310" s="3"/>
      <c r="HG310" s="17"/>
      <c r="HH310" s="17"/>
      <c r="HI310" s="17"/>
      <c r="HJ310" s="17"/>
      <c r="HK310" s="17"/>
      <c r="HL310" s="17"/>
      <c r="HM310" s="17"/>
      <c r="HN310" s="17"/>
      <c r="HO310" s="17"/>
      <c r="HP310" s="17"/>
      <c r="HQ310" s="17"/>
      <c r="HR310" s="17"/>
      <c r="HS310" s="17"/>
      <c r="HT310" s="17"/>
      <c r="HU310" s="17"/>
      <c r="HV310" s="17"/>
      <c r="HX310" s="28"/>
      <c r="HY310" s="3"/>
      <c r="HZ310" s="3"/>
      <c r="IA310" s="21"/>
      <c r="IB310" s="21"/>
      <c r="IC310" s="21"/>
      <c r="ID310" s="21"/>
    </row>
    <row r="311" spans="156:238" ht="14.1" x14ac:dyDescent="0.45">
      <c r="EZ311" s="3"/>
      <c r="FA311" s="3"/>
      <c r="FB311" s="17"/>
      <c r="FC311" s="17"/>
      <c r="FD311" s="17"/>
      <c r="FE311" s="17"/>
      <c r="FF311" s="17"/>
      <c r="FG311" s="17"/>
      <c r="FH311" s="17"/>
      <c r="FI311" s="17"/>
      <c r="FJ311" s="17"/>
      <c r="FK311" s="17"/>
      <c r="FL311" s="17"/>
      <c r="FM311" s="17"/>
      <c r="FN311" s="17"/>
      <c r="FO311" s="17"/>
      <c r="FP311" s="17"/>
      <c r="FQ311" s="17"/>
      <c r="FS311" s="3"/>
      <c r="FT311" s="3"/>
      <c r="FU311" s="17"/>
      <c r="FV311" s="17"/>
      <c r="FW311" s="17"/>
      <c r="FX311" s="17"/>
      <c r="FY311" s="17"/>
      <c r="FZ311" s="17"/>
      <c r="GA311" s="17"/>
      <c r="GB311" s="17"/>
      <c r="GC311" s="17"/>
      <c r="GD311" s="17"/>
      <c r="GE311" s="17"/>
      <c r="GF311" s="17"/>
      <c r="GG311" s="17"/>
      <c r="GH311" s="17"/>
      <c r="GI311" s="17"/>
      <c r="GJ311" s="17"/>
      <c r="GK311" s="16"/>
      <c r="GL311" s="3"/>
      <c r="GM311" s="3"/>
      <c r="GN311" s="17"/>
      <c r="GO311" s="17"/>
      <c r="GP311" s="17"/>
      <c r="GQ311" s="17"/>
      <c r="GR311" s="17"/>
      <c r="GS311" s="17"/>
      <c r="GT311" s="17"/>
      <c r="GU311" s="17"/>
      <c r="GV311" s="17"/>
      <c r="GW311" s="17"/>
      <c r="GX311" s="17"/>
      <c r="GY311" s="17"/>
      <c r="GZ311" s="17"/>
      <c r="HA311" s="17"/>
      <c r="HB311" s="17"/>
      <c r="HC311" s="17"/>
      <c r="HD311" s="16"/>
      <c r="HE311" s="3"/>
      <c r="HF311" s="3"/>
      <c r="HG311" s="17"/>
      <c r="HH311" s="17"/>
      <c r="HI311" s="17"/>
      <c r="HJ311" s="17"/>
      <c r="HK311" s="17"/>
      <c r="HL311" s="17"/>
      <c r="HM311" s="17"/>
      <c r="HN311" s="17"/>
      <c r="HO311" s="17"/>
      <c r="HP311" s="17"/>
      <c r="HQ311" s="17"/>
      <c r="HR311" s="17"/>
      <c r="HS311" s="17"/>
      <c r="HT311" s="17"/>
      <c r="HU311" s="17"/>
      <c r="HV311" s="17"/>
      <c r="HX311" s="28"/>
      <c r="HY311" s="3"/>
      <c r="HZ311" s="3"/>
      <c r="IA311" s="21"/>
      <c r="IB311" s="21"/>
      <c r="IC311" s="21"/>
      <c r="ID311" s="21"/>
    </row>
    <row r="312" spans="156:238" ht="14.1" x14ac:dyDescent="0.45">
      <c r="EZ312" s="3"/>
      <c r="FA312" s="3"/>
      <c r="FB312" s="17"/>
      <c r="FC312" s="17"/>
      <c r="FD312" s="17"/>
      <c r="FE312" s="17"/>
      <c r="FF312" s="17"/>
      <c r="FG312" s="17"/>
      <c r="FH312" s="17"/>
      <c r="FI312" s="17"/>
      <c r="FJ312" s="17"/>
      <c r="FK312" s="17"/>
      <c r="FL312" s="17"/>
      <c r="FM312" s="17"/>
      <c r="FN312" s="17"/>
      <c r="FO312" s="17"/>
      <c r="FP312" s="17"/>
      <c r="FQ312" s="17"/>
      <c r="FS312" s="3"/>
      <c r="FT312" s="3"/>
      <c r="FU312" s="17"/>
      <c r="FV312" s="17"/>
      <c r="FW312" s="17"/>
      <c r="FX312" s="17"/>
      <c r="FY312" s="17"/>
      <c r="FZ312" s="17"/>
      <c r="GA312" s="17"/>
      <c r="GB312" s="17"/>
      <c r="GC312" s="17"/>
      <c r="GD312" s="17"/>
      <c r="GE312" s="17"/>
      <c r="GF312" s="17"/>
      <c r="GG312" s="17"/>
      <c r="GH312" s="17"/>
      <c r="GI312" s="17"/>
      <c r="GJ312" s="17"/>
      <c r="GK312" s="16"/>
      <c r="GL312" s="3"/>
      <c r="GM312" s="3"/>
      <c r="GN312" s="17"/>
      <c r="GO312" s="17"/>
      <c r="GP312" s="17"/>
      <c r="GQ312" s="17"/>
      <c r="GR312" s="17"/>
      <c r="GS312" s="17"/>
      <c r="GT312" s="17"/>
      <c r="GU312" s="17"/>
      <c r="GV312" s="17"/>
      <c r="GW312" s="17"/>
      <c r="GX312" s="17"/>
      <c r="GY312" s="17"/>
      <c r="GZ312" s="17"/>
      <c r="HA312" s="17"/>
      <c r="HB312" s="17"/>
      <c r="HC312" s="17"/>
      <c r="HD312" s="16"/>
      <c r="HE312" s="3"/>
      <c r="HF312" s="3"/>
      <c r="HG312" s="17"/>
      <c r="HH312" s="17"/>
      <c r="HI312" s="17"/>
      <c r="HJ312" s="17"/>
      <c r="HK312" s="17"/>
      <c r="HL312" s="17"/>
      <c r="HM312" s="17"/>
      <c r="HN312" s="17"/>
      <c r="HO312" s="17"/>
      <c r="HP312" s="17"/>
      <c r="HQ312" s="17"/>
      <c r="HR312" s="17"/>
      <c r="HS312" s="17"/>
      <c r="HT312" s="17"/>
      <c r="HU312" s="17"/>
      <c r="HV312" s="17"/>
      <c r="HX312" s="28"/>
      <c r="HY312" s="3"/>
      <c r="HZ312" s="3"/>
      <c r="IA312" s="21"/>
      <c r="IB312" s="21"/>
      <c r="IC312" s="21"/>
      <c r="ID312" s="21"/>
    </row>
    <row r="313" spans="156:238" ht="14.1" x14ac:dyDescent="0.45">
      <c r="EZ313" s="3"/>
      <c r="FA313" s="3"/>
      <c r="FB313" s="17"/>
      <c r="FC313" s="17"/>
      <c r="FD313" s="17"/>
      <c r="FE313" s="17"/>
      <c r="FF313" s="17"/>
      <c r="FG313" s="17"/>
      <c r="FH313" s="17"/>
      <c r="FI313" s="17"/>
      <c r="FJ313" s="17"/>
      <c r="FK313" s="17"/>
      <c r="FL313" s="17"/>
      <c r="FM313" s="17"/>
      <c r="FN313" s="17"/>
      <c r="FO313" s="17"/>
      <c r="FP313" s="17"/>
      <c r="FQ313" s="17"/>
      <c r="FS313" s="3"/>
      <c r="FT313" s="3"/>
      <c r="FU313" s="17"/>
      <c r="FV313" s="17"/>
      <c r="FW313" s="17"/>
      <c r="FX313" s="17"/>
      <c r="FY313" s="17"/>
      <c r="FZ313" s="17"/>
      <c r="GA313" s="17"/>
      <c r="GB313" s="17"/>
      <c r="GC313" s="17"/>
      <c r="GD313" s="17"/>
      <c r="GE313" s="17"/>
      <c r="GF313" s="17"/>
      <c r="GG313" s="17"/>
      <c r="GH313" s="17"/>
      <c r="GI313" s="17"/>
      <c r="GJ313" s="17"/>
      <c r="GK313" s="16"/>
      <c r="GL313" s="3"/>
      <c r="GM313" s="3"/>
      <c r="GN313" s="17"/>
      <c r="GO313" s="17"/>
      <c r="GP313" s="17"/>
      <c r="GQ313" s="17"/>
      <c r="GR313" s="17"/>
      <c r="GS313" s="17"/>
      <c r="GT313" s="17"/>
      <c r="GU313" s="17"/>
      <c r="GV313" s="17"/>
      <c r="GW313" s="17"/>
      <c r="GX313" s="17"/>
      <c r="GY313" s="17"/>
      <c r="GZ313" s="17"/>
      <c r="HA313" s="17"/>
      <c r="HB313" s="17"/>
      <c r="HC313" s="17"/>
      <c r="HD313" s="16"/>
      <c r="HE313" s="3"/>
      <c r="HF313" s="3"/>
      <c r="HG313" s="17"/>
      <c r="HH313" s="17"/>
      <c r="HI313" s="17"/>
      <c r="HJ313" s="17"/>
      <c r="HK313" s="17"/>
      <c r="HL313" s="17"/>
      <c r="HM313" s="17"/>
      <c r="HN313" s="17"/>
      <c r="HO313" s="17"/>
      <c r="HP313" s="17"/>
      <c r="HQ313" s="17"/>
      <c r="HR313" s="17"/>
      <c r="HS313" s="17"/>
      <c r="HT313" s="17"/>
      <c r="HU313" s="17"/>
      <c r="HV313" s="17"/>
      <c r="HX313" s="28"/>
      <c r="HY313" s="3"/>
      <c r="HZ313" s="3"/>
      <c r="IA313" s="21"/>
      <c r="IB313" s="21"/>
      <c r="IC313" s="21"/>
      <c r="ID313" s="21"/>
    </row>
    <row r="314" spans="156:238" ht="14.1" x14ac:dyDescent="0.45">
      <c r="EZ314" s="3"/>
      <c r="FA314" s="3"/>
      <c r="FB314" s="17"/>
      <c r="FC314" s="17"/>
      <c r="FD314" s="17"/>
      <c r="FE314" s="17"/>
      <c r="FF314" s="17"/>
      <c r="FG314" s="17"/>
      <c r="FH314" s="17"/>
      <c r="FI314" s="17"/>
      <c r="FJ314" s="17"/>
      <c r="FK314" s="17"/>
      <c r="FL314" s="17"/>
      <c r="FM314" s="17"/>
      <c r="FN314" s="17"/>
      <c r="FO314" s="17"/>
      <c r="FP314" s="17"/>
      <c r="FQ314" s="17"/>
      <c r="FS314" s="3"/>
      <c r="FT314" s="3"/>
      <c r="FU314" s="17"/>
      <c r="FV314" s="17"/>
      <c r="FW314" s="17"/>
      <c r="FX314" s="17"/>
      <c r="FY314" s="17"/>
      <c r="FZ314" s="17"/>
      <c r="GA314" s="17"/>
      <c r="GB314" s="17"/>
      <c r="GC314" s="17"/>
      <c r="GD314" s="17"/>
      <c r="GE314" s="17"/>
      <c r="GF314" s="17"/>
      <c r="GG314" s="17"/>
      <c r="GH314" s="17"/>
      <c r="GI314" s="17"/>
      <c r="GJ314" s="17"/>
      <c r="GK314" s="16"/>
      <c r="GL314" s="3"/>
      <c r="GM314" s="3"/>
      <c r="GN314" s="17"/>
      <c r="GO314" s="17"/>
      <c r="GP314" s="17"/>
      <c r="GQ314" s="17"/>
      <c r="GR314" s="17"/>
      <c r="GS314" s="17"/>
      <c r="GT314" s="17"/>
      <c r="GU314" s="17"/>
      <c r="GV314" s="17"/>
      <c r="GW314" s="17"/>
      <c r="GX314" s="17"/>
      <c r="GY314" s="17"/>
      <c r="GZ314" s="17"/>
      <c r="HA314" s="17"/>
      <c r="HB314" s="17"/>
      <c r="HC314" s="17"/>
      <c r="HD314" s="16"/>
      <c r="HE314" s="3"/>
      <c r="HF314" s="3"/>
      <c r="HG314" s="17"/>
      <c r="HH314" s="17"/>
      <c r="HI314" s="17"/>
      <c r="HJ314" s="17"/>
      <c r="HK314" s="17"/>
      <c r="HL314" s="17"/>
      <c r="HM314" s="17"/>
      <c r="HN314" s="17"/>
      <c r="HO314" s="17"/>
      <c r="HP314" s="17"/>
      <c r="HQ314" s="17"/>
      <c r="HR314" s="17"/>
      <c r="HS314" s="17"/>
      <c r="HT314" s="17"/>
      <c r="HU314" s="17"/>
      <c r="HV314" s="17"/>
      <c r="HX314" s="28"/>
      <c r="HY314" s="3"/>
      <c r="HZ314" s="3"/>
      <c r="IA314" s="21"/>
      <c r="IB314" s="21"/>
      <c r="IC314" s="21"/>
      <c r="ID314" s="21"/>
    </row>
    <row r="315" spans="156:238" ht="14.1" x14ac:dyDescent="0.45">
      <c r="EZ315" s="3"/>
      <c r="FA315" s="3"/>
      <c r="FB315" s="17"/>
      <c r="FC315" s="17"/>
      <c r="FD315" s="17"/>
      <c r="FE315" s="17"/>
      <c r="FF315" s="17"/>
      <c r="FG315" s="17"/>
      <c r="FH315" s="17"/>
      <c r="FI315" s="17"/>
      <c r="FJ315" s="17"/>
      <c r="FK315" s="17"/>
      <c r="FL315" s="17"/>
      <c r="FM315" s="17"/>
      <c r="FN315" s="17"/>
      <c r="FO315" s="17"/>
      <c r="FP315" s="17"/>
      <c r="FQ315" s="17"/>
      <c r="FS315" s="3"/>
      <c r="FT315" s="3"/>
      <c r="FU315" s="17"/>
      <c r="FV315" s="17"/>
      <c r="FW315" s="17"/>
      <c r="FX315" s="17"/>
      <c r="FY315" s="17"/>
      <c r="FZ315" s="17"/>
      <c r="GA315" s="17"/>
      <c r="GB315" s="17"/>
      <c r="GC315" s="17"/>
      <c r="GD315" s="17"/>
      <c r="GE315" s="17"/>
      <c r="GF315" s="17"/>
      <c r="GG315" s="17"/>
      <c r="GH315" s="17"/>
      <c r="GI315" s="17"/>
      <c r="GJ315" s="17"/>
      <c r="GK315" s="16"/>
      <c r="GL315" s="3"/>
      <c r="GM315" s="3"/>
      <c r="GN315" s="17"/>
      <c r="GO315" s="17"/>
      <c r="GP315" s="17"/>
      <c r="GQ315" s="17"/>
      <c r="GR315" s="17"/>
      <c r="GS315" s="17"/>
      <c r="GT315" s="17"/>
      <c r="GU315" s="17"/>
      <c r="GV315" s="17"/>
      <c r="GW315" s="17"/>
      <c r="GX315" s="17"/>
      <c r="GY315" s="17"/>
      <c r="GZ315" s="17"/>
      <c r="HA315" s="17"/>
      <c r="HB315" s="17"/>
      <c r="HC315" s="17"/>
      <c r="HD315" s="16"/>
      <c r="HE315" s="3"/>
      <c r="HF315" s="3"/>
      <c r="HG315" s="17"/>
      <c r="HH315" s="17"/>
      <c r="HI315" s="17"/>
      <c r="HJ315" s="17"/>
      <c r="HK315" s="17"/>
      <c r="HL315" s="17"/>
      <c r="HM315" s="17"/>
      <c r="HN315" s="17"/>
      <c r="HO315" s="17"/>
      <c r="HP315" s="17"/>
      <c r="HQ315" s="17"/>
      <c r="HR315" s="17"/>
      <c r="HS315" s="17"/>
      <c r="HT315" s="17"/>
      <c r="HU315" s="17"/>
      <c r="HV315" s="17"/>
      <c r="HX315" s="28"/>
      <c r="HY315" s="3"/>
      <c r="HZ315" s="3"/>
      <c r="IA315" s="21"/>
      <c r="IB315" s="21"/>
      <c r="IC315" s="21"/>
      <c r="ID315" s="21"/>
    </row>
    <row r="316" spans="156:238" ht="14.1" x14ac:dyDescent="0.45">
      <c r="EZ316" s="3"/>
      <c r="FA316" s="3"/>
      <c r="FB316" s="17"/>
      <c r="FC316" s="17"/>
      <c r="FD316" s="17"/>
      <c r="FE316" s="17"/>
      <c r="FF316" s="17"/>
      <c r="FG316" s="17"/>
      <c r="FH316" s="17"/>
      <c r="FI316" s="17"/>
      <c r="FJ316" s="17"/>
      <c r="FK316" s="17"/>
      <c r="FL316" s="17"/>
      <c r="FM316" s="17"/>
      <c r="FN316" s="17"/>
      <c r="FO316" s="17"/>
      <c r="FP316" s="17"/>
      <c r="FQ316" s="17"/>
      <c r="FS316" s="3"/>
      <c r="FT316" s="3"/>
      <c r="FU316" s="17"/>
      <c r="FV316" s="17"/>
      <c r="FW316" s="17"/>
      <c r="FX316" s="17"/>
      <c r="FY316" s="17"/>
      <c r="FZ316" s="17"/>
      <c r="GA316" s="17"/>
      <c r="GB316" s="17"/>
      <c r="GC316" s="17"/>
      <c r="GD316" s="17"/>
      <c r="GE316" s="17"/>
      <c r="GF316" s="17"/>
      <c r="GG316" s="17"/>
      <c r="GH316" s="17"/>
      <c r="GI316" s="17"/>
      <c r="GJ316" s="17"/>
      <c r="GK316" s="16"/>
      <c r="GL316" s="3"/>
      <c r="GM316" s="3"/>
      <c r="GN316" s="17"/>
      <c r="GO316" s="17"/>
      <c r="GP316" s="17"/>
      <c r="GQ316" s="17"/>
      <c r="GR316" s="17"/>
      <c r="GS316" s="17"/>
      <c r="GT316" s="17"/>
      <c r="GU316" s="17"/>
      <c r="GV316" s="17"/>
      <c r="GW316" s="17"/>
      <c r="GX316" s="17"/>
      <c r="GY316" s="17"/>
      <c r="GZ316" s="17"/>
      <c r="HA316" s="17"/>
      <c r="HB316" s="17"/>
      <c r="HC316" s="17"/>
      <c r="HD316" s="16"/>
      <c r="HE316" s="3"/>
      <c r="HF316" s="3"/>
      <c r="HG316" s="17"/>
      <c r="HH316" s="17"/>
      <c r="HI316" s="17"/>
      <c r="HJ316" s="17"/>
      <c r="HK316" s="17"/>
      <c r="HL316" s="17"/>
      <c r="HM316" s="17"/>
      <c r="HN316" s="17"/>
      <c r="HO316" s="17"/>
      <c r="HP316" s="17"/>
      <c r="HQ316" s="17"/>
      <c r="HR316" s="17"/>
      <c r="HS316" s="17"/>
      <c r="HT316" s="17"/>
      <c r="HU316" s="17"/>
      <c r="HV316" s="17"/>
      <c r="HX316" s="28"/>
      <c r="HY316" s="3"/>
      <c r="HZ316" s="3"/>
      <c r="IA316" s="21"/>
      <c r="IB316" s="21"/>
      <c r="IC316" s="21"/>
      <c r="ID316" s="21"/>
    </row>
    <row r="317" spans="156:238" ht="14.1" x14ac:dyDescent="0.45">
      <c r="EZ317" s="3"/>
      <c r="FA317" s="3"/>
      <c r="FB317" s="17"/>
      <c r="FC317" s="17"/>
      <c r="FD317" s="17"/>
      <c r="FE317" s="17"/>
      <c r="FF317" s="17"/>
      <c r="FG317" s="17"/>
      <c r="FH317" s="17"/>
      <c r="FI317" s="17"/>
      <c r="FJ317" s="17"/>
      <c r="FK317" s="17"/>
      <c r="FL317" s="17"/>
      <c r="FM317" s="17"/>
      <c r="FN317" s="17"/>
      <c r="FO317" s="17"/>
      <c r="FP317" s="17"/>
      <c r="FQ317" s="17"/>
      <c r="FS317" s="3"/>
      <c r="FT317" s="3"/>
      <c r="FU317" s="17"/>
      <c r="FV317" s="17"/>
      <c r="FW317" s="17"/>
      <c r="FX317" s="17"/>
      <c r="FY317" s="17"/>
      <c r="FZ317" s="17"/>
      <c r="GA317" s="17"/>
      <c r="GB317" s="17"/>
      <c r="GC317" s="17"/>
      <c r="GD317" s="17"/>
      <c r="GE317" s="17"/>
      <c r="GF317" s="17"/>
      <c r="GG317" s="17"/>
      <c r="GH317" s="17"/>
      <c r="GI317" s="17"/>
      <c r="GJ317" s="17"/>
      <c r="GK317" s="16"/>
      <c r="GL317" s="3"/>
      <c r="GM317" s="3"/>
      <c r="GN317" s="17"/>
      <c r="GO317" s="17"/>
      <c r="GP317" s="17"/>
      <c r="GQ317" s="17"/>
      <c r="GR317" s="17"/>
      <c r="GS317" s="17"/>
      <c r="GT317" s="17"/>
      <c r="GU317" s="17"/>
      <c r="GV317" s="17"/>
      <c r="GW317" s="17"/>
      <c r="GX317" s="17"/>
      <c r="GY317" s="17"/>
      <c r="GZ317" s="17"/>
      <c r="HA317" s="17"/>
      <c r="HB317" s="17"/>
      <c r="HC317" s="17"/>
      <c r="HD317" s="16"/>
      <c r="HE317" s="3"/>
      <c r="HF317" s="3"/>
      <c r="HG317" s="17"/>
      <c r="HH317" s="17"/>
      <c r="HI317" s="17"/>
      <c r="HJ317" s="17"/>
      <c r="HK317" s="17"/>
      <c r="HL317" s="17"/>
      <c r="HM317" s="17"/>
      <c r="HN317" s="17"/>
      <c r="HO317" s="17"/>
      <c r="HP317" s="17"/>
      <c r="HQ317" s="17"/>
      <c r="HR317" s="17"/>
      <c r="HS317" s="17"/>
      <c r="HT317" s="17"/>
      <c r="HU317" s="17"/>
      <c r="HV317" s="17"/>
      <c r="HX317" s="28"/>
      <c r="HY317" s="3"/>
      <c r="HZ317" s="3"/>
      <c r="IA317" s="21"/>
      <c r="IB317" s="21"/>
      <c r="IC317" s="21"/>
      <c r="ID317" s="21"/>
    </row>
    <row r="318" spans="156:238" ht="14.1" x14ac:dyDescent="0.45">
      <c r="EZ318" s="3"/>
      <c r="FA318" s="3"/>
      <c r="FB318" s="17"/>
      <c r="FC318" s="17"/>
      <c r="FD318" s="17"/>
      <c r="FE318" s="17"/>
      <c r="FF318" s="17"/>
      <c r="FG318" s="17"/>
      <c r="FH318" s="17"/>
      <c r="FI318" s="17"/>
      <c r="FJ318" s="17"/>
      <c r="FK318" s="17"/>
      <c r="FL318" s="17"/>
      <c r="FM318" s="17"/>
      <c r="FN318" s="17"/>
      <c r="FO318" s="17"/>
      <c r="FP318" s="17"/>
      <c r="FQ318" s="17"/>
      <c r="FS318" s="3"/>
      <c r="FT318" s="3"/>
      <c r="FU318" s="17"/>
      <c r="FV318" s="17"/>
      <c r="FW318" s="17"/>
      <c r="FX318" s="17"/>
      <c r="FY318" s="17"/>
      <c r="FZ318" s="17"/>
      <c r="GA318" s="17"/>
      <c r="GB318" s="17"/>
      <c r="GC318" s="17"/>
      <c r="GD318" s="17"/>
      <c r="GE318" s="17"/>
      <c r="GF318" s="17"/>
      <c r="GG318" s="17"/>
      <c r="GH318" s="17"/>
      <c r="GI318" s="17"/>
      <c r="GJ318" s="17"/>
      <c r="GK318" s="16"/>
      <c r="GL318" s="3"/>
      <c r="GM318" s="3"/>
      <c r="GN318" s="17"/>
      <c r="GO318" s="17"/>
      <c r="GP318" s="17"/>
      <c r="GQ318" s="17"/>
      <c r="GR318" s="17"/>
      <c r="GS318" s="17"/>
      <c r="GT318" s="17"/>
      <c r="GU318" s="17"/>
      <c r="GV318" s="17"/>
      <c r="GW318" s="17"/>
      <c r="GX318" s="17"/>
      <c r="GY318" s="17"/>
      <c r="GZ318" s="17"/>
      <c r="HA318" s="17"/>
      <c r="HB318" s="17"/>
      <c r="HC318" s="17"/>
      <c r="HD318" s="16"/>
      <c r="HE318" s="3"/>
      <c r="HF318" s="3"/>
      <c r="HG318" s="17"/>
      <c r="HH318" s="17"/>
      <c r="HI318" s="17"/>
      <c r="HJ318" s="17"/>
      <c r="HK318" s="17"/>
      <c r="HL318" s="17"/>
      <c r="HM318" s="17"/>
      <c r="HN318" s="17"/>
      <c r="HO318" s="17"/>
      <c r="HP318" s="17"/>
      <c r="HQ318" s="17"/>
      <c r="HR318" s="17"/>
      <c r="HS318" s="17"/>
      <c r="HT318" s="17"/>
      <c r="HU318" s="17"/>
      <c r="HV318" s="17"/>
      <c r="HX318" s="28"/>
      <c r="HY318" s="3"/>
      <c r="HZ318" s="3"/>
      <c r="IA318" s="21"/>
      <c r="IB318" s="21"/>
      <c r="IC318" s="21"/>
      <c r="ID318" s="21"/>
    </row>
    <row r="319" spans="156:238" ht="14.1" x14ac:dyDescent="0.45">
      <c r="EZ319" s="3"/>
      <c r="FA319" s="3"/>
      <c r="FB319" s="17"/>
      <c r="FC319" s="17"/>
      <c r="FD319" s="17"/>
      <c r="FE319" s="17"/>
      <c r="FF319" s="17"/>
      <c r="FG319" s="17"/>
      <c r="FH319" s="17"/>
      <c r="FI319" s="17"/>
      <c r="FJ319" s="17"/>
      <c r="FK319" s="17"/>
      <c r="FL319" s="17"/>
      <c r="FM319" s="17"/>
      <c r="FN319" s="17"/>
      <c r="FO319" s="17"/>
      <c r="FP319" s="17"/>
      <c r="FQ319" s="17"/>
      <c r="FS319" s="3"/>
      <c r="FT319" s="3"/>
      <c r="FU319" s="17"/>
      <c r="FV319" s="17"/>
      <c r="FW319" s="17"/>
      <c r="FX319" s="17"/>
      <c r="FY319" s="17"/>
      <c r="FZ319" s="17"/>
      <c r="GA319" s="17"/>
      <c r="GB319" s="17"/>
      <c r="GC319" s="17"/>
      <c r="GD319" s="17"/>
      <c r="GE319" s="17"/>
      <c r="GF319" s="17"/>
      <c r="GG319" s="17"/>
      <c r="GH319" s="17"/>
      <c r="GI319" s="17"/>
      <c r="GJ319" s="17"/>
      <c r="GK319" s="16"/>
      <c r="GL319" s="3"/>
      <c r="GM319" s="3"/>
      <c r="GN319" s="17"/>
      <c r="GO319" s="17"/>
      <c r="GP319" s="17"/>
      <c r="GQ319" s="17"/>
      <c r="GR319" s="17"/>
      <c r="GS319" s="17"/>
      <c r="GT319" s="17"/>
      <c r="GU319" s="17"/>
      <c r="GV319" s="17"/>
      <c r="GW319" s="17"/>
      <c r="GX319" s="17"/>
      <c r="GY319" s="17"/>
      <c r="GZ319" s="17"/>
      <c r="HA319" s="17"/>
      <c r="HB319" s="17"/>
      <c r="HC319" s="17"/>
      <c r="HD319" s="16"/>
      <c r="HE319" s="3"/>
      <c r="HF319" s="3"/>
      <c r="HG319" s="17"/>
      <c r="HH319" s="17"/>
      <c r="HI319" s="17"/>
      <c r="HJ319" s="17"/>
      <c r="HK319" s="17"/>
      <c r="HL319" s="17"/>
      <c r="HM319" s="17"/>
      <c r="HN319" s="17"/>
      <c r="HO319" s="17"/>
      <c r="HP319" s="17"/>
      <c r="HQ319" s="17"/>
      <c r="HR319" s="17"/>
      <c r="HS319" s="17"/>
      <c r="HT319" s="17"/>
      <c r="HU319" s="17"/>
      <c r="HV319" s="17"/>
      <c r="HX319" s="28"/>
      <c r="HY319" s="3"/>
      <c r="HZ319" s="3"/>
      <c r="IA319" s="21"/>
      <c r="IB319" s="21"/>
      <c r="IC319" s="21"/>
      <c r="ID319" s="21"/>
    </row>
    <row r="320" spans="156:238" ht="14.1" x14ac:dyDescent="0.45">
      <c r="EZ320" s="3"/>
      <c r="FA320" s="3"/>
      <c r="FB320" s="17"/>
      <c r="FC320" s="17"/>
      <c r="FD320" s="17"/>
      <c r="FE320" s="17"/>
      <c r="FF320" s="17"/>
      <c r="FG320" s="17"/>
      <c r="FH320" s="17"/>
      <c r="FI320" s="17"/>
      <c r="FJ320" s="17"/>
      <c r="FK320" s="17"/>
      <c r="FL320" s="17"/>
      <c r="FM320" s="17"/>
      <c r="FN320" s="17"/>
      <c r="FO320" s="17"/>
      <c r="FP320" s="17"/>
      <c r="FQ320" s="17"/>
      <c r="FS320" s="3"/>
      <c r="FT320" s="3"/>
      <c r="FU320" s="17"/>
      <c r="FV320" s="17"/>
      <c r="FW320" s="17"/>
      <c r="FX320" s="17"/>
      <c r="FY320" s="17"/>
      <c r="FZ320" s="17"/>
      <c r="GA320" s="17"/>
      <c r="GB320" s="17"/>
      <c r="GC320" s="17"/>
      <c r="GD320" s="17"/>
      <c r="GE320" s="17"/>
      <c r="GF320" s="17"/>
      <c r="GG320" s="17"/>
      <c r="GH320" s="17"/>
      <c r="GI320" s="17"/>
      <c r="GJ320" s="17"/>
      <c r="GK320" s="16"/>
      <c r="GL320" s="3"/>
      <c r="GM320" s="3"/>
      <c r="GN320" s="17"/>
      <c r="GO320" s="17"/>
      <c r="GP320" s="17"/>
      <c r="GQ320" s="17"/>
      <c r="GR320" s="17"/>
      <c r="GS320" s="17"/>
      <c r="GT320" s="17"/>
      <c r="GU320" s="17"/>
      <c r="GV320" s="17"/>
      <c r="GW320" s="17"/>
      <c r="GX320" s="17"/>
      <c r="GY320" s="17"/>
      <c r="GZ320" s="17"/>
      <c r="HA320" s="17"/>
      <c r="HB320" s="17"/>
      <c r="HC320" s="17"/>
      <c r="HD320" s="16"/>
      <c r="HE320" s="3"/>
      <c r="HF320" s="3"/>
      <c r="HG320" s="17"/>
      <c r="HH320" s="17"/>
      <c r="HI320" s="17"/>
      <c r="HJ320" s="17"/>
      <c r="HK320" s="17"/>
      <c r="HL320" s="17"/>
      <c r="HM320" s="17"/>
      <c r="HN320" s="17"/>
      <c r="HO320" s="17"/>
      <c r="HP320" s="17"/>
      <c r="HQ320" s="17"/>
      <c r="HR320" s="17"/>
      <c r="HS320" s="17"/>
      <c r="HT320" s="17"/>
      <c r="HU320" s="17"/>
      <c r="HV320" s="17"/>
      <c r="HX320" s="28"/>
      <c r="HY320" s="3"/>
      <c r="HZ320" s="3"/>
      <c r="IA320" s="21"/>
      <c r="IB320" s="21"/>
      <c r="IC320" s="21"/>
      <c r="ID320" s="21"/>
    </row>
    <row r="321" spans="156:238" ht="14.1" x14ac:dyDescent="0.45">
      <c r="EZ321" s="3"/>
      <c r="FA321" s="3"/>
      <c r="FB321" s="17"/>
      <c r="FC321" s="17"/>
      <c r="FD321" s="17"/>
      <c r="FE321" s="17"/>
      <c r="FF321" s="17"/>
      <c r="FG321" s="17"/>
      <c r="FH321" s="17"/>
      <c r="FI321" s="17"/>
      <c r="FJ321" s="17"/>
      <c r="FK321" s="17"/>
      <c r="FL321" s="17"/>
      <c r="FM321" s="17"/>
      <c r="FN321" s="17"/>
      <c r="FO321" s="17"/>
      <c r="FP321" s="17"/>
      <c r="FQ321" s="17"/>
      <c r="FS321" s="3"/>
      <c r="FT321" s="3"/>
      <c r="FU321" s="17"/>
      <c r="FV321" s="17"/>
      <c r="FW321" s="17"/>
      <c r="FX321" s="17"/>
      <c r="FY321" s="17"/>
      <c r="FZ321" s="17"/>
      <c r="GA321" s="17"/>
      <c r="GB321" s="17"/>
      <c r="GC321" s="17"/>
      <c r="GD321" s="17"/>
      <c r="GE321" s="17"/>
      <c r="GF321" s="17"/>
      <c r="GG321" s="17"/>
      <c r="GH321" s="17"/>
      <c r="GI321" s="17"/>
      <c r="GJ321" s="17"/>
      <c r="GK321" s="16"/>
      <c r="GL321" s="3"/>
      <c r="GM321" s="3"/>
      <c r="GN321" s="17"/>
      <c r="GO321" s="17"/>
      <c r="GP321" s="17"/>
      <c r="GQ321" s="17"/>
      <c r="GR321" s="17"/>
      <c r="GS321" s="17"/>
      <c r="GT321" s="17"/>
      <c r="GU321" s="17"/>
      <c r="GV321" s="17"/>
      <c r="GW321" s="17"/>
      <c r="GX321" s="17"/>
      <c r="GY321" s="17"/>
      <c r="GZ321" s="17"/>
      <c r="HA321" s="17"/>
      <c r="HB321" s="17"/>
      <c r="HC321" s="17"/>
      <c r="HD321" s="16"/>
      <c r="HE321" s="3"/>
      <c r="HF321" s="3"/>
      <c r="HG321" s="17"/>
      <c r="HH321" s="17"/>
      <c r="HI321" s="17"/>
      <c r="HJ321" s="17"/>
      <c r="HK321" s="17"/>
      <c r="HL321" s="17"/>
      <c r="HM321" s="17"/>
      <c r="HN321" s="17"/>
      <c r="HO321" s="17"/>
      <c r="HP321" s="17"/>
      <c r="HQ321" s="17"/>
      <c r="HR321" s="17"/>
      <c r="HS321" s="17"/>
      <c r="HT321" s="17"/>
      <c r="HU321" s="17"/>
      <c r="HV321" s="17"/>
      <c r="HX321" s="28"/>
      <c r="HY321" s="3"/>
      <c r="HZ321" s="3"/>
      <c r="IA321" s="21"/>
      <c r="IB321" s="21"/>
      <c r="IC321" s="21"/>
      <c r="ID321" s="21"/>
    </row>
    <row r="322" spans="156:238" ht="14.1" x14ac:dyDescent="0.45">
      <c r="EZ322" s="3"/>
      <c r="FA322" s="3"/>
      <c r="FB322" s="17"/>
      <c r="FC322" s="17"/>
      <c r="FD322" s="17"/>
      <c r="FE322" s="17"/>
      <c r="FF322" s="17"/>
      <c r="FG322" s="17"/>
      <c r="FH322" s="17"/>
      <c r="FI322" s="17"/>
      <c r="FJ322" s="17"/>
      <c r="FK322" s="17"/>
      <c r="FL322" s="17"/>
      <c r="FM322" s="17"/>
      <c r="FN322" s="17"/>
      <c r="FO322" s="17"/>
      <c r="FP322" s="17"/>
      <c r="FQ322" s="17"/>
      <c r="FS322" s="3"/>
      <c r="FT322" s="3"/>
      <c r="FU322" s="17"/>
      <c r="FV322" s="17"/>
      <c r="FW322" s="17"/>
      <c r="FX322" s="17"/>
      <c r="FY322" s="17"/>
      <c r="FZ322" s="17"/>
      <c r="GA322" s="17"/>
      <c r="GB322" s="17"/>
      <c r="GC322" s="17"/>
      <c r="GD322" s="17"/>
      <c r="GE322" s="17"/>
      <c r="GF322" s="17"/>
      <c r="GG322" s="17"/>
      <c r="GH322" s="17"/>
      <c r="GI322" s="17"/>
      <c r="GJ322" s="17"/>
      <c r="GK322" s="16"/>
      <c r="GL322" s="3"/>
      <c r="GM322" s="3"/>
      <c r="GN322" s="17"/>
      <c r="GO322" s="17"/>
      <c r="GP322" s="17"/>
      <c r="GQ322" s="17"/>
      <c r="GR322" s="17"/>
      <c r="GS322" s="17"/>
      <c r="GT322" s="17"/>
      <c r="GU322" s="17"/>
      <c r="GV322" s="17"/>
      <c r="GW322" s="17"/>
      <c r="GX322" s="17"/>
      <c r="GY322" s="17"/>
      <c r="GZ322" s="17"/>
      <c r="HA322" s="17"/>
      <c r="HB322" s="17"/>
      <c r="HC322" s="17"/>
      <c r="HD322" s="16"/>
      <c r="HE322" s="3"/>
      <c r="HF322" s="3"/>
      <c r="HG322" s="17"/>
      <c r="HH322" s="17"/>
      <c r="HI322" s="17"/>
      <c r="HJ322" s="17"/>
      <c r="HK322" s="17"/>
      <c r="HL322" s="17"/>
      <c r="HM322" s="17"/>
      <c r="HN322" s="17"/>
      <c r="HO322" s="17"/>
      <c r="HP322" s="17"/>
      <c r="HQ322" s="17"/>
      <c r="HR322" s="17"/>
      <c r="HS322" s="17"/>
      <c r="HT322" s="17"/>
      <c r="HU322" s="17"/>
      <c r="HV322" s="17"/>
      <c r="HX322" s="28"/>
      <c r="HY322" s="3"/>
      <c r="HZ322" s="3"/>
      <c r="IA322" s="21"/>
      <c r="IB322" s="21"/>
      <c r="IC322" s="21"/>
      <c r="ID322" s="21"/>
    </row>
    <row r="323" spans="156:238" ht="14.1" x14ac:dyDescent="0.45">
      <c r="EZ323" s="3"/>
      <c r="FA323" s="3"/>
      <c r="FB323" s="17"/>
      <c r="FC323" s="17"/>
      <c r="FD323" s="17"/>
      <c r="FE323" s="17"/>
      <c r="FF323" s="17"/>
      <c r="FG323" s="17"/>
      <c r="FH323" s="17"/>
      <c r="FI323" s="17"/>
      <c r="FJ323" s="17"/>
      <c r="FK323" s="17"/>
      <c r="FL323" s="17"/>
      <c r="FM323" s="17"/>
      <c r="FN323" s="17"/>
      <c r="FO323" s="17"/>
      <c r="FP323" s="17"/>
      <c r="FQ323" s="17"/>
      <c r="FS323" s="3"/>
      <c r="FT323" s="3"/>
      <c r="FU323" s="17"/>
      <c r="FV323" s="17"/>
      <c r="FW323" s="17"/>
      <c r="FX323" s="17"/>
      <c r="FY323" s="17"/>
      <c r="FZ323" s="17"/>
      <c r="GA323" s="17"/>
      <c r="GB323" s="17"/>
      <c r="GC323" s="17"/>
      <c r="GD323" s="17"/>
      <c r="GE323" s="17"/>
      <c r="GF323" s="17"/>
      <c r="GG323" s="17"/>
      <c r="GH323" s="17"/>
      <c r="GI323" s="17"/>
      <c r="GJ323" s="17"/>
      <c r="GK323" s="16"/>
      <c r="GL323" s="3"/>
      <c r="GM323" s="3"/>
      <c r="GN323" s="17"/>
      <c r="GO323" s="17"/>
      <c r="GP323" s="17"/>
      <c r="GQ323" s="17"/>
      <c r="GR323" s="17"/>
      <c r="GS323" s="17"/>
      <c r="GT323" s="17"/>
      <c r="GU323" s="17"/>
      <c r="GV323" s="17"/>
      <c r="GW323" s="17"/>
      <c r="GX323" s="17"/>
      <c r="GY323" s="17"/>
      <c r="GZ323" s="17"/>
      <c r="HA323" s="17"/>
      <c r="HB323" s="17"/>
      <c r="HC323" s="17"/>
      <c r="HD323" s="16"/>
      <c r="HE323" s="3"/>
      <c r="HF323" s="3"/>
      <c r="HG323" s="17"/>
      <c r="HH323" s="17"/>
      <c r="HI323" s="17"/>
      <c r="HJ323" s="17"/>
      <c r="HK323" s="17"/>
      <c r="HL323" s="17"/>
      <c r="HM323" s="17"/>
      <c r="HN323" s="17"/>
      <c r="HO323" s="17"/>
      <c r="HP323" s="17"/>
      <c r="HQ323" s="17"/>
      <c r="HR323" s="17"/>
      <c r="HS323" s="17"/>
      <c r="HT323" s="17"/>
      <c r="HU323" s="17"/>
      <c r="HV323" s="17"/>
      <c r="HX323" s="28"/>
      <c r="HY323" s="3"/>
      <c r="HZ323" s="3"/>
      <c r="IA323" s="21"/>
      <c r="IB323" s="21"/>
      <c r="IC323" s="21"/>
      <c r="ID323" s="21"/>
    </row>
    <row r="324" spans="156:238" ht="14.1" x14ac:dyDescent="0.45">
      <c r="EZ324" s="3"/>
      <c r="FA324" s="3"/>
      <c r="FB324" s="17"/>
      <c r="FC324" s="17"/>
      <c r="FD324" s="17"/>
      <c r="FE324" s="17"/>
      <c r="FF324" s="17"/>
      <c r="FG324" s="17"/>
      <c r="FH324" s="17"/>
      <c r="FI324" s="17"/>
      <c r="FJ324" s="17"/>
      <c r="FK324" s="17"/>
      <c r="FL324" s="17"/>
      <c r="FM324" s="17"/>
      <c r="FN324" s="17"/>
      <c r="FO324" s="17"/>
      <c r="FP324" s="17"/>
      <c r="FQ324" s="17"/>
      <c r="FS324" s="3"/>
      <c r="FT324" s="3"/>
      <c r="FU324" s="17"/>
      <c r="FV324" s="17"/>
      <c r="FW324" s="17"/>
      <c r="FX324" s="17"/>
      <c r="FY324" s="17"/>
      <c r="FZ324" s="17"/>
      <c r="GA324" s="17"/>
      <c r="GB324" s="17"/>
      <c r="GC324" s="17"/>
      <c r="GD324" s="17"/>
      <c r="GE324" s="17"/>
      <c r="GF324" s="17"/>
      <c r="GG324" s="17"/>
      <c r="GH324" s="17"/>
      <c r="GI324" s="17"/>
      <c r="GJ324" s="17"/>
      <c r="GK324" s="16"/>
      <c r="GL324" s="3"/>
      <c r="GM324" s="3"/>
      <c r="GN324" s="17"/>
      <c r="GO324" s="17"/>
      <c r="GP324" s="17"/>
      <c r="GQ324" s="17"/>
      <c r="GR324" s="17"/>
      <c r="GS324" s="17"/>
      <c r="GT324" s="17"/>
      <c r="GU324" s="17"/>
      <c r="GV324" s="17"/>
      <c r="GW324" s="17"/>
      <c r="GX324" s="17"/>
      <c r="GY324" s="17"/>
      <c r="GZ324" s="17"/>
      <c r="HA324" s="17"/>
      <c r="HB324" s="17"/>
      <c r="HC324" s="17"/>
      <c r="HD324" s="16"/>
      <c r="HE324" s="3"/>
      <c r="HF324" s="3"/>
      <c r="HG324" s="17"/>
      <c r="HH324" s="17"/>
      <c r="HI324" s="17"/>
      <c r="HJ324" s="17"/>
      <c r="HK324" s="17"/>
      <c r="HL324" s="17"/>
      <c r="HM324" s="17"/>
      <c r="HN324" s="17"/>
      <c r="HO324" s="17"/>
      <c r="HP324" s="17"/>
      <c r="HQ324" s="17"/>
      <c r="HR324" s="17"/>
      <c r="HS324" s="17"/>
      <c r="HT324" s="17"/>
      <c r="HU324" s="17"/>
      <c r="HV324" s="17"/>
      <c r="HX324" s="28"/>
      <c r="HY324" s="3"/>
      <c r="HZ324" s="3"/>
      <c r="IA324" s="21"/>
      <c r="IB324" s="21"/>
      <c r="IC324" s="21"/>
      <c r="ID324" s="21"/>
    </row>
    <row r="325" spans="156:238" ht="14.1" x14ac:dyDescent="0.45">
      <c r="EZ325" s="3"/>
      <c r="FA325" s="3"/>
      <c r="FB325" s="17"/>
      <c r="FC325" s="17"/>
      <c r="FD325" s="17"/>
      <c r="FE325" s="17"/>
      <c r="FF325" s="17"/>
      <c r="FG325" s="17"/>
      <c r="FH325" s="17"/>
      <c r="FI325" s="17"/>
      <c r="FJ325" s="17"/>
      <c r="FK325" s="17"/>
      <c r="FL325" s="17"/>
      <c r="FM325" s="17"/>
      <c r="FN325" s="17"/>
      <c r="FO325" s="17"/>
      <c r="FP325" s="17"/>
      <c r="FQ325" s="17"/>
      <c r="FS325" s="3"/>
      <c r="FT325" s="3"/>
      <c r="FU325" s="17"/>
      <c r="FV325" s="17"/>
      <c r="FW325" s="17"/>
      <c r="FX325" s="17"/>
      <c r="FY325" s="17"/>
      <c r="FZ325" s="17"/>
      <c r="GA325" s="17"/>
      <c r="GB325" s="17"/>
      <c r="GC325" s="17"/>
      <c r="GD325" s="17"/>
      <c r="GE325" s="17"/>
      <c r="GF325" s="17"/>
      <c r="GG325" s="17"/>
      <c r="GH325" s="17"/>
      <c r="GI325" s="17"/>
      <c r="GJ325" s="17"/>
      <c r="GK325" s="16"/>
      <c r="GL325" s="3"/>
      <c r="GM325" s="3"/>
      <c r="GN325" s="17"/>
      <c r="GO325" s="17"/>
      <c r="GP325" s="17"/>
      <c r="GQ325" s="17"/>
      <c r="GR325" s="17"/>
      <c r="GS325" s="17"/>
      <c r="GT325" s="17"/>
      <c r="GU325" s="17"/>
      <c r="GV325" s="17"/>
      <c r="GW325" s="17"/>
      <c r="GX325" s="17"/>
      <c r="GY325" s="17"/>
      <c r="GZ325" s="17"/>
      <c r="HA325" s="17"/>
      <c r="HB325" s="17"/>
      <c r="HC325" s="17"/>
      <c r="HD325" s="16"/>
      <c r="HE325" s="3"/>
      <c r="HF325" s="3"/>
      <c r="HG325" s="17"/>
      <c r="HH325" s="17"/>
      <c r="HI325" s="17"/>
      <c r="HJ325" s="17"/>
      <c r="HK325" s="17"/>
      <c r="HL325" s="17"/>
      <c r="HM325" s="17"/>
      <c r="HN325" s="17"/>
      <c r="HO325" s="17"/>
      <c r="HP325" s="17"/>
      <c r="HQ325" s="17"/>
      <c r="HR325" s="17"/>
      <c r="HS325" s="17"/>
      <c r="HT325" s="17"/>
      <c r="HU325" s="17"/>
      <c r="HV325" s="17"/>
      <c r="HX325" s="28"/>
      <c r="HY325" s="3"/>
      <c r="HZ325" s="3"/>
      <c r="IA325" s="21"/>
      <c r="IB325" s="21"/>
      <c r="IC325" s="21"/>
      <c r="ID325" s="21"/>
    </row>
    <row r="326" spans="156:238" ht="14.1" x14ac:dyDescent="0.45">
      <c r="EZ326" s="3"/>
      <c r="FA326" s="3"/>
      <c r="FB326" s="17"/>
      <c r="FC326" s="17"/>
      <c r="FD326" s="17"/>
      <c r="FE326" s="17"/>
      <c r="FF326" s="17"/>
      <c r="FG326" s="17"/>
      <c r="FH326" s="17"/>
      <c r="FI326" s="17"/>
      <c r="FJ326" s="17"/>
      <c r="FK326" s="17"/>
      <c r="FL326" s="17"/>
      <c r="FM326" s="17"/>
      <c r="FN326" s="17"/>
      <c r="FO326" s="17"/>
      <c r="FP326" s="17"/>
      <c r="FQ326" s="17"/>
      <c r="FS326" s="3"/>
      <c r="FT326" s="3"/>
      <c r="FU326" s="17"/>
      <c r="FV326" s="17"/>
      <c r="FW326" s="17"/>
      <c r="FX326" s="17"/>
      <c r="FY326" s="17"/>
      <c r="FZ326" s="17"/>
      <c r="GA326" s="17"/>
      <c r="GB326" s="17"/>
      <c r="GC326" s="17"/>
      <c r="GD326" s="17"/>
      <c r="GE326" s="17"/>
      <c r="GF326" s="17"/>
      <c r="GG326" s="17"/>
      <c r="GH326" s="17"/>
      <c r="GI326" s="17"/>
      <c r="GJ326" s="17"/>
      <c r="GK326" s="16"/>
      <c r="GL326" s="3"/>
      <c r="GM326" s="3"/>
      <c r="GN326" s="17"/>
      <c r="GO326" s="17"/>
      <c r="GP326" s="17"/>
      <c r="GQ326" s="17"/>
      <c r="GR326" s="17"/>
      <c r="GS326" s="17"/>
      <c r="GT326" s="17"/>
      <c r="GU326" s="17"/>
      <c r="GV326" s="17"/>
      <c r="GW326" s="17"/>
      <c r="GX326" s="17"/>
      <c r="GY326" s="17"/>
      <c r="GZ326" s="17"/>
      <c r="HA326" s="17"/>
      <c r="HB326" s="17"/>
      <c r="HC326" s="17"/>
      <c r="HD326" s="16"/>
      <c r="HE326" s="3"/>
      <c r="HF326" s="3"/>
      <c r="HG326" s="17"/>
      <c r="HH326" s="17"/>
      <c r="HI326" s="17"/>
      <c r="HJ326" s="17"/>
      <c r="HK326" s="17"/>
      <c r="HL326" s="17"/>
      <c r="HM326" s="17"/>
      <c r="HN326" s="17"/>
      <c r="HO326" s="17"/>
      <c r="HP326" s="17"/>
      <c r="HQ326" s="17"/>
      <c r="HR326" s="17"/>
      <c r="HS326" s="17"/>
      <c r="HT326" s="17"/>
      <c r="HU326" s="17"/>
      <c r="HV326" s="17"/>
      <c r="HX326" s="28"/>
      <c r="HY326" s="3"/>
      <c r="HZ326" s="3"/>
      <c r="IA326" s="21"/>
      <c r="IB326" s="21"/>
      <c r="IC326" s="21"/>
      <c r="ID326" s="21"/>
    </row>
    <row r="327" spans="156:238" ht="14.1" x14ac:dyDescent="0.45">
      <c r="EZ327" s="3"/>
      <c r="FA327" s="3"/>
      <c r="FB327" s="17"/>
      <c r="FC327" s="17"/>
      <c r="FD327" s="17"/>
      <c r="FE327" s="17"/>
      <c r="FF327" s="17"/>
      <c r="FG327" s="17"/>
      <c r="FH327" s="17"/>
      <c r="FI327" s="17"/>
      <c r="FJ327" s="17"/>
      <c r="FK327" s="17"/>
      <c r="FL327" s="17"/>
      <c r="FM327" s="17"/>
      <c r="FN327" s="17"/>
      <c r="FO327" s="17"/>
      <c r="FP327" s="17"/>
      <c r="FQ327" s="17"/>
      <c r="FS327" s="3"/>
      <c r="FT327" s="3"/>
      <c r="FU327" s="17"/>
      <c r="FV327" s="17"/>
      <c r="FW327" s="17"/>
      <c r="FX327" s="17"/>
      <c r="FY327" s="17"/>
      <c r="FZ327" s="17"/>
      <c r="GA327" s="17"/>
      <c r="GB327" s="17"/>
      <c r="GC327" s="17"/>
      <c r="GD327" s="17"/>
      <c r="GE327" s="17"/>
      <c r="GF327" s="17"/>
      <c r="GG327" s="17"/>
      <c r="GH327" s="17"/>
      <c r="GI327" s="17"/>
      <c r="GJ327" s="17"/>
      <c r="GK327" s="16"/>
      <c r="GL327" s="3"/>
      <c r="GM327" s="3"/>
      <c r="GN327" s="17"/>
      <c r="GO327" s="17"/>
      <c r="GP327" s="17"/>
      <c r="GQ327" s="17"/>
      <c r="GR327" s="17"/>
      <c r="GS327" s="17"/>
      <c r="GT327" s="17"/>
      <c r="GU327" s="17"/>
      <c r="GV327" s="17"/>
      <c r="GW327" s="17"/>
      <c r="GX327" s="17"/>
      <c r="GY327" s="17"/>
      <c r="GZ327" s="17"/>
      <c r="HA327" s="17"/>
      <c r="HB327" s="17"/>
      <c r="HC327" s="17"/>
      <c r="HD327" s="16"/>
      <c r="HE327" s="3"/>
      <c r="HF327" s="3"/>
      <c r="HG327" s="17"/>
      <c r="HH327" s="17"/>
      <c r="HI327" s="17"/>
      <c r="HJ327" s="17"/>
      <c r="HK327" s="17"/>
      <c r="HL327" s="17"/>
      <c r="HM327" s="17"/>
      <c r="HN327" s="17"/>
      <c r="HO327" s="17"/>
      <c r="HP327" s="17"/>
      <c r="HQ327" s="17"/>
      <c r="HR327" s="17"/>
      <c r="HS327" s="17"/>
      <c r="HT327" s="17"/>
      <c r="HU327" s="17"/>
      <c r="HV327" s="17"/>
      <c r="HX327" s="28"/>
      <c r="HY327" s="3"/>
      <c r="HZ327" s="3"/>
      <c r="IA327" s="21"/>
      <c r="IB327" s="21"/>
      <c r="IC327" s="21"/>
      <c r="ID327" s="21"/>
    </row>
    <row r="328" spans="156:238" ht="14.1" x14ac:dyDescent="0.45">
      <c r="EZ328" s="3"/>
      <c r="FA328" s="3"/>
      <c r="FB328" s="17"/>
      <c r="FC328" s="17"/>
      <c r="FD328" s="17"/>
      <c r="FE328" s="17"/>
      <c r="FF328" s="17"/>
      <c r="FG328" s="17"/>
      <c r="FH328" s="17"/>
      <c r="FI328" s="17"/>
      <c r="FJ328" s="17"/>
      <c r="FK328" s="17"/>
      <c r="FL328" s="17"/>
      <c r="FM328" s="17"/>
      <c r="FN328" s="17"/>
      <c r="FO328" s="17"/>
      <c r="FP328" s="17"/>
      <c r="FQ328" s="17"/>
      <c r="FS328" s="3"/>
      <c r="FT328" s="3"/>
      <c r="FU328" s="17"/>
      <c r="FV328" s="17"/>
      <c r="FW328" s="17"/>
      <c r="FX328" s="17"/>
      <c r="FY328" s="17"/>
      <c r="FZ328" s="17"/>
      <c r="GA328" s="17"/>
      <c r="GB328" s="17"/>
      <c r="GC328" s="17"/>
      <c r="GD328" s="17"/>
      <c r="GE328" s="17"/>
      <c r="GF328" s="17"/>
      <c r="GG328" s="17"/>
      <c r="GH328" s="17"/>
      <c r="GI328" s="17"/>
      <c r="GJ328" s="17"/>
      <c r="GK328" s="16"/>
      <c r="GL328" s="3"/>
      <c r="GM328" s="3"/>
      <c r="GN328" s="17"/>
      <c r="GO328" s="17"/>
      <c r="GP328" s="17"/>
      <c r="GQ328" s="17"/>
      <c r="GR328" s="17"/>
      <c r="GS328" s="17"/>
      <c r="GT328" s="17"/>
      <c r="GU328" s="17"/>
      <c r="GV328" s="17"/>
      <c r="GW328" s="17"/>
      <c r="GX328" s="17"/>
      <c r="GY328" s="17"/>
      <c r="GZ328" s="17"/>
      <c r="HA328" s="17"/>
      <c r="HB328" s="17"/>
      <c r="HC328" s="17"/>
      <c r="HD328" s="16"/>
      <c r="HE328" s="3"/>
      <c r="HF328" s="3"/>
      <c r="HG328" s="17"/>
      <c r="HH328" s="17"/>
      <c r="HI328" s="17"/>
      <c r="HJ328" s="17"/>
      <c r="HK328" s="17"/>
      <c r="HL328" s="17"/>
      <c r="HM328" s="17"/>
      <c r="HN328" s="17"/>
      <c r="HO328" s="17"/>
      <c r="HP328" s="17"/>
      <c r="HQ328" s="17"/>
      <c r="HR328" s="17"/>
      <c r="HS328" s="17"/>
      <c r="HT328" s="17"/>
      <c r="HU328" s="17"/>
      <c r="HV328" s="17"/>
      <c r="HX328" s="28"/>
      <c r="HY328" s="3"/>
      <c r="HZ328" s="3"/>
      <c r="IA328" s="21"/>
      <c r="IB328" s="21"/>
      <c r="IC328" s="21"/>
      <c r="ID328" s="21"/>
    </row>
    <row r="329" spans="156:238" ht="14.1" x14ac:dyDescent="0.45">
      <c r="EZ329" s="3"/>
      <c r="FA329" s="3"/>
      <c r="FB329" s="17"/>
      <c r="FC329" s="17"/>
      <c r="FD329" s="17"/>
      <c r="FE329" s="17"/>
      <c r="FF329" s="17"/>
      <c r="FG329" s="17"/>
      <c r="FH329" s="17"/>
      <c r="FI329" s="17"/>
      <c r="FJ329" s="17"/>
      <c r="FK329" s="17"/>
      <c r="FL329" s="17"/>
      <c r="FM329" s="17"/>
      <c r="FN329" s="17"/>
      <c r="FO329" s="17"/>
      <c r="FP329" s="17"/>
      <c r="FQ329" s="17"/>
      <c r="FS329" s="3"/>
      <c r="FT329" s="3"/>
      <c r="FU329" s="17"/>
      <c r="FV329" s="17"/>
      <c r="FW329" s="17"/>
      <c r="FX329" s="17"/>
      <c r="FY329" s="17"/>
      <c r="FZ329" s="17"/>
      <c r="GA329" s="17"/>
      <c r="GB329" s="17"/>
      <c r="GC329" s="17"/>
      <c r="GD329" s="17"/>
      <c r="GE329" s="17"/>
      <c r="GF329" s="17"/>
      <c r="GG329" s="17"/>
      <c r="GH329" s="17"/>
      <c r="GI329" s="17"/>
      <c r="GJ329" s="17"/>
      <c r="GK329" s="16"/>
      <c r="GL329" s="3"/>
      <c r="GM329" s="3"/>
      <c r="GN329" s="17"/>
      <c r="GO329" s="17"/>
      <c r="GP329" s="17"/>
      <c r="GQ329" s="17"/>
      <c r="GR329" s="17"/>
      <c r="GS329" s="17"/>
      <c r="GT329" s="17"/>
      <c r="GU329" s="17"/>
      <c r="GV329" s="17"/>
      <c r="GW329" s="17"/>
      <c r="GX329" s="17"/>
      <c r="GY329" s="17"/>
      <c r="GZ329" s="17"/>
      <c r="HA329" s="17"/>
      <c r="HB329" s="17"/>
      <c r="HC329" s="17"/>
      <c r="HD329" s="16"/>
      <c r="HE329" s="3"/>
      <c r="HF329" s="3"/>
      <c r="HG329" s="17"/>
      <c r="HH329" s="17"/>
      <c r="HI329" s="17"/>
      <c r="HJ329" s="17"/>
      <c r="HK329" s="17"/>
      <c r="HL329" s="17"/>
      <c r="HM329" s="17"/>
      <c r="HN329" s="17"/>
      <c r="HO329" s="17"/>
      <c r="HP329" s="17"/>
      <c r="HQ329" s="17"/>
      <c r="HR329" s="17"/>
      <c r="HS329" s="17"/>
      <c r="HT329" s="17"/>
      <c r="HU329" s="17"/>
      <c r="HV329" s="17"/>
      <c r="HX329" s="28"/>
      <c r="HY329" s="3"/>
      <c r="HZ329" s="3"/>
      <c r="IA329" s="21"/>
      <c r="IB329" s="21"/>
      <c r="IC329" s="21"/>
      <c r="ID329" s="21"/>
    </row>
    <row r="330" spans="156:238" ht="14.1" x14ac:dyDescent="0.45">
      <c r="EZ330" s="3"/>
      <c r="FA330" s="3"/>
      <c r="FB330" s="17"/>
      <c r="FC330" s="17"/>
      <c r="FD330" s="17"/>
      <c r="FE330" s="17"/>
      <c r="FF330" s="17"/>
      <c r="FG330" s="17"/>
      <c r="FH330" s="17"/>
      <c r="FI330" s="17"/>
      <c r="FJ330" s="17"/>
      <c r="FK330" s="17"/>
      <c r="FL330" s="17"/>
      <c r="FM330" s="17"/>
      <c r="FN330" s="17"/>
      <c r="FO330" s="17"/>
      <c r="FP330" s="17"/>
      <c r="FQ330" s="17"/>
      <c r="FS330" s="3"/>
      <c r="FT330" s="3"/>
      <c r="FU330" s="17"/>
      <c r="FV330" s="17"/>
      <c r="FW330" s="17"/>
      <c r="FX330" s="17"/>
      <c r="FY330" s="17"/>
      <c r="FZ330" s="17"/>
      <c r="GA330" s="17"/>
      <c r="GB330" s="17"/>
      <c r="GC330" s="17"/>
      <c r="GD330" s="17"/>
      <c r="GE330" s="17"/>
      <c r="GF330" s="17"/>
      <c r="GG330" s="17"/>
      <c r="GH330" s="17"/>
      <c r="GI330" s="17"/>
      <c r="GJ330" s="17"/>
      <c r="GK330" s="16"/>
      <c r="GL330" s="3"/>
      <c r="GM330" s="3"/>
      <c r="GN330" s="17"/>
      <c r="GO330" s="17"/>
      <c r="GP330" s="17"/>
      <c r="GQ330" s="17"/>
      <c r="GR330" s="17"/>
      <c r="GS330" s="17"/>
      <c r="GT330" s="17"/>
      <c r="GU330" s="17"/>
      <c r="GV330" s="17"/>
      <c r="GW330" s="17"/>
      <c r="GX330" s="17"/>
      <c r="GY330" s="17"/>
      <c r="GZ330" s="17"/>
      <c r="HA330" s="17"/>
      <c r="HB330" s="17"/>
      <c r="HC330" s="17"/>
      <c r="HD330" s="16"/>
      <c r="HE330" s="3"/>
      <c r="HF330" s="3"/>
      <c r="HG330" s="17"/>
      <c r="HH330" s="17"/>
      <c r="HI330" s="17"/>
      <c r="HJ330" s="17"/>
      <c r="HK330" s="17"/>
      <c r="HL330" s="17"/>
      <c r="HM330" s="17"/>
      <c r="HN330" s="17"/>
      <c r="HO330" s="17"/>
      <c r="HP330" s="17"/>
      <c r="HQ330" s="17"/>
      <c r="HR330" s="17"/>
      <c r="HS330" s="17"/>
      <c r="HT330" s="17"/>
      <c r="HU330" s="17"/>
      <c r="HV330" s="17"/>
      <c r="HX330" s="28"/>
      <c r="HY330" s="3"/>
      <c r="HZ330" s="3"/>
      <c r="IA330" s="21"/>
      <c r="IB330" s="21"/>
      <c r="IC330" s="21"/>
      <c r="ID330" s="21"/>
    </row>
    <row r="331" spans="156:238" ht="14.1" x14ac:dyDescent="0.45">
      <c r="EZ331" s="3"/>
      <c r="FA331" s="3"/>
      <c r="FB331" s="17"/>
      <c r="FC331" s="17"/>
      <c r="FD331" s="17"/>
      <c r="FE331" s="17"/>
      <c r="FF331" s="17"/>
      <c r="FG331" s="17"/>
      <c r="FH331" s="17"/>
      <c r="FI331" s="17"/>
      <c r="FJ331" s="17"/>
      <c r="FK331" s="17"/>
      <c r="FL331" s="17"/>
      <c r="FM331" s="17"/>
      <c r="FN331" s="17"/>
      <c r="FO331" s="17"/>
      <c r="FP331" s="17"/>
      <c r="FQ331" s="17"/>
      <c r="FS331" s="3"/>
      <c r="FT331" s="3"/>
      <c r="FU331" s="17"/>
      <c r="FV331" s="17"/>
      <c r="FW331" s="17"/>
      <c r="FX331" s="17"/>
      <c r="FY331" s="17"/>
      <c r="FZ331" s="17"/>
      <c r="GA331" s="17"/>
      <c r="GB331" s="17"/>
      <c r="GC331" s="17"/>
      <c r="GD331" s="17"/>
      <c r="GE331" s="17"/>
      <c r="GF331" s="17"/>
      <c r="GG331" s="17"/>
      <c r="GH331" s="17"/>
      <c r="GI331" s="17"/>
      <c r="GJ331" s="17"/>
      <c r="GK331" s="16"/>
      <c r="GL331" s="3"/>
      <c r="GM331" s="3"/>
      <c r="GN331" s="17"/>
      <c r="GO331" s="17"/>
      <c r="GP331" s="17"/>
      <c r="GQ331" s="17"/>
      <c r="GR331" s="17"/>
      <c r="GS331" s="17"/>
      <c r="GT331" s="17"/>
      <c r="GU331" s="17"/>
      <c r="GV331" s="17"/>
      <c r="GW331" s="17"/>
      <c r="GX331" s="17"/>
      <c r="GY331" s="17"/>
      <c r="GZ331" s="17"/>
      <c r="HA331" s="17"/>
      <c r="HB331" s="17"/>
      <c r="HC331" s="17"/>
      <c r="HD331" s="16"/>
      <c r="HE331" s="3"/>
      <c r="HF331" s="3"/>
      <c r="HG331" s="17"/>
      <c r="HH331" s="17"/>
      <c r="HI331" s="17"/>
      <c r="HJ331" s="17"/>
      <c r="HK331" s="17"/>
      <c r="HL331" s="17"/>
      <c r="HM331" s="17"/>
      <c r="HN331" s="17"/>
      <c r="HO331" s="17"/>
      <c r="HP331" s="17"/>
      <c r="HQ331" s="17"/>
      <c r="HR331" s="17"/>
      <c r="HS331" s="17"/>
      <c r="HT331" s="17"/>
      <c r="HU331" s="17"/>
      <c r="HV331" s="17"/>
      <c r="HX331" s="28"/>
      <c r="HY331" s="3"/>
      <c r="HZ331" s="3"/>
      <c r="IA331" s="21"/>
      <c r="IB331" s="21"/>
      <c r="IC331" s="21"/>
      <c r="ID331" s="21"/>
    </row>
    <row r="332" spans="156:238" ht="14.1" x14ac:dyDescent="0.45">
      <c r="EZ332" s="3"/>
      <c r="FA332" s="3"/>
      <c r="FB332" s="17"/>
      <c r="FC332" s="17"/>
      <c r="FD332" s="17"/>
      <c r="FE332" s="17"/>
      <c r="FF332" s="17"/>
      <c r="FG332" s="17"/>
      <c r="FH332" s="17"/>
      <c r="FI332" s="17"/>
      <c r="FJ332" s="17"/>
      <c r="FK332" s="17"/>
      <c r="FL332" s="17"/>
      <c r="FM332" s="17"/>
      <c r="FN332" s="17"/>
      <c r="FO332" s="17"/>
      <c r="FP332" s="17"/>
      <c r="FQ332" s="17"/>
      <c r="FS332" s="3"/>
      <c r="FT332" s="3"/>
      <c r="FU332" s="17"/>
      <c r="FV332" s="17"/>
      <c r="FW332" s="17"/>
      <c r="FX332" s="17"/>
      <c r="FY332" s="17"/>
      <c r="FZ332" s="17"/>
      <c r="GA332" s="17"/>
      <c r="GB332" s="17"/>
      <c r="GC332" s="17"/>
      <c r="GD332" s="17"/>
      <c r="GE332" s="17"/>
      <c r="GF332" s="17"/>
      <c r="GG332" s="17"/>
      <c r="GH332" s="17"/>
      <c r="GI332" s="17"/>
      <c r="GJ332" s="17"/>
      <c r="GK332" s="16"/>
      <c r="GL332" s="3"/>
      <c r="GM332" s="3"/>
      <c r="GN332" s="17"/>
      <c r="GO332" s="17"/>
      <c r="GP332" s="17"/>
      <c r="GQ332" s="17"/>
      <c r="GR332" s="17"/>
      <c r="GS332" s="17"/>
      <c r="GT332" s="17"/>
      <c r="GU332" s="17"/>
      <c r="GV332" s="17"/>
      <c r="GW332" s="17"/>
      <c r="GX332" s="17"/>
      <c r="GY332" s="17"/>
      <c r="GZ332" s="17"/>
      <c r="HA332" s="17"/>
      <c r="HB332" s="17"/>
      <c r="HC332" s="17"/>
      <c r="HD332" s="16"/>
      <c r="HE332" s="3"/>
      <c r="HF332" s="3"/>
      <c r="HG332" s="17"/>
      <c r="HH332" s="17"/>
      <c r="HI332" s="17"/>
      <c r="HJ332" s="17"/>
      <c r="HK332" s="17"/>
      <c r="HL332" s="17"/>
      <c r="HM332" s="17"/>
      <c r="HN332" s="17"/>
      <c r="HO332" s="17"/>
      <c r="HP332" s="17"/>
      <c r="HQ332" s="17"/>
      <c r="HR332" s="17"/>
      <c r="HS332" s="17"/>
      <c r="HT332" s="17"/>
      <c r="HU332" s="17"/>
      <c r="HV332" s="17"/>
      <c r="HX332" s="28"/>
      <c r="HY332" s="3"/>
      <c r="HZ332" s="3"/>
      <c r="IA332" s="21"/>
      <c r="IB332" s="21"/>
      <c r="IC332" s="21"/>
      <c r="ID332" s="21"/>
    </row>
    <row r="333" spans="156:238" ht="14.1" x14ac:dyDescent="0.45">
      <c r="EZ333" s="3"/>
      <c r="FA333" s="3"/>
      <c r="FB333" s="17"/>
      <c r="FC333" s="17"/>
      <c r="FD333" s="17"/>
      <c r="FE333" s="17"/>
      <c r="FF333" s="17"/>
      <c r="FG333" s="17"/>
      <c r="FH333" s="17"/>
      <c r="FI333" s="17"/>
      <c r="FJ333" s="17"/>
      <c r="FK333" s="17"/>
      <c r="FL333" s="17"/>
      <c r="FM333" s="17"/>
      <c r="FN333" s="17"/>
      <c r="FO333" s="17"/>
      <c r="FP333" s="17"/>
      <c r="FQ333" s="17"/>
      <c r="FS333" s="3"/>
      <c r="FT333" s="3"/>
      <c r="FU333" s="17"/>
      <c r="FV333" s="17"/>
      <c r="FW333" s="17"/>
      <c r="FX333" s="17"/>
      <c r="FY333" s="17"/>
      <c r="FZ333" s="17"/>
      <c r="GA333" s="17"/>
      <c r="GB333" s="17"/>
      <c r="GC333" s="17"/>
      <c r="GD333" s="17"/>
      <c r="GE333" s="17"/>
      <c r="GF333" s="17"/>
      <c r="GG333" s="17"/>
      <c r="GH333" s="17"/>
      <c r="GI333" s="17"/>
      <c r="GJ333" s="17"/>
      <c r="GK333" s="16"/>
      <c r="GL333" s="3"/>
      <c r="GM333" s="3"/>
      <c r="GN333" s="17"/>
      <c r="GO333" s="17"/>
      <c r="GP333" s="17"/>
      <c r="GQ333" s="17"/>
      <c r="GR333" s="17"/>
      <c r="GS333" s="17"/>
      <c r="GT333" s="17"/>
      <c r="GU333" s="17"/>
      <c r="GV333" s="17"/>
      <c r="GW333" s="17"/>
      <c r="GX333" s="17"/>
      <c r="GY333" s="17"/>
      <c r="GZ333" s="17"/>
      <c r="HA333" s="17"/>
      <c r="HB333" s="17"/>
      <c r="HC333" s="17"/>
      <c r="HD333" s="16"/>
      <c r="HE333" s="3"/>
      <c r="HF333" s="3"/>
      <c r="HG333" s="17"/>
      <c r="HH333" s="17"/>
      <c r="HI333" s="17"/>
      <c r="HJ333" s="17"/>
      <c r="HK333" s="17"/>
      <c r="HL333" s="17"/>
      <c r="HM333" s="17"/>
      <c r="HN333" s="17"/>
      <c r="HO333" s="17"/>
      <c r="HP333" s="17"/>
      <c r="HQ333" s="17"/>
      <c r="HR333" s="17"/>
      <c r="HS333" s="17"/>
      <c r="HT333" s="17"/>
      <c r="HU333" s="17"/>
      <c r="HV333" s="17"/>
      <c r="HX333" s="28"/>
      <c r="HY333" s="3"/>
      <c r="HZ333" s="3"/>
      <c r="IA333" s="21"/>
      <c r="IB333" s="21"/>
      <c r="IC333" s="21"/>
      <c r="ID333" s="21"/>
    </row>
    <row r="334" spans="156:238" ht="14.1" x14ac:dyDescent="0.45">
      <c r="EZ334" s="3"/>
      <c r="FA334" s="3"/>
      <c r="FB334" s="17"/>
      <c r="FC334" s="17"/>
      <c r="FD334" s="17"/>
      <c r="FE334" s="17"/>
      <c r="FF334" s="17"/>
      <c r="FG334" s="17"/>
      <c r="FH334" s="17"/>
      <c r="FI334" s="17"/>
      <c r="FJ334" s="17"/>
      <c r="FK334" s="17"/>
      <c r="FL334" s="17"/>
      <c r="FM334" s="17"/>
      <c r="FN334" s="17"/>
      <c r="FO334" s="17"/>
      <c r="FP334" s="17"/>
      <c r="FQ334" s="17"/>
      <c r="FS334" s="3"/>
      <c r="FT334" s="3"/>
      <c r="FU334" s="17"/>
      <c r="FV334" s="17"/>
      <c r="FW334" s="17"/>
      <c r="FX334" s="17"/>
      <c r="FY334" s="17"/>
      <c r="FZ334" s="17"/>
      <c r="GA334" s="17"/>
      <c r="GB334" s="17"/>
      <c r="GC334" s="17"/>
      <c r="GD334" s="17"/>
      <c r="GE334" s="17"/>
      <c r="GF334" s="17"/>
      <c r="GG334" s="17"/>
      <c r="GH334" s="17"/>
      <c r="GI334" s="17"/>
      <c r="GJ334" s="17"/>
      <c r="GK334" s="16"/>
      <c r="GL334" s="3"/>
      <c r="GM334" s="3"/>
      <c r="GN334" s="17"/>
      <c r="GO334" s="17"/>
      <c r="GP334" s="17"/>
      <c r="GQ334" s="17"/>
      <c r="GR334" s="17"/>
      <c r="GS334" s="17"/>
      <c r="GT334" s="17"/>
      <c r="GU334" s="17"/>
      <c r="GV334" s="17"/>
      <c r="GW334" s="17"/>
      <c r="GX334" s="17"/>
      <c r="GY334" s="17"/>
      <c r="GZ334" s="17"/>
      <c r="HA334" s="17"/>
      <c r="HB334" s="17"/>
      <c r="HC334" s="17"/>
      <c r="HD334" s="16"/>
      <c r="HE334" s="3"/>
      <c r="HF334" s="3"/>
      <c r="HG334" s="17"/>
      <c r="HH334" s="17"/>
      <c r="HI334" s="17"/>
      <c r="HJ334" s="17"/>
      <c r="HK334" s="17"/>
      <c r="HL334" s="17"/>
      <c r="HM334" s="17"/>
      <c r="HN334" s="17"/>
      <c r="HO334" s="17"/>
      <c r="HP334" s="17"/>
      <c r="HQ334" s="17"/>
      <c r="HR334" s="17"/>
      <c r="HS334" s="17"/>
      <c r="HT334" s="17"/>
      <c r="HU334" s="17"/>
      <c r="HV334" s="17"/>
      <c r="HX334" s="28"/>
      <c r="HY334" s="3"/>
      <c r="HZ334" s="3"/>
      <c r="IA334" s="21"/>
      <c r="IB334" s="21"/>
      <c r="IC334" s="21"/>
      <c r="ID334" s="21"/>
    </row>
    <row r="335" spans="156:238" ht="14.1" x14ac:dyDescent="0.45">
      <c r="EZ335" s="3"/>
      <c r="FA335" s="3"/>
      <c r="FB335" s="17"/>
      <c r="FC335" s="17"/>
      <c r="FD335" s="17"/>
      <c r="FE335" s="17"/>
      <c r="FF335" s="17"/>
      <c r="FG335" s="17"/>
      <c r="FH335" s="17"/>
      <c r="FI335" s="17"/>
      <c r="FJ335" s="17"/>
      <c r="FK335" s="17"/>
      <c r="FL335" s="17"/>
      <c r="FM335" s="17"/>
      <c r="FN335" s="17"/>
      <c r="FO335" s="17"/>
      <c r="FP335" s="17"/>
      <c r="FQ335" s="17"/>
      <c r="FS335" s="3"/>
      <c r="FT335" s="3"/>
      <c r="FU335" s="17"/>
      <c r="FV335" s="17"/>
      <c r="FW335" s="17"/>
      <c r="FX335" s="17"/>
      <c r="FY335" s="17"/>
      <c r="FZ335" s="17"/>
      <c r="GA335" s="17"/>
      <c r="GB335" s="17"/>
      <c r="GC335" s="17"/>
      <c r="GD335" s="17"/>
      <c r="GE335" s="17"/>
      <c r="GF335" s="17"/>
      <c r="GG335" s="17"/>
      <c r="GH335" s="17"/>
      <c r="GI335" s="17"/>
      <c r="GJ335" s="17"/>
      <c r="GK335" s="16"/>
      <c r="GL335" s="3"/>
      <c r="GM335" s="3"/>
      <c r="GN335" s="17"/>
      <c r="GO335" s="17"/>
      <c r="GP335" s="17"/>
      <c r="GQ335" s="17"/>
      <c r="GR335" s="17"/>
      <c r="GS335" s="17"/>
      <c r="GT335" s="17"/>
      <c r="GU335" s="17"/>
      <c r="GV335" s="17"/>
      <c r="GW335" s="17"/>
      <c r="GX335" s="17"/>
      <c r="GY335" s="17"/>
      <c r="GZ335" s="17"/>
      <c r="HA335" s="17"/>
      <c r="HB335" s="17"/>
      <c r="HC335" s="17"/>
      <c r="HD335" s="16"/>
      <c r="HE335" s="3"/>
      <c r="HF335" s="3"/>
      <c r="HG335" s="17"/>
      <c r="HH335" s="17"/>
      <c r="HI335" s="17"/>
      <c r="HJ335" s="17"/>
      <c r="HK335" s="17"/>
      <c r="HL335" s="17"/>
      <c r="HM335" s="17"/>
      <c r="HN335" s="17"/>
      <c r="HO335" s="17"/>
      <c r="HP335" s="17"/>
      <c r="HQ335" s="17"/>
      <c r="HR335" s="17"/>
      <c r="HS335" s="17"/>
      <c r="HT335" s="17"/>
      <c r="HU335" s="17"/>
      <c r="HV335" s="17"/>
      <c r="HX335" s="28"/>
      <c r="HY335" s="3"/>
      <c r="HZ335" s="3"/>
      <c r="IA335" s="21"/>
      <c r="IB335" s="21"/>
      <c r="IC335" s="21"/>
      <c r="ID335" s="21"/>
    </row>
    <row r="336" spans="156:238" ht="14.1" x14ac:dyDescent="0.45">
      <c r="EZ336" s="3"/>
      <c r="FA336" s="3"/>
      <c r="FB336" s="17"/>
      <c r="FC336" s="17"/>
      <c r="FD336" s="17"/>
      <c r="FE336" s="17"/>
      <c r="FF336" s="17"/>
      <c r="FG336" s="17"/>
      <c r="FH336" s="17"/>
      <c r="FI336" s="17"/>
      <c r="FJ336" s="17"/>
      <c r="FK336" s="17"/>
      <c r="FL336" s="17"/>
      <c r="FM336" s="17"/>
      <c r="FN336" s="17"/>
      <c r="FO336" s="17"/>
      <c r="FP336" s="17"/>
      <c r="FQ336" s="17"/>
      <c r="FS336" s="3"/>
      <c r="FT336" s="3"/>
      <c r="FU336" s="17"/>
      <c r="FV336" s="17"/>
      <c r="FW336" s="17"/>
      <c r="FX336" s="17"/>
      <c r="FY336" s="17"/>
      <c r="FZ336" s="17"/>
      <c r="GA336" s="17"/>
      <c r="GB336" s="17"/>
      <c r="GC336" s="17"/>
      <c r="GD336" s="17"/>
      <c r="GE336" s="17"/>
      <c r="GF336" s="17"/>
      <c r="GG336" s="17"/>
      <c r="GH336" s="17"/>
      <c r="GI336" s="17"/>
      <c r="GJ336" s="17"/>
      <c r="GK336" s="16"/>
      <c r="GL336" s="3"/>
      <c r="GM336" s="3"/>
      <c r="GN336" s="17"/>
      <c r="GO336" s="17"/>
      <c r="GP336" s="17"/>
      <c r="GQ336" s="17"/>
      <c r="GR336" s="17"/>
      <c r="GS336" s="17"/>
      <c r="GT336" s="17"/>
      <c r="GU336" s="17"/>
      <c r="GV336" s="17"/>
      <c r="GW336" s="17"/>
      <c r="GX336" s="17"/>
      <c r="GY336" s="17"/>
      <c r="GZ336" s="17"/>
      <c r="HA336" s="17"/>
      <c r="HB336" s="17"/>
      <c r="HC336" s="17"/>
      <c r="HD336" s="16"/>
      <c r="HE336" s="3"/>
      <c r="HF336" s="3"/>
      <c r="HG336" s="17"/>
      <c r="HH336" s="17"/>
      <c r="HI336" s="17"/>
      <c r="HJ336" s="17"/>
      <c r="HK336" s="17"/>
      <c r="HL336" s="17"/>
      <c r="HM336" s="17"/>
      <c r="HN336" s="17"/>
      <c r="HO336" s="17"/>
      <c r="HP336" s="17"/>
      <c r="HQ336" s="17"/>
      <c r="HR336" s="17"/>
      <c r="HS336" s="17"/>
      <c r="HT336" s="17"/>
      <c r="HU336" s="17"/>
      <c r="HV336" s="17"/>
      <c r="HX336" s="28"/>
      <c r="HY336" s="3"/>
      <c r="HZ336" s="3"/>
      <c r="IA336" s="21"/>
      <c r="IB336" s="21"/>
      <c r="IC336" s="21"/>
      <c r="ID336" s="21"/>
    </row>
    <row r="337" spans="156:238" ht="14.1" x14ac:dyDescent="0.45">
      <c r="EZ337" s="3"/>
      <c r="FA337" s="3"/>
      <c r="FB337" s="17"/>
      <c r="FC337" s="17"/>
      <c r="FD337" s="17"/>
      <c r="FE337" s="17"/>
      <c r="FF337" s="17"/>
      <c r="FG337" s="17"/>
      <c r="FH337" s="17"/>
      <c r="FI337" s="17"/>
      <c r="FJ337" s="17"/>
      <c r="FK337" s="17"/>
      <c r="FL337" s="17"/>
      <c r="FM337" s="17"/>
      <c r="FN337" s="17"/>
      <c r="FO337" s="17"/>
      <c r="FP337" s="17"/>
      <c r="FQ337" s="17"/>
      <c r="FS337" s="3"/>
      <c r="FT337" s="3"/>
      <c r="FU337" s="17"/>
      <c r="FV337" s="17"/>
      <c r="FW337" s="17"/>
      <c r="FX337" s="17"/>
      <c r="FY337" s="17"/>
      <c r="FZ337" s="17"/>
      <c r="GA337" s="17"/>
      <c r="GB337" s="17"/>
      <c r="GC337" s="17"/>
      <c r="GD337" s="17"/>
      <c r="GE337" s="17"/>
      <c r="GF337" s="17"/>
      <c r="GG337" s="17"/>
      <c r="GH337" s="17"/>
      <c r="GI337" s="17"/>
      <c r="GJ337" s="17"/>
      <c r="GK337" s="16"/>
      <c r="GL337" s="3"/>
      <c r="GM337" s="3"/>
      <c r="GN337" s="17"/>
      <c r="GO337" s="17"/>
      <c r="GP337" s="17"/>
      <c r="GQ337" s="17"/>
      <c r="GR337" s="17"/>
      <c r="GS337" s="17"/>
      <c r="GT337" s="17"/>
      <c r="GU337" s="17"/>
      <c r="GV337" s="17"/>
      <c r="GW337" s="17"/>
      <c r="GX337" s="17"/>
      <c r="GY337" s="17"/>
      <c r="GZ337" s="17"/>
      <c r="HA337" s="17"/>
      <c r="HB337" s="17"/>
      <c r="HC337" s="17"/>
      <c r="HD337" s="16"/>
      <c r="HE337" s="3"/>
      <c r="HF337" s="3"/>
      <c r="HG337" s="17"/>
      <c r="HH337" s="17"/>
      <c r="HI337" s="17"/>
      <c r="HJ337" s="17"/>
      <c r="HK337" s="17"/>
      <c r="HL337" s="17"/>
      <c r="HM337" s="17"/>
      <c r="HN337" s="17"/>
      <c r="HO337" s="17"/>
      <c r="HP337" s="17"/>
      <c r="HQ337" s="17"/>
      <c r="HR337" s="17"/>
      <c r="HS337" s="17"/>
      <c r="HT337" s="17"/>
      <c r="HU337" s="17"/>
      <c r="HV337" s="17"/>
      <c r="HX337" s="28"/>
      <c r="HY337" s="3"/>
      <c r="HZ337" s="3"/>
      <c r="IA337" s="21"/>
      <c r="IB337" s="21"/>
      <c r="IC337" s="21"/>
      <c r="ID337" s="21"/>
    </row>
    <row r="338" spans="156:238" ht="14.1" x14ac:dyDescent="0.45">
      <c r="EZ338" s="3"/>
      <c r="FA338" s="3"/>
      <c r="FB338" s="17"/>
      <c r="FC338" s="17"/>
      <c r="FD338" s="17"/>
      <c r="FE338" s="17"/>
      <c r="FF338" s="17"/>
      <c r="FG338" s="17"/>
      <c r="FH338" s="17"/>
      <c r="FI338" s="17"/>
      <c r="FJ338" s="17"/>
      <c r="FK338" s="17"/>
      <c r="FL338" s="17"/>
      <c r="FM338" s="17"/>
      <c r="FN338" s="17"/>
      <c r="FO338" s="17"/>
      <c r="FP338" s="17"/>
      <c r="FQ338" s="17"/>
      <c r="FS338" s="3"/>
      <c r="FT338" s="3"/>
      <c r="FU338" s="17"/>
      <c r="FV338" s="17"/>
      <c r="FW338" s="17"/>
      <c r="FX338" s="17"/>
      <c r="FY338" s="17"/>
      <c r="FZ338" s="17"/>
      <c r="GA338" s="17"/>
      <c r="GB338" s="17"/>
      <c r="GC338" s="17"/>
      <c r="GD338" s="17"/>
      <c r="GE338" s="17"/>
      <c r="GF338" s="17"/>
      <c r="GG338" s="17"/>
      <c r="GH338" s="17"/>
      <c r="GI338" s="17"/>
      <c r="GJ338" s="17"/>
      <c r="GK338" s="16"/>
      <c r="GL338" s="3"/>
      <c r="GM338" s="3"/>
      <c r="GN338" s="17"/>
      <c r="GO338" s="17"/>
      <c r="GP338" s="17"/>
      <c r="GQ338" s="17"/>
      <c r="GR338" s="17"/>
      <c r="GS338" s="17"/>
      <c r="GT338" s="17"/>
      <c r="GU338" s="17"/>
      <c r="GV338" s="17"/>
      <c r="GW338" s="17"/>
      <c r="GX338" s="17"/>
      <c r="GY338" s="17"/>
      <c r="GZ338" s="17"/>
      <c r="HA338" s="17"/>
      <c r="HB338" s="17"/>
      <c r="HC338" s="17"/>
      <c r="HD338" s="16"/>
      <c r="HE338" s="3"/>
      <c r="HF338" s="3"/>
      <c r="HG338" s="17"/>
      <c r="HH338" s="17"/>
      <c r="HI338" s="17"/>
      <c r="HJ338" s="17"/>
      <c r="HK338" s="17"/>
      <c r="HL338" s="17"/>
      <c r="HM338" s="17"/>
      <c r="HN338" s="17"/>
      <c r="HO338" s="17"/>
      <c r="HP338" s="17"/>
      <c r="HQ338" s="17"/>
      <c r="HR338" s="17"/>
      <c r="HS338" s="17"/>
      <c r="HT338" s="17"/>
      <c r="HU338" s="17"/>
      <c r="HV338" s="17"/>
      <c r="HX338" s="28"/>
      <c r="HY338" s="3"/>
      <c r="HZ338" s="3"/>
      <c r="IA338" s="21"/>
      <c r="IB338" s="21"/>
      <c r="IC338" s="21"/>
      <c r="ID338" s="21"/>
    </row>
    <row r="339" spans="156:238" ht="14.1" x14ac:dyDescent="0.45">
      <c r="EZ339" s="3"/>
      <c r="FA339" s="3"/>
      <c r="FB339" s="17"/>
      <c r="FC339" s="17"/>
      <c r="FD339" s="17"/>
      <c r="FE339" s="17"/>
      <c r="FF339" s="17"/>
      <c r="FG339" s="17"/>
      <c r="FH339" s="17"/>
      <c r="FI339" s="17"/>
      <c r="FJ339" s="17"/>
      <c r="FK339" s="17"/>
      <c r="FL339" s="17"/>
      <c r="FM339" s="17"/>
      <c r="FN339" s="17"/>
      <c r="FO339" s="17"/>
      <c r="FP339" s="17"/>
      <c r="FQ339" s="17"/>
      <c r="FS339" s="3"/>
      <c r="FT339" s="3"/>
      <c r="FU339" s="17"/>
      <c r="FV339" s="17"/>
      <c r="FW339" s="17"/>
      <c r="FX339" s="17"/>
      <c r="FY339" s="17"/>
      <c r="FZ339" s="17"/>
      <c r="GA339" s="17"/>
      <c r="GB339" s="17"/>
      <c r="GC339" s="17"/>
      <c r="GD339" s="17"/>
      <c r="GE339" s="17"/>
      <c r="GF339" s="17"/>
      <c r="GG339" s="17"/>
      <c r="GH339" s="17"/>
      <c r="GI339" s="17"/>
      <c r="GJ339" s="17"/>
      <c r="GK339" s="16"/>
      <c r="GL339" s="3"/>
      <c r="GM339" s="3"/>
      <c r="GN339" s="17"/>
      <c r="GO339" s="17"/>
      <c r="GP339" s="17"/>
      <c r="GQ339" s="17"/>
      <c r="GR339" s="17"/>
      <c r="GS339" s="17"/>
      <c r="GT339" s="17"/>
      <c r="GU339" s="17"/>
      <c r="GV339" s="17"/>
      <c r="GW339" s="17"/>
      <c r="GX339" s="17"/>
      <c r="GY339" s="17"/>
      <c r="GZ339" s="17"/>
      <c r="HA339" s="17"/>
      <c r="HB339" s="17"/>
      <c r="HC339" s="17"/>
      <c r="HD339" s="16"/>
      <c r="HE339" s="3"/>
      <c r="HF339" s="3"/>
      <c r="HG339" s="17"/>
      <c r="HH339" s="17"/>
      <c r="HI339" s="17"/>
      <c r="HJ339" s="17"/>
      <c r="HK339" s="17"/>
      <c r="HL339" s="17"/>
      <c r="HM339" s="17"/>
      <c r="HN339" s="17"/>
      <c r="HO339" s="17"/>
      <c r="HP339" s="17"/>
      <c r="HQ339" s="17"/>
      <c r="HR339" s="17"/>
      <c r="HS339" s="17"/>
      <c r="HT339" s="17"/>
      <c r="HU339" s="17"/>
      <c r="HV339" s="17"/>
      <c r="HX339" s="28"/>
      <c r="HY339" s="3"/>
      <c r="HZ339" s="3"/>
      <c r="IA339" s="21"/>
      <c r="IB339" s="21"/>
      <c r="IC339" s="21"/>
      <c r="ID339" s="21"/>
    </row>
    <row r="340" spans="156:238" ht="14.1" x14ac:dyDescent="0.45">
      <c r="EZ340" s="3"/>
      <c r="FA340" s="3"/>
      <c r="FB340" s="17"/>
      <c r="FC340" s="17"/>
      <c r="FD340" s="17"/>
      <c r="FE340" s="17"/>
      <c r="FF340" s="17"/>
      <c r="FG340" s="17"/>
      <c r="FH340" s="17"/>
      <c r="FI340" s="17"/>
      <c r="FJ340" s="17"/>
      <c r="FK340" s="17"/>
      <c r="FL340" s="17"/>
      <c r="FM340" s="17"/>
      <c r="FN340" s="17"/>
      <c r="FO340" s="17"/>
      <c r="FP340" s="17"/>
      <c r="FQ340" s="17"/>
      <c r="FS340" s="3"/>
      <c r="FT340" s="3"/>
      <c r="FU340" s="17"/>
      <c r="FV340" s="17"/>
      <c r="FW340" s="17"/>
      <c r="FX340" s="17"/>
      <c r="FY340" s="17"/>
      <c r="FZ340" s="17"/>
      <c r="GA340" s="17"/>
      <c r="GB340" s="17"/>
      <c r="GC340" s="17"/>
      <c r="GD340" s="17"/>
      <c r="GE340" s="17"/>
      <c r="GF340" s="17"/>
      <c r="GG340" s="17"/>
      <c r="GH340" s="17"/>
      <c r="GI340" s="17"/>
      <c r="GJ340" s="17"/>
      <c r="GK340" s="16"/>
      <c r="GL340" s="3"/>
      <c r="GM340" s="3"/>
      <c r="GN340" s="17"/>
      <c r="GO340" s="17"/>
      <c r="GP340" s="17"/>
      <c r="GQ340" s="17"/>
      <c r="GR340" s="17"/>
      <c r="GS340" s="17"/>
      <c r="GT340" s="17"/>
      <c r="GU340" s="17"/>
      <c r="GV340" s="17"/>
      <c r="GW340" s="17"/>
      <c r="GX340" s="17"/>
      <c r="GY340" s="17"/>
      <c r="GZ340" s="17"/>
      <c r="HA340" s="17"/>
      <c r="HB340" s="17"/>
      <c r="HC340" s="17"/>
      <c r="HD340" s="16"/>
      <c r="HE340" s="3"/>
      <c r="HF340" s="3"/>
      <c r="HG340" s="17"/>
      <c r="HH340" s="17"/>
      <c r="HI340" s="17"/>
      <c r="HJ340" s="17"/>
      <c r="HK340" s="17"/>
      <c r="HL340" s="17"/>
      <c r="HM340" s="17"/>
      <c r="HN340" s="17"/>
      <c r="HO340" s="17"/>
      <c r="HP340" s="17"/>
      <c r="HQ340" s="17"/>
      <c r="HR340" s="17"/>
      <c r="HS340" s="17"/>
      <c r="HT340" s="17"/>
      <c r="HU340" s="17"/>
      <c r="HV340" s="17"/>
      <c r="HX340" s="28"/>
      <c r="HY340" s="3"/>
      <c r="HZ340" s="3"/>
      <c r="IA340" s="21"/>
      <c r="IB340" s="21"/>
      <c r="IC340" s="21"/>
      <c r="ID340" s="21"/>
    </row>
    <row r="341" spans="156:238" ht="14.1" x14ac:dyDescent="0.45">
      <c r="EZ341" s="3"/>
      <c r="FA341" s="3"/>
      <c r="FB341" s="17"/>
      <c r="FC341" s="17"/>
      <c r="FD341" s="17"/>
      <c r="FE341" s="17"/>
      <c r="FF341" s="17"/>
      <c r="FG341" s="17"/>
      <c r="FH341" s="17"/>
      <c r="FI341" s="17"/>
      <c r="FJ341" s="17"/>
      <c r="FK341" s="17"/>
      <c r="FL341" s="17"/>
      <c r="FM341" s="17"/>
      <c r="FN341" s="17"/>
      <c r="FO341" s="17"/>
      <c r="FP341" s="17"/>
      <c r="FQ341" s="17"/>
      <c r="FS341" s="3"/>
      <c r="FT341" s="3"/>
      <c r="FU341" s="17"/>
      <c r="FV341" s="17"/>
      <c r="FW341" s="17"/>
      <c r="FX341" s="17"/>
      <c r="FY341" s="17"/>
      <c r="FZ341" s="17"/>
      <c r="GA341" s="17"/>
      <c r="GB341" s="17"/>
      <c r="GC341" s="17"/>
      <c r="GD341" s="17"/>
      <c r="GE341" s="17"/>
      <c r="GF341" s="17"/>
      <c r="GG341" s="17"/>
      <c r="GH341" s="17"/>
      <c r="GI341" s="17"/>
      <c r="GJ341" s="17"/>
      <c r="GK341" s="16"/>
      <c r="GL341" s="3"/>
      <c r="GM341" s="3"/>
      <c r="GN341" s="17"/>
      <c r="GO341" s="17"/>
      <c r="GP341" s="17"/>
      <c r="GQ341" s="17"/>
      <c r="GR341" s="17"/>
      <c r="GS341" s="17"/>
      <c r="GT341" s="17"/>
      <c r="GU341" s="17"/>
      <c r="GV341" s="17"/>
      <c r="GW341" s="17"/>
      <c r="GX341" s="17"/>
      <c r="GY341" s="17"/>
      <c r="GZ341" s="17"/>
      <c r="HA341" s="17"/>
      <c r="HB341" s="17"/>
      <c r="HC341" s="17"/>
      <c r="HD341" s="16"/>
      <c r="HE341" s="3"/>
      <c r="HF341" s="3"/>
      <c r="HG341" s="17"/>
      <c r="HH341" s="17"/>
      <c r="HI341" s="17"/>
      <c r="HJ341" s="17"/>
      <c r="HK341" s="17"/>
      <c r="HL341" s="17"/>
      <c r="HM341" s="17"/>
      <c r="HN341" s="17"/>
      <c r="HO341" s="17"/>
      <c r="HP341" s="17"/>
      <c r="HQ341" s="17"/>
      <c r="HR341" s="17"/>
      <c r="HS341" s="17"/>
      <c r="HT341" s="17"/>
      <c r="HU341" s="17"/>
      <c r="HV341" s="17"/>
      <c r="HX341" s="28"/>
      <c r="HY341" s="3"/>
      <c r="HZ341" s="3"/>
      <c r="IA341" s="21"/>
      <c r="IB341" s="21"/>
      <c r="IC341" s="21"/>
      <c r="ID341" s="21"/>
    </row>
    <row r="342" spans="156:238" ht="14.1" x14ac:dyDescent="0.45">
      <c r="EZ342" s="3"/>
      <c r="FA342" s="3"/>
      <c r="FB342" s="17"/>
      <c r="FC342" s="17"/>
      <c r="FD342" s="17"/>
      <c r="FE342" s="17"/>
      <c r="FF342" s="17"/>
      <c r="FG342" s="17"/>
      <c r="FH342" s="17"/>
      <c r="FI342" s="17"/>
      <c r="FJ342" s="17"/>
      <c r="FK342" s="17"/>
      <c r="FL342" s="17"/>
      <c r="FM342" s="17"/>
      <c r="FN342" s="17"/>
      <c r="FO342" s="17"/>
      <c r="FP342" s="17"/>
      <c r="FQ342" s="17"/>
      <c r="FS342" s="3"/>
      <c r="FT342" s="3"/>
      <c r="FU342" s="17"/>
      <c r="FV342" s="17"/>
      <c r="FW342" s="17"/>
      <c r="FX342" s="17"/>
      <c r="FY342" s="17"/>
      <c r="FZ342" s="17"/>
      <c r="GA342" s="17"/>
      <c r="GB342" s="17"/>
      <c r="GC342" s="17"/>
      <c r="GD342" s="17"/>
      <c r="GE342" s="17"/>
      <c r="GF342" s="17"/>
      <c r="GG342" s="17"/>
      <c r="GH342" s="17"/>
      <c r="GI342" s="17"/>
      <c r="GJ342" s="17"/>
      <c r="GK342" s="16"/>
      <c r="GL342" s="3"/>
      <c r="GM342" s="3"/>
      <c r="GN342" s="17"/>
      <c r="GO342" s="17"/>
      <c r="GP342" s="17"/>
      <c r="GQ342" s="17"/>
      <c r="GR342" s="17"/>
      <c r="GS342" s="17"/>
      <c r="GT342" s="17"/>
      <c r="GU342" s="17"/>
      <c r="GV342" s="17"/>
      <c r="GW342" s="17"/>
      <c r="GX342" s="17"/>
      <c r="GY342" s="17"/>
      <c r="GZ342" s="17"/>
      <c r="HA342" s="17"/>
      <c r="HB342" s="17"/>
      <c r="HC342" s="17"/>
      <c r="HD342" s="16"/>
      <c r="HE342" s="3"/>
      <c r="HF342" s="3"/>
      <c r="HG342" s="17"/>
      <c r="HH342" s="17"/>
      <c r="HI342" s="17"/>
      <c r="HJ342" s="17"/>
      <c r="HK342" s="17"/>
      <c r="HL342" s="17"/>
      <c r="HM342" s="17"/>
      <c r="HN342" s="17"/>
      <c r="HO342" s="17"/>
      <c r="HP342" s="17"/>
      <c r="HQ342" s="17"/>
      <c r="HR342" s="17"/>
      <c r="HS342" s="17"/>
      <c r="HT342" s="17"/>
      <c r="HU342" s="17"/>
      <c r="HV342" s="17"/>
      <c r="HX342" s="28"/>
      <c r="HY342" s="3"/>
      <c r="HZ342" s="3"/>
      <c r="IA342" s="21"/>
      <c r="IB342" s="21"/>
      <c r="IC342" s="21"/>
      <c r="ID342" s="21"/>
    </row>
    <row r="343" spans="156:238" ht="14.1" x14ac:dyDescent="0.45">
      <c r="EZ343" s="3"/>
      <c r="FA343" s="3"/>
      <c r="FB343" s="17"/>
      <c r="FC343" s="17"/>
      <c r="FD343" s="17"/>
      <c r="FE343" s="17"/>
      <c r="FF343" s="17"/>
      <c r="FG343" s="17"/>
      <c r="FH343" s="17"/>
      <c r="FI343" s="17"/>
      <c r="FJ343" s="17"/>
      <c r="FK343" s="17"/>
      <c r="FL343" s="17"/>
      <c r="FM343" s="17"/>
      <c r="FN343" s="17"/>
      <c r="FO343" s="17"/>
      <c r="FP343" s="17"/>
      <c r="FQ343" s="17"/>
      <c r="FS343" s="3"/>
      <c r="FT343" s="3"/>
      <c r="FU343" s="17"/>
      <c r="FV343" s="17"/>
      <c r="FW343" s="17"/>
      <c r="FX343" s="17"/>
      <c r="FY343" s="17"/>
      <c r="FZ343" s="17"/>
      <c r="GA343" s="17"/>
      <c r="GB343" s="17"/>
      <c r="GC343" s="17"/>
      <c r="GD343" s="17"/>
      <c r="GE343" s="17"/>
      <c r="GF343" s="17"/>
      <c r="GG343" s="17"/>
      <c r="GH343" s="17"/>
      <c r="GI343" s="17"/>
      <c r="GJ343" s="17"/>
      <c r="GK343" s="16"/>
      <c r="GL343" s="3"/>
      <c r="GM343" s="3"/>
      <c r="GN343" s="17"/>
      <c r="GO343" s="17"/>
      <c r="GP343" s="17"/>
      <c r="GQ343" s="17"/>
      <c r="GR343" s="17"/>
      <c r="GS343" s="17"/>
      <c r="GT343" s="17"/>
      <c r="GU343" s="17"/>
      <c r="GV343" s="17"/>
      <c r="GW343" s="17"/>
      <c r="GX343" s="17"/>
      <c r="GY343" s="17"/>
      <c r="GZ343" s="17"/>
      <c r="HA343" s="17"/>
      <c r="HB343" s="17"/>
      <c r="HC343" s="17"/>
      <c r="HD343" s="16"/>
      <c r="HE343" s="3"/>
      <c r="HF343" s="3"/>
      <c r="HG343" s="17"/>
      <c r="HH343" s="17"/>
      <c r="HI343" s="17"/>
      <c r="HJ343" s="17"/>
      <c r="HK343" s="17"/>
      <c r="HL343" s="17"/>
      <c r="HM343" s="17"/>
      <c r="HN343" s="17"/>
      <c r="HO343" s="17"/>
      <c r="HP343" s="17"/>
      <c r="HQ343" s="17"/>
      <c r="HR343" s="17"/>
      <c r="HS343" s="17"/>
      <c r="HT343" s="17"/>
      <c r="HU343" s="17"/>
      <c r="HV343" s="17"/>
      <c r="HX343" s="28"/>
      <c r="HY343" s="3"/>
      <c r="HZ343" s="3"/>
      <c r="IA343" s="21"/>
      <c r="IB343" s="21"/>
      <c r="IC343" s="21"/>
      <c r="ID343" s="21"/>
    </row>
    <row r="344" spans="156:238" ht="14.1" x14ac:dyDescent="0.45">
      <c r="EZ344" s="3"/>
      <c r="FA344" s="3"/>
      <c r="FB344" s="17"/>
      <c r="FC344" s="17"/>
      <c r="FD344" s="17"/>
      <c r="FE344" s="17"/>
      <c r="FF344" s="17"/>
      <c r="FG344" s="17"/>
      <c r="FH344" s="17"/>
      <c r="FI344" s="17"/>
      <c r="FJ344" s="17"/>
      <c r="FK344" s="17"/>
      <c r="FL344" s="17"/>
      <c r="FM344" s="17"/>
      <c r="FN344" s="17"/>
      <c r="FO344" s="17"/>
      <c r="FP344" s="17"/>
      <c r="FQ344" s="17"/>
      <c r="FS344" s="3"/>
      <c r="FT344" s="3"/>
      <c r="FU344" s="17"/>
      <c r="FV344" s="17"/>
      <c r="FW344" s="17"/>
      <c r="FX344" s="17"/>
      <c r="FY344" s="17"/>
      <c r="FZ344" s="17"/>
      <c r="GA344" s="17"/>
      <c r="GB344" s="17"/>
      <c r="GC344" s="17"/>
      <c r="GD344" s="17"/>
      <c r="GE344" s="17"/>
      <c r="GF344" s="17"/>
      <c r="GG344" s="17"/>
      <c r="GH344" s="17"/>
      <c r="GI344" s="17"/>
      <c r="GJ344" s="17"/>
      <c r="GK344" s="16"/>
      <c r="GL344" s="3"/>
      <c r="GM344" s="3"/>
      <c r="GN344" s="17"/>
      <c r="GO344" s="17"/>
      <c r="GP344" s="17"/>
      <c r="GQ344" s="17"/>
      <c r="GR344" s="17"/>
      <c r="GS344" s="17"/>
      <c r="GT344" s="17"/>
      <c r="GU344" s="17"/>
      <c r="GV344" s="17"/>
      <c r="GW344" s="17"/>
      <c r="GX344" s="17"/>
      <c r="GY344" s="17"/>
      <c r="GZ344" s="17"/>
      <c r="HA344" s="17"/>
      <c r="HB344" s="17"/>
      <c r="HC344" s="17"/>
      <c r="HD344" s="16"/>
      <c r="HE344" s="3"/>
      <c r="HF344" s="3"/>
      <c r="HG344" s="17"/>
      <c r="HH344" s="17"/>
      <c r="HI344" s="17"/>
      <c r="HJ344" s="17"/>
      <c r="HK344" s="17"/>
      <c r="HL344" s="17"/>
      <c r="HM344" s="17"/>
      <c r="HN344" s="17"/>
      <c r="HO344" s="17"/>
      <c r="HP344" s="17"/>
      <c r="HQ344" s="17"/>
      <c r="HR344" s="17"/>
      <c r="HS344" s="17"/>
      <c r="HT344" s="17"/>
      <c r="HU344" s="17"/>
      <c r="HV344" s="17"/>
      <c r="HX344" s="28"/>
      <c r="HY344" s="3"/>
      <c r="HZ344" s="3"/>
      <c r="IA344" s="21"/>
      <c r="IB344" s="21"/>
      <c r="IC344" s="21"/>
      <c r="ID344" s="21"/>
    </row>
    <row r="345" spans="156:238" ht="14.1" x14ac:dyDescent="0.45">
      <c r="EZ345" s="3"/>
      <c r="FA345" s="3"/>
      <c r="FB345" s="17"/>
      <c r="FC345" s="17"/>
      <c r="FD345" s="17"/>
      <c r="FE345" s="17"/>
      <c r="FF345" s="17"/>
      <c r="FG345" s="17"/>
      <c r="FH345" s="17"/>
      <c r="FI345" s="17"/>
      <c r="FJ345" s="17"/>
      <c r="FK345" s="17"/>
      <c r="FL345" s="17"/>
      <c r="FM345" s="17"/>
      <c r="FN345" s="17"/>
      <c r="FO345" s="17"/>
      <c r="FP345" s="17"/>
      <c r="FQ345" s="17"/>
      <c r="FS345" s="3"/>
      <c r="FT345" s="3"/>
      <c r="FU345" s="17"/>
      <c r="FV345" s="17"/>
      <c r="FW345" s="17"/>
      <c r="FX345" s="17"/>
      <c r="FY345" s="17"/>
      <c r="FZ345" s="17"/>
      <c r="GA345" s="17"/>
      <c r="GB345" s="17"/>
      <c r="GC345" s="17"/>
      <c r="GD345" s="17"/>
      <c r="GE345" s="17"/>
      <c r="GF345" s="17"/>
      <c r="GG345" s="17"/>
      <c r="GH345" s="17"/>
      <c r="GI345" s="17"/>
      <c r="GJ345" s="17"/>
      <c r="GK345" s="16"/>
      <c r="GL345" s="3"/>
      <c r="GM345" s="3"/>
      <c r="GN345" s="17"/>
      <c r="GO345" s="17"/>
      <c r="GP345" s="17"/>
      <c r="GQ345" s="17"/>
      <c r="GR345" s="17"/>
      <c r="GS345" s="17"/>
      <c r="GT345" s="17"/>
      <c r="GU345" s="17"/>
      <c r="GV345" s="17"/>
      <c r="GW345" s="17"/>
      <c r="GX345" s="17"/>
      <c r="GY345" s="17"/>
      <c r="GZ345" s="17"/>
      <c r="HA345" s="17"/>
      <c r="HB345" s="17"/>
      <c r="HC345" s="17"/>
      <c r="HD345" s="16"/>
      <c r="HE345" s="3"/>
      <c r="HF345" s="3"/>
      <c r="HG345" s="17"/>
      <c r="HH345" s="17"/>
      <c r="HI345" s="17"/>
      <c r="HJ345" s="17"/>
      <c r="HK345" s="17"/>
      <c r="HL345" s="17"/>
      <c r="HM345" s="17"/>
      <c r="HN345" s="17"/>
      <c r="HO345" s="17"/>
      <c r="HP345" s="17"/>
      <c r="HQ345" s="17"/>
      <c r="HR345" s="17"/>
      <c r="HS345" s="17"/>
      <c r="HT345" s="17"/>
      <c r="HU345" s="17"/>
      <c r="HV345" s="17"/>
      <c r="HX345" s="28"/>
      <c r="HY345" s="3"/>
      <c r="HZ345" s="3"/>
      <c r="IA345" s="21"/>
      <c r="IB345" s="21"/>
      <c r="IC345" s="21"/>
      <c r="ID345" s="21"/>
    </row>
    <row r="346" spans="156:238" ht="14.1" x14ac:dyDescent="0.45">
      <c r="EZ346" s="3"/>
      <c r="FA346" s="3"/>
      <c r="FB346" s="17"/>
      <c r="FC346" s="17"/>
      <c r="FD346" s="17"/>
      <c r="FE346" s="17"/>
      <c r="FF346" s="17"/>
      <c r="FG346" s="17"/>
      <c r="FH346" s="17"/>
      <c r="FI346" s="17"/>
      <c r="FJ346" s="17"/>
      <c r="FK346" s="17"/>
      <c r="FL346" s="17"/>
      <c r="FM346" s="17"/>
      <c r="FN346" s="17"/>
      <c r="FO346" s="17"/>
      <c r="FP346" s="17"/>
      <c r="FQ346" s="17"/>
      <c r="FS346" s="3"/>
      <c r="FT346" s="3"/>
      <c r="FU346" s="17"/>
      <c r="FV346" s="17"/>
      <c r="FW346" s="17"/>
      <c r="FX346" s="17"/>
      <c r="FY346" s="17"/>
      <c r="FZ346" s="17"/>
      <c r="GA346" s="17"/>
      <c r="GB346" s="17"/>
      <c r="GC346" s="17"/>
      <c r="GD346" s="17"/>
      <c r="GE346" s="17"/>
      <c r="GF346" s="17"/>
      <c r="GG346" s="17"/>
      <c r="GH346" s="17"/>
      <c r="GI346" s="17"/>
      <c r="GJ346" s="17"/>
      <c r="GK346" s="16"/>
      <c r="GL346" s="3"/>
      <c r="GM346" s="3"/>
      <c r="GN346" s="17"/>
      <c r="GO346" s="17"/>
      <c r="GP346" s="17"/>
      <c r="GQ346" s="17"/>
      <c r="GR346" s="17"/>
      <c r="GS346" s="17"/>
      <c r="GT346" s="17"/>
      <c r="GU346" s="17"/>
      <c r="GV346" s="17"/>
      <c r="GW346" s="17"/>
      <c r="GX346" s="17"/>
      <c r="GY346" s="17"/>
      <c r="GZ346" s="17"/>
      <c r="HA346" s="17"/>
      <c r="HB346" s="17"/>
      <c r="HC346" s="17"/>
      <c r="HD346" s="16"/>
      <c r="HE346" s="3"/>
      <c r="HF346" s="3"/>
      <c r="HG346" s="17"/>
      <c r="HH346" s="17"/>
      <c r="HI346" s="17"/>
      <c r="HJ346" s="17"/>
      <c r="HK346" s="17"/>
      <c r="HL346" s="17"/>
      <c r="HM346" s="17"/>
      <c r="HN346" s="17"/>
      <c r="HO346" s="17"/>
      <c r="HP346" s="17"/>
      <c r="HQ346" s="17"/>
      <c r="HR346" s="17"/>
      <c r="HS346" s="17"/>
      <c r="HT346" s="17"/>
      <c r="HU346" s="17"/>
      <c r="HV346" s="17"/>
      <c r="HX346" s="28"/>
      <c r="HY346" s="3"/>
      <c r="HZ346" s="3"/>
      <c r="IA346" s="21"/>
      <c r="IB346" s="21"/>
      <c r="IC346" s="21"/>
      <c r="ID346" s="21"/>
    </row>
    <row r="347" spans="156:238" ht="14.1" x14ac:dyDescent="0.45">
      <c r="EZ347" s="3"/>
      <c r="FA347" s="3"/>
      <c r="FB347" s="17"/>
      <c r="FC347" s="17"/>
      <c r="FD347" s="17"/>
      <c r="FE347" s="17"/>
      <c r="FF347" s="17"/>
      <c r="FG347" s="17"/>
      <c r="FH347" s="17"/>
      <c r="FI347" s="17"/>
      <c r="FJ347" s="17"/>
      <c r="FK347" s="17"/>
      <c r="FL347" s="17"/>
      <c r="FM347" s="17"/>
      <c r="FN347" s="17"/>
      <c r="FO347" s="17"/>
      <c r="FP347" s="17"/>
      <c r="FQ347" s="17"/>
      <c r="FS347" s="3"/>
      <c r="FT347" s="3"/>
      <c r="FU347" s="17"/>
      <c r="FV347" s="17"/>
      <c r="FW347" s="17"/>
      <c r="FX347" s="17"/>
      <c r="FY347" s="17"/>
      <c r="FZ347" s="17"/>
      <c r="GA347" s="17"/>
      <c r="GB347" s="17"/>
      <c r="GC347" s="17"/>
      <c r="GD347" s="17"/>
      <c r="GE347" s="17"/>
      <c r="GF347" s="17"/>
      <c r="GG347" s="17"/>
      <c r="GH347" s="17"/>
      <c r="GI347" s="17"/>
      <c r="GJ347" s="17"/>
      <c r="GK347" s="16"/>
      <c r="GL347" s="3"/>
      <c r="GM347" s="3"/>
      <c r="GN347" s="17"/>
      <c r="GO347" s="17"/>
      <c r="GP347" s="17"/>
      <c r="GQ347" s="17"/>
      <c r="GR347" s="17"/>
      <c r="GS347" s="17"/>
      <c r="GT347" s="17"/>
      <c r="GU347" s="17"/>
      <c r="GV347" s="17"/>
      <c r="GW347" s="17"/>
      <c r="GX347" s="17"/>
      <c r="GY347" s="17"/>
      <c r="GZ347" s="17"/>
      <c r="HA347" s="17"/>
      <c r="HB347" s="17"/>
      <c r="HC347" s="17"/>
      <c r="HD347" s="16"/>
      <c r="HE347" s="3"/>
      <c r="HF347" s="3"/>
      <c r="HG347" s="17"/>
      <c r="HH347" s="17"/>
      <c r="HI347" s="17"/>
      <c r="HJ347" s="17"/>
      <c r="HK347" s="17"/>
      <c r="HL347" s="17"/>
      <c r="HM347" s="17"/>
      <c r="HN347" s="17"/>
      <c r="HO347" s="17"/>
      <c r="HP347" s="17"/>
      <c r="HQ347" s="17"/>
      <c r="HR347" s="17"/>
      <c r="HS347" s="17"/>
      <c r="HT347" s="17"/>
      <c r="HU347" s="17"/>
      <c r="HV347" s="17"/>
      <c r="HX347" s="28"/>
      <c r="HY347" s="3"/>
      <c r="HZ347" s="3"/>
      <c r="IA347" s="21"/>
      <c r="IB347" s="21"/>
      <c r="IC347" s="21"/>
      <c r="ID347" s="21"/>
    </row>
    <row r="348" spans="156:238" ht="14.1" x14ac:dyDescent="0.45">
      <c r="EZ348" s="3"/>
      <c r="FA348" s="3"/>
      <c r="FB348" s="17"/>
      <c r="FC348" s="17"/>
      <c r="FD348" s="17"/>
      <c r="FE348" s="17"/>
      <c r="FF348" s="17"/>
      <c r="FG348" s="17"/>
      <c r="FH348" s="17"/>
      <c r="FI348" s="17"/>
      <c r="FJ348" s="17"/>
      <c r="FK348" s="17"/>
      <c r="FL348" s="17"/>
      <c r="FM348" s="17"/>
      <c r="FN348" s="17"/>
      <c r="FO348" s="17"/>
      <c r="FP348" s="17"/>
      <c r="FQ348" s="17"/>
      <c r="FS348" s="3"/>
      <c r="FT348" s="3"/>
      <c r="FU348" s="17"/>
      <c r="FV348" s="17"/>
      <c r="FW348" s="17"/>
      <c r="FX348" s="17"/>
      <c r="FY348" s="17"/>
      <c r="FZ348" s="17"/>
      <c r="GA348" s="17"/>
      <c r="GB348" s="17"/>
      <c r="GC348" s="17"/>
      <c r="GD348" s="17"/>
      <c r="GE348" s="17"/>
      <c r="GF348" s="17"/>
      <c r="GG348" s="17"/>
      <c r="GH348" s="17"/>
      <c r="GI348" s="17"/>
      <c r="GJ348" s="17"/>
      <c r="GK348" s="16"/>
      <c r="GL348" s="3"/>
      <c r="GM348" s="3"/>
      <c r="GN348" s="17"/>
      <c r="GO348" s="17"/>
      <c r="GP348" s="17"/>
      <c r="GQ348" s="17"/>
      <c r="GR348" s="17"/>
      <c r="GS348" s="17"/>
      <c r="GT348" s="17"/>
      <c r="GU348" s="17"/>
      <c r="GV348" s="17"/>
      <c r="GW348" s="17"/>
      <c r="GX348" s="17"/>
      <c r="GY348" s="17"/>
      <c r="GZ348" s="17"/>
      <c r="HA348" s="17"/>
      <c r="HB348" s="17"/>
      <c r="HC348" s="17"/>
      <c r="HD348" s="16"/>
      <c r="HE348" s="3"/>
      <c r="HF348" s="3"/>
      <c r="HG348" s="17"/>
      <c r="HH348" s="17"/>
      <c r="HI348" s="17"/>
      <c r="HJ348" s="17"/>
      <c r="HK348" s="17"/>
      <c r="HL348" s="17"/>
      <c r="HM348" s="17"/>
      <c r="HN348" s="17"/>
      <c r="HO348" s="17"/>
      <c r="HP348" s="17"/>
      <c r="HQ348" s="17"/>
      <c r="HR348" s="17"/>
      <c r="HS348" s="17"/>
      <c r="HT348" s="17"/>
      <c r="HU348" s="17"/>
      <c r="HV348" s="17"/>
      <c r="HX348" s="28"/>
      <c r="HY348" s="3"/>
      <c r="HZ348" s="3"/>
      <c r="IA348" s="21"/>
      <c r="IB348" s="21"/>
      <c r="IC348" s="21"/>
      <c r="ID348" s="21"/>
    </row>
    <row r="349" spans="156:238" ht="14.1" x14ac:dyDescent="0.45">
      <c r="EZ349" s="3"/>
      <c r="FA349" s="3"/>
      <c r="FB349" s="17"/>
      <c r="FC349" s="17"/>
      <c r="FD349" s="17"/>
      <c r="FE349" s="17"/>
      <c r="FF349" s="17"/>
      <c r="FG349" s="17"/>
      <c r="FH349" s="17"/>
      <c r="FI349" s="17"/>
      <c r="FJ349" s="17"/>
      <c r="FK349" s="17"/>
      <c r="FL349" s="17"/>
      <c r="FM349" s="17"/>
      <c r="FN349" s="17"/>
      <c r="FO349" s="17"/>
      <c r="FP349" s="17"/>
      <c r="FQ349" s="17"/>
      <c r="FS349" s="3"/>
      <c r="FT349" s="3"/>
      <c r="FU349" s="17"/>
      <c r="FV349" s="17"/>
      <c r="FW349" s="17"/>
      <c r="FX349" s="17"/>
      <c r="FY349" s="17"/>
      <c r="FZ349" s="17"/>
      <c r="GA349" s="17"/>
      <c r="GB349" s="17"/>
      <c r="GC349" s="17"/>
      <c r="GD349" s="17"/>
      <c r="GE349" s="17"/>
      <c r="GF349" s="17"/>
      <c r="GG349" s="17"/>
      <c r="GH349" s="17"/>
      <c r="GI349" s="17"/>
      <c r="GJ349" s="17"/>
      <c r="GK349" s="16"/>
      <c r="GL349" s="3"/>
      <c r="GM349" s="3"/>
      <c r="GN349" s="17"/>
      <c r="GO349" s="17"/>
      <c r="GP349" s="17"/>
      <c r="GQ349" s="17"/>
      <c r="GR349" s="17"/>
      <c r="GS349" s="17"/>
      <c r="GT349" s="17"/>
      <c r="GU349" s="17"/>
      <c r="GV349" s="17"/>
      <c r="GW349" s="17"/>
      <c r="GX349" s="17"/>
      <c r="GY349" s="17"/>
      <c r="GZ349" s="17"/>
      <c r="HA349" s="17"/>
      <c r="HB349" s="17"/>
      <c r="HC349" s="17"/>
      <c r="HD349" s="16"/>
      <c r="HE349" s="3"/>
      <c r="HF349" s="3"/>
      <c r="HG349" s="17"/>
      <c r="HH349" s="17"/>
      <c r="HI349" s="17"/>
      <c r="HJ349" s="17"/>
      <c r="HK349" s="17"/>
      <c r="HL349" s="17"/>
      <c r="HM349" s="17"/>
      <c r="HN349" s="17"/>
      <c r="HO349" s="17"/>
      <c r="HP349" s="17"/>
      <c r="HQ349" s="17"/>
      <c r="HR349" s="17"/>
      <c r="HS349" s="17"/>
      <c r="HT349" s="17"/>
      <c r="HU349" s="17"/>
      <c r="HV349" s="17"/>
      <c r="HX349" s="28"/>
      <c r="HY349" s="3"/>
      <c r="HZ349" s="3"/>
      <c r="IA349" s="21"/>
      <c r="IB349" s="21"/>
      <c r="IC349" s="21"/>
      <c r="ID349" s="21"/>
    </row>
    <row r="350" spans="156:238" ht="14.1" x14ac:dyDescent="0.45">
      <c r="EZ350" s="3"/>
      <c r="FA350" s="3"/>
      <c r="FB350" s="17"/>
      <c r="FC350" s="17"/>
      <c r="FD350" s="17"/>
      <c r="FE350" s="17"/>
      <c r="FF350" s="17"/>
      <c r="FG350" s="17"/>
      <c r="FH350" s="17"/>
      <c r="FI350" s="17"/>
      <c r="FJ350" s="17"/>
      <c r="FK350" s="17"/>
      <c r="FL350" s="17"/>
      <c r="FM350" s="17"/>
      <c r="FN350" s="17"/>
      <c r="FO350" s="17"/>
      <c r="FP350" s="17"/>
      <c r="FQ350" s="17"/>
      <c r="FS350" s="3"/>
      <c r="FT350" s="3"/>
      <c r="FU350" s="17"/>
      <c r="FV350" s="17"/>
      <c r="FW350" s="17"/>
      <c r="FX350" s="17"/>
      <c r="FY350" s="17"/>
      <c r="FZ350" s="17"/>
      <c r="GA350" s="17"/>
      <c r="GB350" s="17"/>
      <c r="GC350" s="17"/>
      <c r="GD350" s="17"/>
      <c r="GE350" s="17"/>
      <c r="GF350" s="17"/>
      <c r="GG350" s="17"/>
      <c r="GH350" s="17"/>
      <c r="GI350" s="17"/>
      <c r="GJ350" s="17"/>
      <c r="GK350" s="16"/>
      <c r="GL350" s="3"/>
      <c r="GM350" s="3"/>
      <c r="GN350" s="17"/>
      <c r="GO350" s="17"/>
      <c r="GP350" s="17"/>
      <c r="GQ350" s="17"/>
      <c r="GR350" s="17"/>
      <c r="GS350" s="17"/>
      <c r="GT350" s="17"/>
      <c r="GU350" s="17"/>
      <c r="GV350" s="17"/>
      <c r="GW350" s="17"/>
      <c r="GX350" s="17"/>
      <c r="GY350" s="17"/>
      <c r="GZ350" s="17"/>
      <c r="HA350" s="17"/>
      <c r="HB350" s="17"/>
      <c r="HC350" s="17"/>
      <c r="HD350" s="16"/>
      <c r="HE350" s="3"/>
      <c r="HF350" s="3"/>
      <c r="HG350" s="17"/>
      <c r="HH350" s="17"/>
      <c r="HI350" s="17"/>
      <c r="HJ350" s="17"/>
      <c r="HK350" s="17"/>
      <c r="HL350" s="17"/>
      <c r="HM350" s="17"/>
      <c r="HN350" s="17"/>
      <c r="HO350" s="17"/>
      <c r="HP350" s="17"/>
      <c r="HQ350" s="17"/>
      <c r="HR350" s="17"/>
      <c r="HS350" s="17"/>
      <c r="HT350" s="17"/>
      <c r="HU350" s="17"/>
      <c r="HV350" s="17"/>
      <c r="HX350" s="28"/>
      <c r="HY350" s="3"/>
      <c r="HZ350" s="3"/>
      <c r="IA350" s="21"/>
      <c r="IB350" s="21"/>
      <c r="IC350" s="21"/>
      <c r="ID350" s="21"/>
    </row>
    <row r="351" spans="156:238" ht="14.1" x14ac:dyDescent="0.45">
      <c r="EZ351" s="3"/>
      <c r="FA351" s="3"/>
      <c r="FB351" s="17"/>
      <c r="FC351" s="17"/>
      <c r="FD351" s="17"/>
      <c r="FE351" s="17"/>
      <c r="FF351" s="17"/>
      <c r="FG351" s="17"/>
      <c r="FH351" s="17"/>
      <c r="FI351" s="17"/>
      <c r="FJ351" s="17"/>
      <c r="FK351" s="17"/>
      <c r="FL351" s="17"/>
      <c r="FM351" s="17"/>
      <c r="FN351" s="17"/>
      <c r="FO351" s="17"/>
      <c r="FP351" s="17"/>
      <c r="FQ351" s="17"/>
      <c r="FS351" s="3"/>
      <c r="FT351" s="3"/>
      <c r="FU351" s="17"/>
      <c r="FV351" s="17"/>
      <c r="FW351" s="17"/>
      <c r="FX351" s="17"/>
      <c r="FY351" s="17"/>
      <c r="FZ351" s="17"/>
      <c r="GA351" s="17"/>
      <c r="GB351" s="17"/>
      <c r="GC351" s="17"/>
      <c r="GD351" s="17"/>
      <c r="GE351" s="17"/>
      <c r="GF351" s="17"/>
      <c r="GG351" s="17"/>
      <c r="GH351" s="17"/>
      <c r="GI351" s="17"/>
      <c r="GJ351" s="17"/>
      <c r="GK351" s="16"/>
      <c r="GL351" s="3"/>
      <c r="GM351" s="3"/>
      <c r="GN351" s="17"/>
      <c r="GO351" s="17"/>
      <c r="GP351" s="17"/>
      <c r="GQ351" s="17"/>
      <c r="GR351" s="17"/>
      <c r="GS351" s="17"/>
      <c r="GT351" s="17"/>
      <c r="GU351" s="17"/>
      <c r="GV351" s="17"/>
      <c r="GW351" s="17"/>
      <c r="GX351" s="17"/>
      <c r="GY351" s="17"/>
      <c r="GZ351" s="17"/>
      <c r="HA351" s="17"/>
      <c r="HB351" s="17"/>
      <c r="HC351" s="17"/>
      <c r="HD351" s="16"/>
      <c r="HE351" s="3"/>
      <c r="HF351" s="3"/>
      <c r="HG351" s="17"/>
      <c r="HH351" s="17"/>
      <c r="HI351" s="17"/>
      <c r="HJ351" s="17"/>
      <c r="HK351" s="17"/>
      <c r="HL351" s="17"/>
      <c r="HM351" s="17"/>
      <c r="HN351" s="17"/>
      <c r="HO351" s="17"/>
      <c r="HP351" s="17"/>
      <c r="HQ351" s="17"/>
      <c r="HR351" s="17"/>
      <c r="HS351" s="17"/>
      <c r="HT351" s="17"/>
      <c r="HU351" s="17"/>
      <c r="HV351" s="17"/>
      <c r="HX351" s="28"/>
      <c r="HY351" s="3"/>
      <c r="HZ351" s="3"/>
      <c r="IA351" s="21"/>
      <c r="IB351" s="21"/>
      <c r="IC351" s="21"/>
      <c r="ID351" s="21"/>
    </row>
    <row r="352" spans="156:238" ht="14.1" x14ac:dyDescent="0.45">
      <c r="EZ352" s="3"/>
      <c r="FA352" s="3"/>
      <c r="FB352" s="17"/>
      <c r="FC352" s="17"/>
      <c r="FD352" s="17"/>
      <c r="FE352" s="17"/>
      <c r="FF352" s="17"/>
      <c r="FG352" s="17"/>
      <c r="FH352" s="17"/>
      <c r="FI352" s="17"/>
      <c r="FJ352" s="17"/>
      <c r="FK352" s="17"/>
      <c r="FL352" s="17"/>
      <c r="FM352" s="17"/>
      <c r="FN352" s="17"/>
      <c r="FO352" s="17"/>
      <c r="FP352" s="17"/>
      <c r="FQ352" s="17"/>
      <c r="FS352" s="3"/>
      <c r="FT352" s="3"/>
      <c r="FU352" s="17"/>
      <c r="FV352" s="17"/>
      <c r="FW352" s="17"/>
      <c r="FX352" s="17"/>
      <c r="FY352" s="17"/>
      <c r="FZ352" s="17"/>
      <c r="GA352" s="17"/>
      <c r="GB352" s="17"/>
      <c r="GC352" s="17"/>
      <c r="GD352" s="17"/>
      <c r="GE352" s="17"/>
      <c r="GF352" s="17"/>
      <c r="GG352" s="17"/>
      <c r="GH352" s="17"/>
      <c r="GI352" s="17"/>
      <c r="GJ352" s="17"/>
      <c r="GK352" s="16"/>
      <c r="GL352" s="3"/>
      <c r="GM352" s="3"/>
      <c r="GN352" s="17"/>
      <c r="GO352" s="17"/>
      <c r="GP352" s="17"/>
      <c r="GQ352" s="17"/>
      <c r="GR352" s="17"/>
      <c r="GS352" s="17"/>
      <c r="GT352" s="17"/>
      <c r="GU352" s="17"/>
      <c r="GV352" s="17"/>
      <c r="GW352" s="17"/>
      <c r="GX352" s="17"/>
      <c r="GY352" s="17"/>
      <c r="GZ352" s="17"/>
      <c r="HA352" s="17"/>
      <c r="HB352" s="17"/>
      <c r="HC352" s="17"/>
      <c r="HD352" s="16"/>
      <c r="HE352" s="3"/>
      <c r="HF352" s="3"/>
      <c r="HG352" s="17"/>
      <c r="HH352" s="17"/>
      <c r="HI352" s="17"/>
      <c r="HJ352" s="17"/>
      <c r="HK352" s="17"/>
      <c r="HL352" s="17"/>
      <c r="HM352" s="17"/>
      <c r="HN352" s="17"/>
      <c r="HO352" s="17"/>
      <c r="HP352" s="17"/>
      <c r="HQ352" s="17"/>
      <c r="HR352" s="17"/>
      <c r="HS352" s="17"/>
      <c r="HT352" s="17"/>
      <c r="HU352" s="17"/>
      <c r="HV352" s="17"/>
      <c r="HX352" s="28"/>
      <c r="HY352" s="3"/>
      <c r="HZ352" s="3"/>
      <c r="IA352" s="21"/>
      <c r="IB352" s="21"/>
      <c r="IC352" s="21"/>
      <c r="ID352" s="21"/>
    </row>
    <row r="353" spans="156:238" ht="14.1" x14ac:dyDescent="0.45">
      <c r="EZ353" s="3"/>
      <c r="FA353" s="3"/>
      <c r="FB353" s="17"/>
      <c r="FC353" s="17"/>
      <c r="FD353" s="17"/>
      <c r="FE353" s="17"/>
      <c r="FF353" s="17"/>
      <c r="FG353" s="17"/>
      <c r="FH353" s="17"/>
      <c r="FI353" s="17"/>
      <c r="FJ353" s="17"/>
      <c r="FK353" s="17"/>
      <c r="FL353" s="17"/>
      <c r="FM353" s="17"/>
      <c r="FN353" s="17"/>
      <c r="FO353" s="17"/>
      <c r="FP353" s="17"/>
      <c r="FQ353" s="17"/>
      <c r="FS353" s="3"/>
      <c r="FT353" s="3"/>
      <c r="FU353" s="17"/>
      <c r="FV353" s="17"/>
      <c r="FW353" s="17"/>
      <c r="FX353" s="17"/>
      <c r="FY353" s="17"/>
      <c r="FZ353" s="17"/>
      <c r="GA353" s="17"/>
      <c r="GB353" s="17"/>
      <c r="GC353" s="17"/>
      <c r="GD353" s="17"/>
      <c r="GE353" s="17"/>
      <c r="GF353" s="17"/>
      <c r="GG353" s="17"/>
      <c r="GH353" s="17"/>
      <c r="GI353" s="17"/>
      <c r="GJ353" s="17"/>
      <c r="GK353" s="16"/>
      <c r="GL353" s="3"/>
      <c r="GM353" s="3"/>
      <c r="GN353" s="17"/>
      <c r="GO353" s="17"/>
      <c r="GP353" s="17"/>
      <c r="GQ353" s="17"/>
      <c r="GR353" s="17"/>
      <c r="GS353" s="17"/>
      <c r="GT353" s="17"/>
      <c r="GU353" s="17"/>
      <c r="GV353" s="17"/>
      <c r="GW353" s="17"/>
      <c r="GX353" s="17"/>
      <c r="GY353" s="17"/>
      <c r="GZ353" s="17"/>
      <c r="HA353" s="17"/>
      <c r="HB353" s="17"/>
      <c r="HC353" s="17"/>
      <c r="HD353" s="16"/>
      <c r="HE353" s="3"/>
      <c r="HF353" s="3"/>
      <c r="HG353" s="17"/>
      <c r="HH353" s="17"/>
      <c r="HI353" s="17"/>
      <c r="HJ353" s="17"/>
      <c r="HK353" s="17"/>
      <c r="HL353" s="17"/>
      <c r="HM353" s="17"/>
      <c r="HN353" s="17"/>
      <c r="HO353" s="17"/>
      <c r="HP353" s="17"/>
      <c r="HQ353" s="17"/>
      <c r="HR353" s="17"/>
      <c r="HS353" s="17"/>
      <c r="HT353" s="17"/>
      <c r="HU353" s="17"/>
      <c r="HV353" s="17"/>
      <c r="HX353" s="28"/>
      <c r="HY353" s="3"/>
      <c r="HZ353" s="3"/>
      <c r="IA353" s="21"/>
      <c r="IB353" s="21"/>
      <c r="IC353" s="21"/>
      <c r="ID353" s="21"/>
    </row>
    <row r="354" spans="156:238" ht="14.1" x14ac:dyDescent="0.45">
      <c r="EZ354" s="3"/>
      <c r="FA354" s="3"/>
      <c r="FB354" s="17"/>
      <c r="FC354" s="17"/>
      <c r="FD354" s="17"/>
      <c r="FE354" s="17"/>
      <c r="FF354" s="17"/>
      <c r="FG354" s="17"/>
      <c r="FH354" s="17"/>
      <c r="FI354" s="17"/>
      <c r="FJ354" s="17"/>
      <c r="FK354" s="17"/>
      <c r="FL354" s="17"/>
      <c r="FM354" s="17"/>
      <c r="FN354" s="17"/>
      <c r="FO354" s="17"/>
      <c r="FP354" s="17"/>
      <c r="FQ354" s="17"/>
      <c r="FS354" s="3"/>
      <c r="FT354" s="3"/>
      <c r="FU354" s="17"/>
      <c r="FV354" s="17"/>
      <c r="FW354" s="17"/>
      <c r="FX354" s="17"/>
      <c r="FY354" s="17"/>
      <c r="FZ354" s="17"/>
      <c r="GA354" s="17"/>
      <c r="GB354" s="17"/>
      <c r="GC354" s="17"/>
      <c r="GD354" s="17"/>
      <c r="GE354" s="17"/>
      <c r="GF354" s="17"/>
      <c r="GG354" s="17"/>
      <c r="GH354" s="17"/>
      <c r="GI354" s="17"/>
      <c r="GJ354" s="17"/>
      <c r="GK354" s="16"/>
      <c r="GL354" s="3"/>
      <c r="GM354" s="3"/>
      <c r="GN354" s="17"/>
      <c r="GO354" s="17"/>
      <c r="GP354" s="17"/>
      <c r="GQ354" s="17"/>
      <c r="GR354" s="17"/>
      <c r="GS354" s="17"/>
      <c r="GT354" s="17"/>
      <c r="GU354" s="17"/>
      <c r="GV354" s="17"/>
      <c r="GW354" s="17"/>
      <c r="GX354" s="17"/>
      <c r="GY354" s="17"/>
      <c r="GZ354" s="17"/>
      <c r="HA354" s="17"/>
      <c r="HB354" s="17"/>
      <c r="HC354" s="17"/>
      <c r="HD354" s="16"/>
      <c r="HE354" s="3"/>
      <c r="HF354" s="3"/>
      <c r="HG354" s="17"/>
      <c r="HH354" s="17"/>
      <c r="HI354" s="17"/>
      <c r="HJ354" s="17"/>
      <c r="HK354" s="17"/>
      <c r="HL354" s="17"/>
      <c r="HM354" s="17"/>
      <c r="HN354" s="17"/>
      <c r="HO354" s="17"/>
      <c r="HP354" s="17"/>
      <c r="HQ354" s="17"/>
      <c r="HR354" s="17"/>
      <c r="HS354" s="17"/>
      <c r="HT354" s="17"/>
      <c r="HU354" s="17"/>
      <c r="HV354" s="17"/>
      <c r="HX354" s="28"/>
      <c r="HY354" s="3"/>
      <c r="HZ354" s="3"/>
      <c r="IA354" s="21"/>
      <c r="IB354" s="21"/>
      <c r="IC354" s="21"/>
      <c r="ID354" s="21"/>
    </row>
    <row r="355" spans="156:238" ht="14.1" x14ac:dyDescent="0.45">
      <c r="EZ355" s="3"/>
      <c r="FA355" s="3"/>
      <c r="FB355" s="17"/>
      <c r="FC355" s="17"/>
      <c r="FD355" s="17"/>
      <c r="FE355" s="17"/>
      <c r="FF355" s="17"/>
      <c r="FG355" s="17"/>
      <c r="FH355" s="17"/>
      <c r="FI355" s="17"/>
      <c r="FJ355" s="17"/>
      <c r="FK355" s="17"/>
      <c r="FL355" s="17"/>
      <c r="FM355" s="17"/>
      <c r="FN355" s="17"/>
      <c r="FO355" s="17"/>
      <c r="FP355" s="17"/>
      <c r="FQ355" s="17"/>
      <c r="FS355" s="3"/>
      <c r="FT355" s="3"/>
      <c r="FU355" s="17"/>
      <c r="FV355" s="17"/>
      <c r="FW355" s="17"/>
      <c r="FX355" s="17"/>
      <c r="FY355" s="17"/>
      <c r="FZ355" s="17"/>
      <c r="GA355" s="17"/>
      <c r="GB355" s="17"/>
      <c r="GC355" s="17"/>
      <c r="GD355" s="17"/>
      <c r="GE355" s="17"/>
      <c r="GF355" s="17"/>
      <c r="GG355" s="17"/>
      <c r="GH355" s="17"/>
      <c r="GI355" s="17"/>
      <c r="GJ355" s="17"/>
      <c r="GK355" s="16"/>
      <c r="GL355" s="3"/>
      <c r="GM355" s="3"/>
      <c r="GN355" s="17"/>
      <c r="GO355" s="17"/>
      <c r="GP355" s="17"/>
      <c r="GQ355" s="17"/>
      <c r="GR355" s="17"/>
      <c r="GS355" s="17"/>
      <c r="GT355" s="17"/>
      <c r="GU355" s="17"/>
      <c r="GV355" s="17"/>
      <c r="GW355" s="17"/>
      <c r="GX355" s="17"/>
      <c r="GY355" s="17"/>
      <c r="GZ355" s="17"/>
      <c r="HA355" s="17"/>
      <c r="HB355" s="17"/>
      <c r="HC355" s="17"/>
      <c r="HD355" s="16"/>
      <c r="HE355" s="3"/>
      <c r="HF355" s="3"/>
      <c r="HG355" s="17"/>
      <c r="HH355" s="17"/>
      <c r="HI355" s="17"/>
      <c r="HJ355" s="17"/>
      <c r="HK355" s="17"/>
      <c r="HL355" s="17"/>
      <c r="HM355" s="17"/>
      <c r="HN355" s="17"/>
      <c r="HO355" s="17"/>
      <c r="HP355" s="17"/>
      <c r="HQ355" s="17"/>
      <c r="HR355" s="17"/>
      <c r="HS355" s="17"/>
      <c r="HT355" s="17"/>
      <c r="HU355" s="17"/>
      <c r="HV355" s="17"/>
      <c r="HX355" s="28"/>
      <c r="HY355" s="3"/>
      <c r="HZ355" s="3"/>
      <c r="IA355" s="21"/>
      <c r="IB355" s="21"/>
      <c r="IC355" s="21"/>
      <c r="ID355" s="21"/>
    </row>
    <row r="356" spans="156:238" ht="14.1" x14ac:dyDescent="0.45">
      <c r="EZ356" s="3"/>
      <c r="FA356" s="3"/>
      <c r="FB356" s="17"/>
      <c r="FC356" s="17"/>
      <c r="FD356" s="17"/>
      <c r="FE356" s="17"/>
      <c r="FF356" s="17"/>
      <c r="FG356" s="17"/>
      <c r="FH356" s="17"/>
      <c r="FI356" s="17"/>
      <c r="FJ356" s="17"/>
      <c r="FK356" s="17"/>
      <c r="FL356" s="17"/>
      <c r="FM356" s="17"/>
      <c r="FN356" s="17"/>
      <c r="FO356" s="17"/>
      <c r="FP356" s="17"/>
      <c r="FQ356" s="17"/>
      <c r="FS356" s="3"/>
      <c r="FT356" s="3"/>
      <c r="FU356" s="17"/>
      <c r="FV356" s="17"/>
      <c r="FW356" s="17"/>
      <c r="FX356" s="17"/>
      <c r="FY356" s="17"/>
      <c r="FZ356" s="17"/>
      <c r="GA356" s="17"/>
      <c r="GB356" s="17"/>
      <c r="GC356" s="17"/>
      <c r="GD356" s="17"/>
      <c r="GE356" s="17"/>
      <c r="GF356" s="17"/>
      <c r="GG356" s="17"/>
      <c r="GH356" s="17"/>
      <c r="GI356" s="17"/>
      <c r="GJ356" s="17"/>
      <c r="GK356" s="16"/>
      <c r="GL356" s="3"/>
      <c r="GM356" s="3"/>
      <c r="GN356" s="17"/>
      <c r="GO356" s="17"/>
      <c r="GP356" s="17"/>
      <c r="GQ356" s="17"/>
      <c r="GR356" s="17"/>
      <c r="GS356" s="17"/>
      <c r="GT356" s="17"/>
      <c r="GU356" s="17"/>
      <c r="GV356" s="17"/>
      <c r="GW356" s="17"/>
      <c r="GX356" s="17"/>
      <c r="GY356" s="17"/>
      <c r="GZ356" s="17"/>
      <c r="HA356" s="17"/>
      <c r="HB356" s="17"/>
      <c r="HC356" s="17"/>
      <c r="HD356" s="16"/>
      <c r="HE356" s="3"/>
      <c r="HF356" s="3"/>
      <c r="HG356" s="17"/>
      <c r="HH356" s="17"/>
      <c r="HI356" s="17"/>
      <c r="HJ356" s="17"/>
      <c r="HK356" s="17"/>
      <c r="HL356" s="17"/>
      <c r="HM356" s="17"/>
      <c r="HN356" s="17"/>
      <c r="HO356" s="17"/>
      <c r="HP356" s="17"/>
      <c r="HQ356" s="17"/>
      <c r="HR356" s="17"/>
      <c r="HS356" s="17"/>
      <c r="HT356" s="17"/>
      <c r="HU356" s="17"/>
      <c r="HV356" s="17"/>
      <c r="HX356" s="28"/>
      <c r="HY356" s="3"/>
      <c r="HZ356" s="3"/>
      <c r="IA356" s="21"/>
      <c r="IB356" s="21"/>
      <c r="IC356" s="21"/>
      <c r="ID356" s="21"/>
    </row>
    <row r="357" spans="156:238" ht="14.1" x14ac:dyDescent="0.45">
      <c r="EZ357" s="3"/>
      <c r="FA357" s="3"/>
      <c r="FB357" s="17"/>
      <c r="FC357" s="17"/>
      <c r="FD357" s="17"/>
      <c r="FE357" s="17"/>
      <c r="FF357" s="17"/>
      <c r="FG357" s="17"/>
      <c r="FH357" s="17"/>
      <c r="FI357" s="17"/>
      <c r="FJ357" s="17"/>
      <c r="FK357" s="17"/>
      <c r="FL357" s="17"/>
      <c r="FM357" s="17"/>
      <c r="FN357" s="17"/>
      <c r="FO357" s="17"/>
      <c r="FP357" s="17"/>
      <c r="FQ357" s="17"/>
      <c r="FS357" s="3"/>
      <c r="FT357" s="3"/>
      <c r="FU357" s="17"/>
      <c r="FV357" s="17"/>
      <c r="FW357" s="17"/>
      <c r="FX357" s="17"/>
      <c r="FY357" s="17"/>
      <c r="FZ357" s="17"/>
      <c r="GA357" s="17"/>
      <c r="GB357" s="17"/>
      <c r="GC357" s="17"/>
      <c r="GD357" s="17"/>
      <c r="GE357" s="17"/>
      <c r="GF357" s="17"/>
      <c r="GG357" s="17"/>
      <c r="GH357" s="17"/>
      <c r="GI357" s="17"/>
      <c r="GJ357" s="17"/>
      <c r="GK357" s="16"/>
      <c r="GL357" s="3"/>
      <c r="GM357" s="3"/>
      <c r="GN357" s="17"/>
      <c r="GO357" s="17"/>
      <c r="GP357" s="17"/>
      <c r="GQ357" s="17"/>
      <c r="GR357" s="17"/>
      <c r="GS357" s="17"/>
      <c r="GT357" s="17"/>
      <c r="GU357" s="17"/>
      <c r="GV357" s="17"/>
      <c r="GW357" s="17"/>
      <c r="GX357" s="17"/>
      <c r="GY357" s="17"/>
      <c r="GZ357" s="17"/>
      <c r="HA357" s="17"/>
      <c r="HB357" s="17"/>
      <c r="HC357" s="17"/>
      <c r="HD357" s="16"/>
      <c r="HE357" s="3"/>
      <c r="HF357" s="3"/>
      <c r="HG357" s="17"/>
      <c r="HH357" s="17"/>
      <c r="HI357" s="17"/>
      <c r="HJ357" s="17"/>
      <c r="HK357" s="17"/>
      <c r="HL357" s="17"/>
      <c r="HM357" s="17"/>
      <c r="HN357" s="17"/>
      <c r="HO357" s="17"/>
      <c r="HP357" s="17"/>
      <c r="HQ357" s="17"/>
      <c r="HR357" s="17"/>
      <c r="HS357" s="17"/>
      <c r="HT357" s="17"/>
      <c r="HU357" s="17"/>
      <c r="HV357" s="17"/>
      <c r="HX357" s="28"/>
      <c r="HY357" s="3"/>
      <c r="HZ357" s="3"/>
      <c r="IA357" s="21"/>
      <c r="IB357" s="21"/>
      <c r="IC357" s="21"/>
      <c r="ID357" s="21"/>
    </row>
    <row r="358" spans="156:238" ht="14.1" x14ac:dyDescent="0.45">
      <c r="EZ358" s="3"/>
      <c r="FA358" s="3"/>
      <c r="FB358" s="17"/>
      <c r="FC358" s="17"/>
      <c r="FD358" s="17"/>
      <c r="FE358" s="17"/>
      <c r="FF358" s="17"/>
      <c r="FG358" s="17"/>
      <c r="FH358" s="17"/>
      <c r="FI358" s="17"/>
      <c r="FJ358" s="17"/>
      <c r="FK358" s="17"/>
      <c r="FL358" s="17"/>
      <c r="FM358" s="17"/>
      <c r="FN358" s="17"/>
      <c r="FO358" s="17"/>
      <c r="FP358" s="17"/>
      <c r="FQ358" s="17"/>
      <c r="FS358" s="3"/>
      <c r="FT358" s="3"/>
      <c r="FU358" s="17"/>
      <c r="FV358" s="17"/>
      <c r="FW358" s="17"/>
      <c r="FX358" s="17"/>
      <c r="FY358" s="17"/>
      <c r="FZ358" s="17"/>
      <c r="GA358" s="17"/>
      <c r="GB358" s="17"/>
      <c r="GC358" s="17"/>
      <c r="GD358" s="17"/>
      <c r="GE358" s="17"/>
      <c r="GF358" s="17"/>
      <c r="GG358" s="17"/>
      <c r="GH358" s="17"/>
      <c r="GI358" s="17"/>
      <c r="GJ358" s="17"/>
      <c r="GK358" s="16"/>
      <c r="GL358" s="3"/>
      <c r="GM358" s="3"/>
      <c r="GN358" s="17"/>
      <c r="GO358" s="17"/>
      <c r="GP358" s="17"/>
      <c r="GQ358" s="17"/>
      <c r="GR358" s="17"/>
      <c r="GS358" s="17"/>
      <c r="GT358" s="17"/>
      <c r="GU358" s="17"/>
      <c r="GV358" s="17"/>
      <c r="GW358" s="17"/>
      <c r="GX358" s="17"/>
      <c r="GY358" s="17"/>
      <c r="GZ358" s="17"/>
      <c r="HA358" s="17"/>
      <c r="HB358" s="17"/>
      <c r="HC358" s="17"/>
      <c r="HD358" s="16"/>
      <c r="HE358" s="3"/>
      <c r="HF358" s="3"/>
      <c r="HG358" s="17"/>
      <c r="HH358" s="17"/>
      <c r="HI358" s="17"/>
      <c r="HJ358" s="17"/>
      <c r="HK358" s="17"/>
      <c r="HL358" s="17"/>
      <c r="HM358" s="17"/>
      <c r="HN358" s="17"/>
      <c r="HO358" s="17"/>
      <c r="HP358" s="17"/>
      <c r="HQ358" s="17"/>
      <c r="HR358" s="17"/>
      <c r="HS358" s="17"/>
      <c r="HT358" s="17"/>
      <c r="HU358" s="17"/>
      <c r="HV358" s="17"/>
      <c r="HX358" s="28"/>
      <c r="HY358" s="3"/>
      <c r="HZ358" s="3"/>
      <c r="IA358" s="21"/>
      <c r="IB358" s="21"/>
      <c r="IC358" s="21"/>
      <c r="ID358" s="21"/>
    </row>
    <row r="359" spans="156:238" ht="14.1" x14ac:dyDescent="0.45">
      <c r="EZ359" s="3"/>
      <c r="FA359" s="3"/>
      <c r="FB359" s="17"/>
      <c r="FC359" s="17"/>
      <c r="FD359" s="17"/>
      <c r="FE359" s="17"/>
      <c r="FF359" s="17"/>
      <c r="FG359" s="17"/>
      <c r="FH359" s="17"/>
      <c r="FI359" s="17"/>
      <c r="FJ359" s="17"/>
      <c r="FK359" s="17"/>
      <c r="FL359" s="17"/>
      <c r="FM359" s="17"/>
      <c r="FN359" s="17"/>
      <c r="FO359" s="17"/>
      <c r="FP359" s="17"/>
      <c r="FQ359" s="17"/>
      <c r="FS359" s="3"/>
      <c r="FT359" s="3"/>
      <c r="FU359" s="17"/>
      <c r="FV359" s="17"/>
      <c r="FW359" s="17"/>
      <c r="FX359" s="17"/>
      <c r="FY359" s="17"/>
      <c r="FZ359" s="17"/>
      <c r="GA359" s="17"/>
      <c r="GB359" s="17"/>
      <c r="GC359" s="17"/>
      <c r="GD359" s="17"/>
      <c r="GE359" s="17"/>
      <c r="GF359" s="17"/>
      <c r="GG359" s="17"/>
      <c r="GH359" s="17"/>
      <c r="GI359" s="17"/>
      <c r="GJ359" s="17"/>
      <c r="GK359" s="16"/>
      <c r="GL359" s="3"/>
      <c r="GM359" s="3"/>
      <c r="GN359" s="17"/>
      <c r="GO359" s="17"/>
      <c r="GP359" s="17"/>
      <c r="GQ359" s="17"/>
      <c r="GR359" s="17"/>
      <c r="GS359" s="17"/>
      <c r="GT359" s="17"/>
      <c r="GU359" s="17"/>
      <c r="GV359" s="17"/>
      <c r="GW359" s="17"/>
      <c r="GX359" s="17"/>
      <c r="GY359" s="17"/>
      <c r="GZ359" s="17"/>
      <c r="HA359" s="17"/>
      <c r="HB359" s="17"/>
      <c r="HC359" s="17"/>
      <c r="HD359" s="16"/>
      <c r="HE359" s="3"/>
      <c r="HF359" s="3"/>
      <c r="HG359" s="17"/>
      <c r="HH359" s="17"/>
      <c r="HI359" s="17"/>
      <c r="HJ359" s="17"/>
      <c r="HK359" s="17"/>
      <c r="HL359" s="17"/>
      <c r="HM359" s="17"/>
      <c r="HN359" s="17"/>
      <c r="HO359" s="17"/>
      <c r="HP359" s="17"/>
      <c r="HQ359" s="17"/>
      <c r="HR359" s="17"/>
      <c r="HS359" s="17"/>
      <c r="HT359" s="17"/>
      <c r="HU359" s="17"/>
      <c r="HV359" s="17"/>
      <c r="HX359" s="28"/>
      <c r="HY359" s="3"/>
      <c r="HZ359" s="3"/>
      <c r="IA359" s="21"/>
      <c r="IB359" s="21"/>
      <c r="IC359" s="21"/>
      <c r="ID359" s="21"/>
    </row>
    <row r="360" spans="156:238" ht="14.1" x14ac:dyDescent="0.45">
      <c r="EZ360" s="3"/>
      <c r="FA360" s="3"/>
      <c r="FB360" s="17"/>
      <c r="FC360" s="17"/>
      <c r="FD360" s="17"/>
      <c r="FE360" s="17"/>
      <c r="FF360" s="17"/>
      <c r="FG360" s="17"/>
      <c r="FH360" s="17"/>
      <c r="FI360" s="17"/>
      <c r="FJ360" s="17"/>
      <c r="FK360" s="17"/>
      <c r="FL360" s="17"/>
      <c r="FM360" s="17"/>
      <c r="FN360" s="17"/>
      <c r="FO360" s="17"/>
      <c r="FP360" s="17"/>
      <c r="FQ360" s="17"/>
      <c r="FS360" s="3"/>
      <c r="FT360" s="3"/>
      <c r="FU360" s="17"/>
      <c r="FV360" s="17"/>
      <c r="FW360" s="17"/>
      <c r="FX360" s="17"/>
      <c r="FY360" s="17"/>
      <c r="FZ360" s="17"/>
      <c r="GA360" s="17"/>
      <c r="GB360" s="17"/>
      <c r="GC360" s="17"/>
      <c r="GD360" s="17"/>
      <c r="GE360" s="17"/>
      <c r="GF360" s="17"/>
      <c r="GG360" s="17"/>
      <c r="GH360" s="17"/>
      <c r="GI360" s="17"/>
      <c r="GJ360" s="17"/>
      <c r="GK360" s="16"/>
      <c r="GL360" s="3"/>
      <c r="GM360" s="3"/>
      <c r="GN360" s="17"/>
      <c r="GO360" s="17"/>
      <c r="GP360" s="17"/>
      <c r="GQ360" s="17"/>
      <c r="GR360" s="17"/>
      <c r="GS360" s="17"/>
      <c r="GT360" s="17"/>
      <c r="GU360" s="17"/>
      <c r="GV360" s="17"/>
      <c r="GW360" s="17"/>
      <c r="GX360" s="17"/>
      <c r="GY360" s="17"/>
      <c r="GZ360" s="17"/>
      <c r="HA360" s="17"/>
      <c r="HB360" s="17"/>
      <c r="HC360" s="17"/>
      <c r="HD360" s="16"/>
      <c r="HE360" s="3"/>
      <c r="HF360" s="3"/>
      <c r="HG360" s="17"/>
      <c r="HH360" s="17"/>
      <c r="HI360" s="17"/>
      <c r="HJ360" s="17"/>
      <c r="HK360" s="17"/>
      <c r="HL360" s="17"/>
      <c r="HM360" s="17"/>
      <c r="HN360" s="17"/>
      <c r="HO360" s="17"/>
      <c r="HP360" s="17"/>
      <c r="HQ360" s="17"/>
      <c r="HR360" s="17"/>
      <c r="HS360" s="17"/>
      <c r="HT360" s="17"/>
      <c r="HU360" s="17"/>
      <c r="HV360" s="17"/>
      <c r="HX360" s="28"/>
      <c r="HY360" s="3"/>
      <c r="HZ360" s="3"/>
      <c r="IA360" s="21"/>
      <c r="IB360" s="21"/>
      <c r="IC360" s="21"/>
      <c r="ID360" s="21"/>
    </row>
    <row r="361" spans="156:238" ht="14.1" x14ac:dyDescent="0.45">
      <c r="EZ361" s="3"/>
      <c r="FA361" s="3"/>
      <c r="FB361" s="17"/>
      <c r="FC361" s="17"/>
      <c r="FD361" s="17"/>
      <c r="FE361" s="17"/>
      <c r="FF361" s="17"/>
      <c r="FG361" s="17"/>
      <c r="FH361" s="17"/>
      <c r="FI361" s="17"/>
      <c r="FJ361" s="17"/>
      <c r="FK361" s="17"/>
      <c r="FL361" s="17"/>
      <c r="FM361" s="17"/>
      <c r="FN361" s="17"/>
      <c r="FO361" s="17"/>
      <c r="FP361" s="17"/>
      <c r="FQ361" s="17"/>
      <c r="FS361" s="3"/>
      <c r="FT361" s="3"/>
      <c r="FU361" s="17"/>
      <c r="FV361" s="17"/>
      <c r="FW361" s="17"/>
      <c r="FX361" s="17"/>
      <c r="FY361" s="17"/>
      <c r="FZ361" s="17"/>
      <c r="GA361" s="17"/>
      <c r="GB361" s="17"/>
      <c r="GC361" s="17"/>
      <c r="GD361" s="17"/>
      <c r="GE361" s="17"/>
      <c r="GF361" s="17"/>
      <c r="GG361" s="17"/>
      <c r="GH361" s="17"/>
      <c r="GI361" s="17"/>
      <c r="GJ361" s="17"/>
      <c r="GK361" s="16"/>
      <c r="GL361" s="3"/>
      <c r="GM361" s="3"/>
      <c r="GN361" s="17"/>
      <c r="GO361" s="17"/>
      <c r="GP361" s="17"/>
      <c r="GQ361" s="17"/>
      <c r="GR361" s="17"/>
      <c r="GS361" s="17"/>
      <c r="GT361" s="17"/>
      <c r="GU361" s="17"/>
      <c r="GV361" s="17"/>
      <c r="GW361" s="17"/>
      <c r="GX361" s="17"/>
      <c r="GY361" s="17"/>
      <c r="GZ361" s="17"/>
      <c r="HA361" s="17"/>
      <c r="HB361" s="17"/>
      <c r="HC361" s="17"/>
      <c r="HD361" s="16"/>
      <c r="HE361" s="3"/>
      <c r="HF361" s="3"/>
      <c r="HG361" s="17"/>
      <c r="HH361" s="17"/>
      <c r="HI361" s="17"/>
      <c r="HJ361" s="17"/>
      <c r="HK361" s="17"/>
      <c r="HL361" s="17"/>
      <c r="HM361" s="17"/>
      <c r="HN361" s="17"/>
      <c r="HO361" s="17"/>
      <c r="HP361" s="17"/>
      <c r="HQ361" s="17"/>
      <c r="HR361" s="17"/>
      <c r="HS361" s="17"/>
      <c r="HT361" s="17"/>
      <c r="HU361" s="17"/>
      <c r="HV361" s="17"/>
      <c r="HX361" s="28"/>
      <c r="HY361" s="3"/>
      <c r="HZ361" s="3"/>
      <c r="IA361" s="21"/>
      <c r="IB361" s="21"/>
      <c r="IC361" s="21"/>
      <c r="ID361" s="21"/>
    </row>
    <row r="362" spans="156:238" ht="14.1" x14ac:dyDescent="0.45">
      <c r="EZ362" s="3"/>
      <c r="FA362" s="3"/>
      <c r="FB362" s="17"/>
      <c r="FC362" s="17"/>
      <c r="FD362" s="17"/>
      <c r="FE362" s="17"/>
      <c r="FF362" s="17"/>
      <c r="FG362" s="17"/>
      <c r="FH362" s="17"/>
      <c r="FI362" s="17"/>
      <c r="FJ362" s="17"/>
      <c r="FK362" s="17"/>
      <c r="FL362" s="17"/>
      <c r="FM362" s="17"/>
      <c r="FN362" s="17"/>
      <c r="FO362" s="17"/>
      <c r="FP362" s="17"/>
      <c r="FQ362" s="17"/>
      <c r="FS362" s="3"/>
      <c r="FT362" s="3"/>
      <c r="FU362" s="17"/>
      <c r="FV362" s="17"/>
      <c r="FW362" s="17"/>
      <c r="FX362" s="17"/>
      <c r="FY362" s="17"/>
      <c r="FZ362" s="17"/>
      <c r="GA362" s="17"/>
      <c r="GB362" s="17"/>
      <c r="GC362" s="17"/>
      <c r="GD362" s="17"/>
      <c r="GE362" s="17"/>
      <c r="GF362" s="17"/>
      <c r="GG362" s="17"/>
      <c r="GH362" s="17"/>
      <c r="GI362" s="17"/>
      <c r="GJ362" s="17"/>
      <c r="GK362" s="16"/>
      <c r="GL362" s="3"/>
      <c r="GM362" s="3"/>
      <c r="GN362" s="17"/>
      <c r="GO362" s="17"/>
      <c r="GP362" s="17"/>
      <c r="GQ362" s="17"/>
      <c r="GR362" s="17"/>
      <c r="GS362" s="17"/>
      <c r="GT362" s="17"/>
      <c r="GU362" s="17"/>
      <c r="GV362" s="17"/>
      <c r="GW362" s="17"/>
      <c r="GX362" s="17"/>
      <c r="GY362" s="17"/>
      <c r="GZ362" s="17"/>
      <c r="HA362" s="17"/>
      <c r="HB362" s="17"/>
      <c r="HC362" s="17"/>
      <c r="HD362" s="16"/>
      <c r="HE362" s="3"/>
      <c r="HF362" s="3"/>
      <c r="HG362" s="17"/>
      <c r="HH362" s="17"/>
      <c r="HI362" s="17"/>
      <c r="HJ362" s="17"/>
      <c r="HK362" s="17"/>
      <c r="HL362" s="17"/>
      <c r="HM362" s="17"/>
      <c r="HN362" s="17"/>
      <c r="HO362" s="17"/>
      <c r="HP362" s="17"/>
      <c r="HQ362" s="17"/>
      <c r="HR362" s="17"/>
      <c r="HS362" s="17"/>
      <c r="HT362" s="17"/>
      <c r="HU362" s="17"/>
      <c r="HV362" s="17"/>
      <c r="HX362" s="28"/>
      <c r="HY362" s="3"/>
      <c r="HZ362" s="3"/>
      <c r="IA362" s="21"/>
      <c r="IB362" s="21"/>
      <c r="IC362" s="21"/>
      <c r="ID362" s="21"/>
    </row>
    <row r="363" spans="156:238" ht="14.1" x14ac:dyDescent="0.45">
      <c r="EZ363" s="3"/>
      <c r="FA363" s="3"/>
      <c r="FB363" s="17"/>
      <c r="FC363" s="17"/>
      <c r="FD363" s="17"/>
      <c r="FE363" s="17"/>
      <c r="FF363" s="17"/>
      <c r="FG363" s="17"/>
      <c r="FH363" s="17"/>
      <c r="FI363" s="17"/>
      <c r="FJ363" s="17"/>
      <c r="FK363" s="17"/>
      <c r="FL363" s="17"/>
      <c r="FM363" s="17"/>
      <c r="FN363" s="17"/>
      <c r="FO363" s="17"/>
      <c r="FP363" s="17"/>
      <c r="FQ363" s="17"/>
      <c r="FS363" s="3"/>
      <c r="FT363" s="3"/>
      <c r="FU363" s="17"/>
      <c r="FV363" s="17"/>
      <c r="FW363" s="17"/>
      <c r="FX363" s="17"/>
      <c r="FY363" s="17"/>
      <c r="FZ363" s="17"/>
      <c r="GA363" s="17"/>
      <c r="GB363" s="17"/>
      <c r="GC363" s="17"/>
      <c r="GD363" s="17"/>
      <c r="GE363" s="17"/>
      <c r="GF363" s="17"/>
      <c r="GG363" s="17"/>
      <c r="GH363" s="17"/>
      <c r="GI363" s="17"/>
      <c r="GJ363" s="17"/>
      <c r="GK363" s="16"/>
      <c r="GL363" s="3"/>
      <c r="GM363" s="3"/>
      <c r="GN363" s="17"/>
      <c r="GO363" s="17"/>
      <c r="GP363" s="17"/>
      <c r="GQ363" s="17"/>
      <c r="GR363" s="17"/>
      <c r="GS363" s="17"/>
      <c r="GT363" s="17"/>
      <c r="GU363" s="17"/>
      <c r="GV363" s="17"/>
      <c r="GW363" s="17"/>
      <c r="GX363" s="17"/>
      <c r="GY363" s="17"/>
      <c r="GZ363" s="17"/>
      <c r="HA363" s="17"/>
      <c r="HB363" s="17"/>
      <c r="HC363" s="17"/>
      <c r="HD363" s="16"/>
      <c r="HE363" s="3"/>
      <c r="HF363" s="3"/>
      <c r="HG363" s="17"/>
      <c r="HH363" s="17"/>
      <c r="HI363" s="17"/>
      <c r="HJ363" s="17"/>
      <c r="HK363" s="17"/>
      <c r="HL363" s="17"/>
      <c r="HM363" s="17"/>
      <c r="HN363" s="17"/>
      <c r="HO363" s="17"/>
      <c r="HP363" s="17"/>
      <c r="HQ363" s="17"/>
      <c r="HR363" s="17"/>
      <c r="HS363" s="17"/>
      <c r="HT363" s="17"/>
      <c r="HU363" s="17"/>
      <c r="HV363" s="17"/>
      <c r="HX363" s="28"/>
      <c r="HY363" s="3"/>
      <c r="HZ363" s="3"/>
      <c r="IA363" s="21"/>
      <c r="IB363" s="21"/>
      <c r="IC363" s="21"/>
      <c r="ID363" s="21"/>
    </row>
    <row r="364" spans="156:238" ht="14.1" x14ac:dyDescent="0.45">
      <c r="EZ364" s="3"/>
      <c r="FA364" s="3"/>
      <c r="FB364" s="17"/>
      <c r="FC364" s="17"/>
      <c r="FD364" s="17"/>
      <c r="FE364" s="17"/>
      <c r="FF364" s="17"/>
      <c r="FG364" s="17"/>
      <c r="FH364" s="17"/>
      <c r="FI364" s="17"/>
      <c r="FJ364" s="17"/>
      <c r="FK364" s="17"/>
      <c r="FL364" s="17"/>
      <c r="FM364" s="17"/>
      <c r="FN364" s="17"/>
      <c r="FO364" s="17"/>
      <c r="FP364" s="17"/>
      <c r="FQ364" s="17"/>
      <c r="FS364" s="3"/>
      <c r="FT364" s="3"/>
      <c r="FU364" s="17"/>
      <c r="FV364" s="17"/>
      <c r="FW364" s="17"/>
      <c r="FX364" s="17"/>
      <c r="FY364" s="17"/>
      <c r="FZ364" s="17"/>
      <c r="GA364" s="17"/>
      <c r="GB364" s="17"/>
      <c r="GC364" s="17"/>
      <c r="GD364" s="17"/>
      <c r="GE364" s="17"/>
      <c r="GF364" s="17"/>
      <c r="GG364" s="17"/>
      <c r="GH364" s="17"/>
      <c r="GI364" s="17"/>
      <c r="GJ364" s="17"/>
      <c r="GK364" s="16"/>
      <c r="GL364" s="3"/>
      <c r="GM364" s="3"/>
      <c r="GN364" s="17"/>
      <c r="GO364" s="17"/>
      <c r="GP364" s="17"/>
      <c r="GQ364" s="17"/>
      <c r="GR364" s="17"/>
      <c r="GS364" s="17"/>
      <c r="GT364" s="17"/>
      <c r="GU364" s="17"/>
      <c r="GV364" s="17"/>
      <c r="GW364" s="17"/>
      <c r="GX364" s="17"/>
      <c r="GY364" s="17"/>
      <c r="GZ364" s="17"/>
      <c r="HA364" s="17"/>
      <c r="HB364" s="17"/>
      <c r="HC364" s="17"/>
      <c r="HD364" s="16"/>
      <c r="HE364" s="3"/>
      <c r="HF364" s="3"/>
      <c r="HG364" s="17"/>
      <c r="HH364" s="17"/>
      <c r="HI364" s="17"/>
      <c r="HJ364" s="17"/>
      <c r="HK364" s="17"/>
      <c r="HL364" s="17"/>
      <c r="HM364" s="17"/>
      <c r="HN364" s="17"/>
      <c r="HO364" s="17"/>
      <c r="HP364" s="17"/>
      <c r="HQ364" s="17"/>
      <c r="HR364" s="17"/>
      <c r="HS364" s="17"/>
      <c r="HT364" s="17"/>
      <c r="HU364" s="17"/>
      <c r="HV364" s="17"/>
      <c r="HX364" s="28"/>
      <c r="HY364" s="3"/>
      <c r="HZ364" s="3"/>
      <c r="IA364" s="21"/>
      <c r="IB364" s="21"/>
      <c r="IC364" s="21"/>
      <c r="ID364" s="21"/>
    </row>
    <row r="365" spans="156:238" ht="14.1" x14ac:dyDescent="0.45">
      <c r="EZ365" s="3"/>
      <c r="FA365" s="3"/>
      <c r="FB365" s="17"/>
      <c r="FC365" s="17"/>
      <c r="FD365" s="17"/>
      <c r="FE365" s="17"/>
      <c r="FF365" s="17"/>
      <c r="FG365" s="17"/>
      <c r="FH365" s="17"/>
      <c r="FI365" s="17"/>
      <c r="FJ365" s="17"/>
      <c r="FK365" s="17"/>
      <c r="FL365" s="17"/>
      <c r="FM365" s="17"/>
      <c r="FN365" s="17"/>
      <c r="FO365" s="17"/>
      <c r="FP365" s="17"/>
      <c r="FQ365" s="17"/>
      <c r="FS365" s="3"/>
      <c r="FT365" s="3"/>
      <c r="FU365" s="17"/>
      <c r="FV365" s="17"/>
      <c r="FW365" s="17"/>
      <c r="FX365" s="17"/>
      <c r="FY365" s="17"/>
      <c r="FZ365" s="17"/>
      <c r="GA365" s="17"/>
      <c r="GB365" s="17"/>
      <c r="GC365" s="17"/>
      <c r="GD365" s="17"/>
      <c r="GE365" s="17"/>
      <c r="GF365" s="17"/>
      <c r="GG365" s="17"/>
      <c r="GH365" s="17"/>
      <c r="GI365" s="17"/>
      <c r="GJ365" s="17"/>
      <c r="GK365" s="16"/>
      <c r="GL365" s="3"/>
      <c r="GM365" s="3"/>
      <c r="GN365" s="17"/>
      <c r="GO365" s="17"/>
      <c r="GP365" s="17"/>
      <c r="GQ365" s="17"/>
      <c r="GR365" s="17"/>
      <c r="GS365" s="17"/>
      <c r="GT365" s="17"/>
      <c r="GU365" s="17"/>
      <c r="GV365" s="17"/>
      <c r="GW365" s="17"/>
      <c r="GX365" s="17"/>
      <c r="GY365" s="17"/>
      <c r="GZ365" s="17"/>
      <c r="HA365" s="17"/>
      <c r="HB365" s="17"/>
      <c r="HC365" s="17"/>
      <c r="HD365" s="16"/>
      <c r="HE365" s="3"/>
      <c r="HF365" s="3"/>
      <c r="HG365" s="17"/>
      <c r="HH365" s="17"/>
      <c r="HI365" s="17"/>
      <c r="HJ365" s="17"/>
      <c r="HK365" s="17"/>
      <c r="HL365" s="17"/>
      <c r="HM365" s="17"/>
      <c r="HN365" s="17"/>
      <c r="HO365" s="17"/>
      <c r="HP365" s="17"/>
      <c r="HQ365" s="17"/>
      <c r="HR365" s="17"/>
      <c r="HS365" s="17"/>
      <c r="HT365" s="17"/>
      <c r="HU365" s="17"/>
      <c r="HV365" s="17"/>
      <c r="HX365" s="28"/>
      <c r="HY365" s="3"/>
      <c r="HZ365" s="3"/>
      <c r="IA365" s="21"/>
      <c r="IB365" s="21"/>
      <c r="IC365" s="21"/>
      <c r="ID365" s="21"/>
    </row>
    <row r="366" spans="156:238" ht="14.1" x14ac:dyDescent="0.45">
      <c r="EZ366" s="3"/>
      <c r="FA366" s="3"/>
      <c r="FB366" s="17"/>
      <c r="FC366" s="17"/>
      <c r="FD366" s="17"/>
      <c r="FE366" s="17"/>
      <c r="FF366" s="17"/>
      <c r="FG366" s="17"/>
      <c r="FH366" s="17"/>
      <c r="FI366" s="17"/>
      <c r="FJ366" s="17"/>
      <c r="FK366" s="17"/>
      <c r="FL366" s="17"/>
      <c r="FM366" s="17"/>
      <c r="FN366" s="17"/>
      <c r="FO366" s="17"/>
      <c r="FP366" s="17"/>
      <c r="FQ366" s="17"/>
      <c r="FS366" s="3"/>
      <c r="FT366" s="3"/>
      <c r="FU366" s="17"/>
      <c r="FV366" s="17"/>
      <c r="FW366" s="17"/>
      <c r="FX366" s="17"/>
      <c r="FY366" s="17"/>
      <c r="FZ366" s="17"/>
      <c r="GA366" s="17"/>
      <c r="GB366" s="17"/>
      <c r="GC366" s="17"/>
      <c r="GD366" s="17"/>
      <c r="GE366" s="17"/>
      <c r="GF366" s="17"/>
      <c r="GG366" s="17"/>
      <c r="GH366" s="17"/>
      <c r="GI366" s="17"/>
      <c r="GJ366" s="17"/>
      <c r="GK366" s="16"/>
      <c r="GL366" s="3"/>
      <c r="GM366" s="3"/>
      <c r="GN366" s="17"/>
      <c r="GO366" s="17"/>
      <c r="GP366" s="17"/>
      <c r="GQ366" s="17"/>
      <c r="GR366" s="17"/>
      <c r="GS366" s="17"/>
      <c r="GT366" s="17"/>
      <c r="GU366" s="17"/>
      <c r="GV366" s="17"/>
      <c r="GW366" s="17"/>
      <c r="GX366" s="17"/>
      <c r="GY366" s="17"/>
      <c r="GZ366" s="17"/>
      <c r="HA366" s="17"/>
      <c r="HB366" s="17"/>
      <c r="HC366" s="17"/>
      <c r="HD366" s="16"/>
      <c r="HE366" s="3"/>
      <c r="HF366" s="3"/>
      <c r="HG366" s="17"/>
      <c r="HH366" s="17"/>
      <c r="HI366" s="17"/>
      <c r="HJ366" s="17"/>
      <c r="HK366" s="17"/>
      <c r="HL366" s="17"/>
      <c r="HM366" s="17"/>
      <c r="HN366" s="17"/>
      <c r="HO366" s="17"/>
      <c r="HP366" s="17"/>
      <c r="HQ366" s="17"/>
      <c r="HR366" s="17"/>
      <c r="HS366" s="17"/>
      <c r="HT366" s="17"/>
      <c r="HU366" s="17"/>
      <c r="HV366" s="17"/>
      <c r="HX366" s="28"/>
      <c r="HY366" s="3"/>
      <c r="HZ366" s="3"/>
      <c r="IA366" s="21"/>
      <c r="IB366" s="21"/>
      <c r="IC366" s="21"/>
      <c r="ID366" s="21"/>
    </row>
    <row r="367" spans="156:238" ht="14.1" x14ac:dyDescent="0.45">
      <c r="EZ367" s="3"/>
      <c r="FA367" s="3"/>
      <c r="FB367" s="17"/>
      <c r="FC367" s="17"/>
      <c r="FD367" s="17"/>
      <c r="FE367" s="17"/>
      <c r="FF367" s="17"/>
      <c r="FG367" s="17"/>
      <c r="FH367" s="17"/>
      <c r="FI367" s="17"/>
      <c r="FJ367" s="17"/>
      <c r="FK367" s="17"/>
      <c r="FL367" s="17"/>
      <c r="FM367" s="17"/>
      <c r="FN367" s="17"/>
      <c r="FO367" s="17"/>
      <c r="FP367" s="17"/>
      <c r="FQ367" s="17"/>
      <c r="FS367" s="3"/>
      <c r="FT367" s="3"/>
      <c r="FU367" s="17"/>
      <c r="FV367" s="17"/>
      <c r="FW367" s="17"/>
      <c r="FX367" s="17"/>
      <c r="FY367" s="17"/>
      <c r="FZ367" s="17"/>
      <c r="GA367" s="17"/>
      <c r="GB367" s="17"/>
      <c r="GC367" s="17"/>
      <c r="GD367" s="17"/>
      <c r="GE367" s="17"/>
      <c r="GF367" s="17"/>
      <c r="GG367" s="17"/>
      <c r="GH367" s="17"/>
      <c r="GI367" s="17"/>
      <c r="GJ367" s="17"/>
      <c r="GK367" s="16"/>
      <c r="GL367" s="3"/>
      <c r="GM367" s="3"/>
      <c r="GN367" s="17"/>
      <c r="GO367" s="17"/>
      <c r="GP367" s="17"/>
      <c r="GQ367" s="17"/>
      <c r="GR367" s="17"/>
      <c r="GS367" s="17"/>
      <c r="GT367" s="17"/>
      <c r="GU367" s="17"/>
      <c r="GV367" s="17"/>
      <c r="GW367" s="17"/>
      <c r="GX367" s="17"/>
      <c r="GY367" s="17"/>
      <c r="GZ367" s="17"/>
      <c r="HA367" s="17"/>
      <c r="HB367" s="17"/>
      <c r="HC367" s="17"/>
      <c r="HD367" s="16"/>
      <c r="HE367" s="3"/>
      <c r="HF367" s="3"/>
      <c r="HG367" s="17"/>
      <c r="HH367" s="17"/>
      <c r="HI367" s="17"/>
      <c r="HJ367" s="17"/>
      <c r="HK367" s="17"/>
      <c r="HL367" s="17"/>
      <c r="HM367" s="17"/>
      <c r="HN367" s="17"/>
      <c r="HO367" s="17"/>
      <c r="HP367" s="17"/>
      <c r="HQ367" s="17"/>
      <c r="HR367" s="17"/>
      <c r="HS367" s="17"/>
      <c r="HT367" s="17"/>
      <c r="HU367" s="17"/>
      <c r="HV367" s="17"/>
      <c r="HX367" s="28"/>
      <c r="HY367" s="3"/>
      <c r="HZ367" s="3"/>
      <c r="IA367" s="21"/>
      <c r="IB367" s="21"/>
      <c r="IC367" s="21"/>
      <c r="ID367" s="21"/>
    </row>
    <row r="368" spans="156:238" ht="14.1" x14ac:dyDescent="0.45">
      <c r="EZ368" s="3"/>
      <c r="FA368" s="3"/>
      <c r="FB368" s="17"/>
      <c r="FC368" s="17"/>
      <c r="FD368" s="17"/>
      <c r="FE368" s="17"/>
      <c r="FF368" s="17"/>
      <c r="FG368" s="17"/>
      <c r="FH368" s="17"/>
      <c r="FI368" s="17"/>
      <c r="FJ368" s="17"/>
      <c r="FK368" s="17"/>
      <c r="FL368" s="17"/>
      <c r="FM368" s="17"/>
      <c r="FN368" s="17"/>
      <c r="FO368" s="17"/>
      <c r="FP368" s="17"/>
      <c r="FQ368" s="17"/>
      <c r="FS368" s="3"/>
      <c r="FT368" s="3"/>
      <c r="FU368" s="17"/>
      <c r="FV368" s="17"/>
      <c r="FW368" s="17"/>
      <c r="FX368" s="17"/>
      <c r="FY368" s="17"/>
      <c r="FZ368" s="17"/>
      <c r="GA368" s="17"/>
      <c r="GB368" s="17"/>
      <c r="GC368" s="17"/>
      <c r="GD368" s="17"/>
      <c r="GE368" s="17"/>
      <c r="GF368" s="17"/>
      <c r="GG368" s="17"/>
      <c r="GH368" s="17"/>
      <c r="GI368" s="17"/>
      <c r="GJ368" s="17"/>
      <c r="GK368" s="16"/>
      <c r="GL368" s="3"/>
      <c r="GM368" s="3"/>
      <c r="GN368" s="17"/>
      <c r="GO368" s="17"/>
      <c r="GP368" s="17"/>
      <c r="GQ368" s="17"/>
      <c r="GR368" s="17"/>
      <c r="GS368" s="17"/>
      <c r="GT368" s="17"/>
      <c r="GU368" s="17"/>
      <c r="GV368" s="17"/>
      <c r="GW368" s="17"/>
      <c r="GX368" s="17"/>
      <c r="GY368" s="17"/>
      <c r="GZ368" s="17"/>
      <c r="HA368" s="17"/>
      <c r="HB368" s="17"/>
      <c r="HC368" s="17"/>
      <c r="HD368" s="16"/>
      <c r="HE368" s="3"/>
      <c r="HF368" s="3"/>
      <c r="HG368" s="17"/>
      <c r="HH368" s="17"/>
      <c r="HI368" s="17"/>
      <c r="HJ368" s="17"/>
      <c r="HK368" s="17"/>
      <c r="HL368" s="17"/>
      <c r="HM368" s="17"/>
      <c r="HN368" s="17"/>
      <c r="HO368" s="17"/>
      <c r="HP368" s="17"/>
      <c r="HQ368" s="17"/>
      <c r="HR368" s="17"/>
      <c r="HS368" s="17"/>
      <c r="HT368" s="17"/>
      <c r="HU368" s="17"/>
      <c r="HV368" s="17"/>
      <c r="HX368" s="28"/>
      <c r="HY368" s="3"/>
      <c r="HZ368" s="3"/>
      <c r="IA368" s="21"/>
      <c r="IB368" s="21"/>
      <c r="IC368" s="21"/>
      <c r="ID368" s="21"/>
    </row>
    <row r="369" spans="156:238" ht="14.1" x14ac:dyDescent="0.45">
      <c r="EZ369" s="3"/>
      <c r="FA369" s="3"/>
      <c r="FB369" s="17"/>
      <c r="FC369" s="17"/>
      <c r="FD369" s="17"/>
      <c r="FE369" s="17"/>
      <c r="FF369" s="17"/>
      <c r="FG369" s="17"/>
      <c r="FH369" s="17"/>
      <c r="FI369" s="17"/>
      <c r="FJ369" s="17"/>
      <c r="FK369" s="17"/>
      <c r="FL369" s="17"/>
      <c r="FM369" s="17"/>
      <c r="FN369" s="17"/>
      <c r="FO369" s="17"/>
      <c r="FP369" s="17"/>
      <c r="FQ369" s="17"/>
      <c r="FS369" s="3"/>
      <c r="FT369" s="3"/>
      <c r="FU369" s="17"/>
      <c r="FV369" s="17"/>
      <c r="FW369" s="17"/>
      <c r="FX369" s="17"/>
      <c r="FY369" s="17"/>
      <c r="FZ369" s="17"/>
      <c r="GA369" s="17"/>
      <c r="GB369" s="17"/>
      <c r="GC369" s="17"/>
      <c r="GD369" s="17"/>
      <c r="GE369" s="17"/>
      <c r="GF369" s="17"/>
      <c r="GG369" s="17"/>
      <c r="GH369" s="17"/>
      <c r="GI369" s="17"/>
      <c r="GJ369" s="17"/>
      <c r="GK369" s="16"/>
      <c r="GL369" s="3"/>
      <c r="GM369" s="3"/>
      <c r="GN369" s="17"/>
      <c r="GO369" s="17"/>
      <c r="GP369" s="17"/>
      <c r="GQ369" s="17"/>
      <c r="GR369" s="17"/>
      <c r="GS369" s="17"/>
      <c r="GT369" s="17"/>
      <c r="GU369" s="17"/>
      <c r="GV369" s="17"/>
      <c r="GW369" s="17"/>
      <c r="GX369" s="17"/>
      <c r="GY369" s="17"/>
      <c r="GZ369" s="17"/>
      <c r="HA369" s="17"/>
      <c r="HB369" s="17"/>
      <c r="HC369" s="17"/>
      <c r="HD369" s="16"/>
      <c r="HE369" s="3"/>
      <c r="HF369" s="3"/>
      <c r="HG369" s="17"/>
      <c r="HH369" s="17"/>
      <c r="HI369" s="17"/>
      <c r="HJ369" s="17"/>
      <c r="HK369" s="17"/>
      <c r="HL369" s="17"/>
      <c r="HM369" s="17"/>
      <c r="HN369" s="17"/>
      <c r="HO369" s="17"/>
      <c r="HP369" s="17"/>
      <c r="HQ369" s="17"/>
      <c r="HR369" s="17"/>
      <c r="HS369" s="17"/>
      <c r="HT369" s="17"/>
      <c r="HU369" s="17"/>
      <c r="HV369" s="17"/>
      <c r="HX369" s="28"/>
      <c r="HY369" s="3"/>
      <c r="HZ369" s="3"/>
      <c r="IA369" s="21"/>
      <c r="IB369" s="21"/>
      <c r="IC369" s="21"/>
      <c r="ID369" s="21"/>
    </row>
    <row r="370" spans="156:238" ht="14.1" x14ac:dyDescent="0.45">
      <c r="EZ370" s="3"/>
      <c r="FA370" s="3"/>
      <c r="FB370" s="17"/>
      <c r="FC370" s="17"/>
      <c r="FD370" s="17"/>
      <c r="FE370" s="17"/>
      <c r="FF370" s="17"/>
      <c r="FG370" s="17"/>
      <c r="FH370" s="17"/>
      <c r="FI370" s="17"/>
      <c r="FJ370" s="17"/>
      <c r="FK370" s="17"/>
      <c r="FL370" s="17"/>
      <c r="FM370" s="17"/>
      <c r="FN370" s="17"/>
      <c r="FO370" s="17"/>
      <c r="FP370" s="17"/>
      <c r="FQ370" s="17"/>
      <c r="FS370" s="3"/>
      <c r="FT370" s="3"/>
      <c r="FU370" s="17"/>
      <c r="FV370" s="17"/>
      <c r="FW370" s="17"/>
      <c r="FX370" s="17"/>
      <c r="FY370" s="17"/>
      <c r="FZ370" s="17"/>
      <c r="GA370" s="17"/>
      <c r="GB370" s="17"/>
      <c r="GC370" s="17"/>
      <c r="GD370" s="17"/>
      <c r="GE370" s="17"/>
      <c r="GF370" s="17"/>
      <c r="GG370" s="17"/>
      <c r="GH370" s="17"/>
      <c r="GI370" s="17"/>
      <c r="GJ370" s="17"/>
      <c r="GK370" s="16"/>
      <c r="GL370" s="3"/>
      <c r="GM370" s="3"/>
      <c r="GN370" s="17"/>
      <c r="GO370" s="17"/>
      <c r="GP370" s="17"/>
      <c r="GQ370" s="17"/>
      <c r="GR370" s="17"/>
      <c r="GS370" s="17"/>
      <c r="GT370" s="17"/>
      <c r="GU370" s="17"/>
      <c r="GV370" s="17"/>
      <c r="GW370" s="17"/>
      <c r="GX370" s="17"/>
      <c r="GY370" s="17"/>
      <c r="GZ370" s="17"/>
      <c r="HA370" s="17"/>
      <c r="HB370" s="17"/>
      <c r="HC370" s="17"/>
      <c r="HD370" s="16"/>
      <c r="HE370" s="3"/>
      <c r="HF370" s="3"/>
      <c r="HG370" s="17"/>
      <c r="HH370" s="17"/>
      <c r="HI370" s="17"/>
      <c r="HJ370" s="17"/>
      <c r="HK370" s="17"/>
      <c r="HL370" s="17"/>
      <c r="HM370" s="17"/>
      <c r="HN370" s="17"/>
      <c r="HO370" s="17"/>
      <c r="HP370" s="17"/>
      <c r="HQ370" s="17"/>
      <c r="HR370" s="17"/>
      <c r="HS370" s="17"/>
      <c r="HT370" s="17"/>
      <c r="HU370" s="17"/>
      <c r="HV370" s="17"/>
      <c r="HX370" s="28"/>
      <c r="HY370" s="3"/>
      <c r="HZ370" s="3"/>
      <c r="IA370" s="21"/>
      <c r="IB370" s="21"/>
      <c r="IC370" s="21"/>
      <c r="ID370" s="21"/>
    </row>
    <row r="371" spans="156:238" ht="14.1" x14ac:dyDescent="0.45">
      <c r="EZ371" s="3"/>
      <c r="FA371" s="3"/>
      <c r="FB371" s="17"/>
      <c r="FC371" s="17"/>
      <c r="FD371" s="17"/>
      <c r="FE371" s="17"/>
      <c r="FF371" s="17"/>
      <c r="FG371" s="17"/>
      <c r="FH371" s="17"/>
      <c r="FI371" s="17"/>
      <c r="FJ371" s="17"/>
      <c r="FK371" s="17"/>
      <c r="FL371" s="17"/>
      <c r="FM371" s="17"/>
      <c r="FN371" s="17"/>
      <c r="FO371" s="17"/>
      <c r="FP371" s="17"/>
      <c r="FQ371" s="17"/>
      <c r="FS371" s="3"/>
      <c r="FT371" s="3"/>
      <c r="FU371" s="17"/>
      <c r="FV371" s="17"/>
      <c r="FW371" s="17"/>
      <c r="FX371" s="17"/>
      <c r="FY371" s="17"/>
      <c r="FZ371" s="17"/>
      <c r="GA371" s="17"/>
      <c r="GB371" s="17"/>
      <c r="GC371" s="17"/>
      <c r="GD371" s="17"/>
      <c r="GE371" s="17"/>
      <c r="GF371" s="17"/>
      <c r="GG371" s="17"/>
      <c r="GH371" s="17"/>
      <c r="GI371" s="17"/>
      <c r="GJ371" s="17"/>
      <c r="GK371" s="16"/>
      <c r="GL371" s="3"/>
      <c r="GM371" s="3"/>
      <c r="GN371" s="17"/>
      <c r="GO371" s="17"/>
      <c r="GP371" s="17"/>
      <c r="GQ371" s="17"/>
      <c r="GR371" s="17"/>
      <c r="GS371" s="17"/>
      <c r="GT371" s="17"/>
      <c r="GU371" s="17"/>
      <c r="GV371" s="17"/>
      <c r="GW371" s="17"/>
      <c r="GX371" s="17"/>
      <c r="GY371" s="17"/>
      <c r="GZ371" s="17"/>
      <c r="HA371" s="17"/>
      <c r="HB371" s="17"/>
      <c r="HC371" s="17"/>
      <c r="HD371" s="16"/>
      <c r="HE371" s="3"/>
      <c r="HF371" s="3"/>
      <c r="HG371" s="17"/>
      <c r="HH371" s="17"/>
      <c r="HI371" s="17"/>
      <c r="HJ371" s="17"/>
      <c r="HK371" s="17"/>
      <c r="HL371" s="17"/>
      <c r="HM371" s="17"/>
      <c r="HN371" s="17"/>
      <c r="HO371" s="17"/>
      <c r="HP371" s="17"/>
      <c r="HQ371" s="17"/>
      <c r="HR371" s="17"/>
      <c r="HS371" s="17"/>
      <c r="HT371" s="17"/>
      <c r="HU371" s="17"/>
      <c r="HV371" s="17"/>
      <c r="HX371" s="28"/>
      <c r="HY371" s="3"/>
      <c r="HZ371" s="3"/>
      <c r="IA371" s="21"/>
      <c r="IB371" s="21"/>
      <c r="IC371" s="21"/>
      <c r="ID371" s="21"/>
    </row>
    <row r="372" spans="156:238" ht="14.1" x14ac:dyDescent="0.45">
      <c r="EZ372" s="3"/>
      <c r="FA372" s="3"/>
      <c r="FB372" s="17"/>
      <c r="FC372" s="17"/>
      <c r="FD372" s="17"/>
      <c r="FE372" s="17"/>
      <c r="FF372" s="17"/>
      <c r="FG372" s="17"/>
      <c r="FH372" s="17"/>
      <c r="FI372" s="17"/>
      <c r="FJ372" s="17"/>
      <c r="FK372" s="17"/>
      <c r="FL372" s="17"/>
      <c r="FM372" s="17"/>
      <c r="FN372" s="17"/>
      <c r="FO372" s="17"/>
      <c r="FP372" s="17"/>
      <c r="FQ372" s="17"/>
      <c r="FS372" s="3"/>
      <c r="FT372" s="3"/>
      <c r="FU372" s="17"/>
      <c r="FV372" s="17"/>
      <c r="FW372" s="17"/>
      <c r="FX372" s="17"/>
      <c r="FY372" s="17"/>
      <c r="FZ372" s="17"/>
      <c r="GA372" s="17"/>
      <c r="GB372" s="17"/>
      <c r="GC372" s="17"/>
      <c r="GD372" s="17"/>
      <c r="GE372" s="17"/>
      <c r="GF372" s="17"/>
      <c r="GG372" s="17"/>
      <c r="GH372" s="17"/>
      <c r="GI372" s="17"/>
      <c r="GJ372" s="17"/>
      <c r="GK372" s="16"/>
      <c r="GL372" s="3"/>
      <c r="GM372" s="3"/>
      <c r="GN372" s="17"/>
      <c r="GO372" s="17"/>
      <c r="GP372" s="17"/>
      <c r="GQ372" s="17"/>
      <c r="GR372" s="17"/>
      <c r="GS372" s="17"/>
      <c r="GT372" s="17"/>
      <c r="GU372" s="17"/>
      <c r="GV372" s="17"/>
      <c r="GW372" s="17"/>
      <c r="GX372" s="17"/>
      <c r="GY372" s="17"/>
      <c r="GZ372" s="17"/>
      <c r="HA372" s="17"/>
      <c r="HB372" s="17"/>
      <c r="HC372" s="17"/>
      <c r="HD372" s="16"/>
      <c r="HE372" s="3"/>
      <c r="HF372" s="3"/>
      <c r="HG372" s="17"/>
      <c r="HH372" s="17"/>
      <c r="HI372" s="17"/>
      <c r="HJ372" s="17"/>
      <c r="HK372" s="17"/>
      <c r="HL372" s="17"/>
      <c r="HM372" s="17"/>
      <c r="HN372" s="17"/>
      <c r="HO372" s="17"/>
      <c r="HP372" s="17"/>
      <c r="HQ372" s="17"/>
      <c r="HR372" s="17"/>
      <c r="HS372" s="17"/>
      <c r="HT372" s="17"/>
      <c r="HU372" s="17"/>
      <c r="HV372" s="17"/>
      <c r="HX372" s="28"/>
      <c r="HY372" s="3"/>
      <c r="HZ372" s="3"/>
      <c r="IA372" s="21"/>
      <c r="IB372" s="21"/>
      <c r="IC372" s="21"/>
      <c r="ID372" s="21"/>
    </row>
    <row r="373" spans="156:238" ht="14.1" x14ac:dyDescent="0.45">
      <c r="EZ373" s="3"/>
      <c r="FA373" s="3"/>
      <c r="FB373" s="17"/>
      <c r="FC373" s="17"/>
      <c r="FD373" s="17"/>
      <c r="FE373" s="17"/>
      <c r="FF373" s="17"/>
      <c r="FG373" s="17"/>
      <c r="FH373" s="17"/>
      <c r="FI373" s="17"/>
      <c r="FJ373" s="17"/>
      <c r="FK373" s="17"/>
      <c r="FL373" s="17"/>
      <c r="FM373" s="17"/>
      <c r="FN373" s="17"/>
      <c r="FO373" s="17"/>
      <c r="FP373" s="17"/>
      <c r="FQ373" s="17"/>
      <c r="FS373" s="3"/>
      <c r="FT373" s="3"/>
      <c r="FU373" s="17"/>
      <c r="FV373" s="17"/>
      <c r="FW373" s="17"/>
      <c r="FX373" s="17"/>
      <c r="FY373" s="17"/>
      <c r="FZ373" s="17"/>
      <c r="GA373" s="17"/>
      <c r="GB373" s="17"/>
      <c r="GC373" s="17"/>
      <c r="GD373" s="17"/>
      <c r="GE373" s="17"/>
      <c r="GF373" s="17"/>
      <c r="GG373" s="17"/>
      <c r="GH373" s="17"/>
      <c r="GI373" s="17"/>
      <c r="GJ373" s="17"/>
      <c r="GK373" s="16"/>
      <c r="GL373" s="3"/>
      <c r="GM373" s="3"/>
      <c r="GN373" s="17"/>
      <c r="GO373" s="17"/>
      <c r="GP373" s="17"/>
      <c r="GQ373" s="17"/>
      <c r="GR373" s="17"/>
      <c r="GS373" s="17"/>
      <c r="GT373" s="17"/>
      <c r="GU373" s="17"/>
      <c r="GV373" s="17"/>
      <c r="GW373" s="17"/>
      <c r="GX373" s="17"/>
      <c r="GY373" s="17"/>
      <c r="GZ373" s="17"/>
      <c r="HA373" s="17"/>
      <c r="HB373" s="17"/>
      <c r="HC373" s="17"/>
      <c r="HD373" s="16"/>
      <c r="HE373" s="3"/>
      <c r="HF373" s="3"/>
      <c r="HG373" s="17"/>
      <c r="HH373" s="17"/>
      <c r="HI373" s="17"/>
      <c r="HJ373" s="17"/>
      <c r="HK373" s="17"/>
      <c r="HL373" s="17"/>
      <c r="HM373" s="17"/>
      <c r="HN373" s="17"/>
      <c r="HO373" s="17"/>
      <c r="HP373" s="17"/>
      <c r="HQ373" s="17"/>
      <c r="HR373" s="17"/>
      <c r="HS373" s="17"/>
      <c r="HT373" s="17"/>
      <c r="HU373" s="17"/>
      <c r="HV373" s="17"/>
      <c r="HX373" s="28"/>
      <c r="HY373" s="3"/>
      <c r="HZ373" s="3"/>
      <c r="IA373" s="21"/>
      <c r="IB373" s="21"/>
      <c r="IC373" s="21"/>
      <c r="ID373" s="21"/>
    </row>
    <row r="374" spans="156:238" ht="14.1" x14ac:dyDescent="0.45">
      <c r="EZ374" s="3"/>
      <c r="FA374" s="3"/>
      <c r="FB374" s="17"/>
      <c r="FC374" s="17"/>
      <c r="FD374" s="17"/>
      <c r="FE374" s="17"/>
      <c r="FF374" s="17"/>
      <c r="FG374" s="17"/>
      <c r="FH374" s="17"/>
      <c r="FI374" s="17"/>
      <c r="FJ374" s="17"/>
      <c r="FK374" s="17"/>
      <c r="FL374" s="17"/>
      <c r="FM374" s="17"/>
      <c r="FN374" s="17"/>
      <c r="FO374" s="17"/>
      <c r="FP374" s="17"/>
      <c r="FQ374" s="17"/>
      <c r="FS374" s="3"/>
      <c r="FT374" s="3"/>
      <c r="FU374" s="17"/>
      <c r="FV374" s="17"/>
      <c r="FW374" s="17"/>
      <c r="FX374" s="17"/>
      <c r="FY374" s="17"/>
      <c r="FZ374" s="17"/>
      <c r="GA374" s="17"/>
      <c r="GB374" s="17"/>
      <c r="GC374" s="17"/>
      <c r="GD374" s="17"/>
      <c r="GE374" s="17"/>
      <c r="GF374" s="17"/>
      <c r="GG374" s="17"/>
      <c r="GH374" s="17"/>
      <c r="GI374" s="17"/>
      <c r="GJ374" s="17"/>
      <c r="GK374" s="16"/>
      <c r="GL374" s="3"/>
      <c r="GM374" s="3"/>
      <c r="GN374" s="17"/>
      <c r="GO374" s="17"/>
      <c r="GP374" s="17"/>
      <c r="GQ374" s="17"/>
      <c r="GR374" s="17"/>
      <c r="GS374" s="17"/>
      <c r="GT374" s="17"/>
      <c r="GU374" s="17"/>
      <c r="GV374" s="17"/>
      <c r="GW374" s="17"/>
      <c r="GX374" s="17"/>
      <c r="GY374" s="17"/>
      <c r="GZ374" s="17"/>
      <c r="HA374" s="17"/>
      <c r="HB374" s="17"/>
      <c r="HC374" s="17"/>
      <c r="HD374" s="16"/>
      <c r="HE374" s="3"/>
      <c r="HF374" s="3"/>
      <c r="HG374" s="17"/>
      <c r="HH374" s="17"/>
      <c r="HI374" s="17"/>
      <c r="HJ374" s="17"/>
      <c r="HK374" s="17"/>
      <c r="HL374" s="17"/>
      <c r="HM374" s="17"/>
      <c r="HN374" s="17"/>
      <c r="HO374" s="17"/>
      <c r="HP374" s="17"/>
      <c r="HQ374" s="17"/>
      <c r="HR374" s="17"/>
      <c r="HS374" s="17"/>
      <c r="HT374" s="17"/>
      <c r="HU374" s="17"/>
      <c r="HV374" s="17"/>
      <c r="HX374" s="28"/>
      <c r="HY374" s="3"/>
      <c r="HZ374" s="3"/>
      <c r="IA374" s="21"/>
      <c r="IB374" s="21"/>
      <c r="IC374" s="21"/>
      <c r="ID374" s="21"/>
    </row>
    <row r="375" spans="156:238" ht="14.1" x14ac:dyDescent="0.45">
      <c r="EZ375" s="3"/>
      <c r="FA375" s="3"/>
      <c r="FB375" s="17"/>
      <c r="FC375" s="17"/>
      <c r="FD375" s="17"/>
      <c r="FE375" s="17"/>
      <c r="FF375" s="17"/>
      <c r="FG375" s="17"/>
      <c r="FH375" s="17"/>
      <c r="FI375" s="17"/>
      <c r="FJ375" s="17"/>
      <c r="FK375" s="17"/>
      <c r="FL375" s="17"/>
      <c r="FM375" s="17"/>
      <c r="FN375" s="17"/>
      <c r="FO375" s="17"/>
      <c r="FP375" s="17"/>
      <c r="FQ375" s="17"/>
      <c r="FS375" s="3"/>
      <c r="FT375" s="3"/>
      <c r="FU375" s="17"/>
      <c r="FV375" s="17"/>
      <c r="FW375" s="17"/>
      <c r="FX375" s="17"/>
      <c r="FY375" s="17"/>
      <c r="FZ375" s="17"/>
      <c r="GA375" s="17"/>
      <c r="GB375" s="17"/>
      <c r="GC375" s="17"/>
      <c r="GD375" s="17"/>
      <c r="GE375" s="17"/>
      <c r="GF375" s="17"/>
      <c r="GG375" s="17"/>
      <c r="GH375" s="17"/>
      <c r="GI375" s="17"/>
      <c r="GJ375" s="17"/>
      <c r="GK375" s="16"/>
      <c r="GL375" s="3"/>
      <c r="GM375" s="3"/>
      <c r="GN375" s="17"/>
      <c r="GO375" s="17"/>
      <c r="GP375" s="17"/>
      <c r="GQ375" s="17"/>
      <c r="GR375" s="17"/>
      <c r="GS375" s="17"/>
      <c r="GT375" s="17"/>
      <c r="GU375" s="17"/>
      <c r="GV375" s="17"/>
      <c r="GW375" s="17"/>
      <c r="GX375" s="17"/>
      <c r="GY375" s="17"/>
      <c r="GZ375" s="17"/>
      <c r="HA375" s="17"/>
      <c r="HB375" s="17"/>
      <c r="HC375" s="17"/>
      <c r="HD375" s="16"/>
      <c r="HE375" s="3"/>
      <c r="HF375" s="3"/>
      <c r="HG375" s="17"/>
      <c r="HH375" s="17"/>
      <c r="HI375" s="17"/>
      <c r="HJ375" s="17"/>
      <c r="HK375" s="17"/>
      <c r="HL375" s="17"/>
      <c r="HM375" s="17"/>
      <c r="HN375" s="17"/>
      <c r="HO375" s="17"/>
      <c r="HP375" s="17"/>
      <c r="HQ375" s="17"/>
      <c r="HR375" s="17"/>
      <c r="HS375" s="17"/>
      <c r="HT375" s="17"/>
      <c r="HU375" s="17"/>
      <c r="HV375" s="17"/>
      <c r="HX375" s="28"/>
      <c r="HY375" s="3"/>
      <c r="HZ375" s="3"/>
      <c r="IA375" s="21"/>
      <c r="IB375" s="21"/>
      <c r="IC375" s="21"/>
      <c r="ID375" s="21"/>
    </row>
    <row r="376" spans="156:238" ht="14.1" x14ac:dyDescent="0.45">
      <c r="EZ376" s="3"/>
      <c r="FA376" s="3"/>
      <c r="FB376" s="17"/>
      <c r="FC376" s="17"/>
      <c r="FD376" s="17"/>
      <c r="FE376" s="17"/>
      <c r="FF376" s="17"/>
      <c r="FG376" s="17"/>
      <c r="FH376" s="17"/>
      <c r="FI376" s="17"/>
      <c r="FJ376" s="17"/>
      <c r="FK376" s="17"/>
      <c r="FL376" s="17"/>
      <c r="FM376" s="17"/>
      <c r="FN376" s="17"/>
      <c r="FO376" s="17"/>
      <c r="FP376" s="17"/>
      <c r="FQ376" s="17"/>
      <c r="FS376" s="3"/>
      <c r="FT376" s="3"/>
      <c r="FU376" s="17"/>
      <c r="FV376" s="17"/>
      <c r="FW376" s="17"/>
      <c r="FX376" s="17"/>
      <c r="FY376" s="17"/>
      <c r="FZ376" s="17"/>
      <c r="GA376" s="17"/>
      <c r="GB376" s="17"/>
      <c r="GC376" s="17"/>
      <c r="GD376" s="17"/>
      <c r="GE376" s="17"/>
      <c r="GF376" s="17"/>
      <c r="GG376" s="17"/>
      <c r="GH376" s="17"/>
      <c r="GI376" s="17"/>
      <c r="GJ376" s="17"/>
      <c r="GK376" s="16"/>
      <c r="GL376" s="3"/>
      <c r="GM376" s="3"/>
      <c r="GN376" s="17"/>
      <c r="GO376" s="17"/>
      <c r="GP376" s="17"/>
      <c r="GQ376" s="17"/>
      <c r="GR376" s="17"/>
      <c r="GS376" s="17"/>
      <c r="GT376" s="17"/>
      <c r="GU376" s="17"/>
      <c r="GV376" s="17"/>
      <c r="GW376" s="17"/>
      <c r="GX376" s="17"/>
      <c r="GY376" s="17"/>
      <c r="GZ376" s="17"/>
      <c r="HA376" s="17"/>
      <c r="HB376" s="17"/>
      <c r="HC376" s="17"/>
      <c r="HD376" s="16"/>
      <c r="HE376" s="3"/>
      <c r="HF376" s="3"/>
      <c r="HG376" s="17"/>
      <c r="HH376" s="17"/>
      <c r="HI376" s="17"/>
      <c r="HJ376" s="17"/>
      <c r="HK376" s="17"/>
      <c r="HL376" s="17"/>
      <c r="HM376" s="17"/>
      <c r="HN376" s="17"/>
      <c r="HO376" s="17"/>
      <c r="HP376" s="17"/>
      <c r="HQ376" s="17"/>
      <c r="HR376" s="17"/>
      <c r="HS376" s="17"/>
      <c r="HT376" s="17"/>
      <c r="HU376" s="17"/>
      <c r="HV376" s="17"/>
      <c r="HX376" s="28"/>
      <c r="HY376" s="3"/>
      <c r="HZ376" s="3"/>
      <c r="IA376" s="21"/>
      <c r="IB376" s="21"/>
      <c r="IC376" s="21"/>
      <c r="ID376" s="21"/>
    </row>
    <row r="377" spans="156:238" ht="14.1" x14ac:dyDescent="0.45">
      <c r="EZ377" s="3"/>
      <c r="FA377" s="3"/>
      <c r="FB377" s="17"/>
      <c r="FC377" s="17"/>
      <c r="FD377" s="17"/>
      <c r="FE377" s="17"/>
      <c r="FF377" s="17"/>
      <c r="FG377" s="17"/>
      <c r="FH377" s="17"/>
      <c r="FI377" s="17"/>
      <c r="FJ377" s="17"/>
      <c r="FK377" s="17"/>
      <c r="FL377" s="17"/>
      <c r="FM377" s="17"/>
      <c r="FN377" s="17"/>
      <c r="FO377" s="17"/>
      <c r="FP377" s="17"/>
      <c r="FQ377" s="17"/>
      <c r="FS377" s="3"/>
      <c r="FT377" s="3"/>
      <c r="FU377" s="17"/>
      <c r="FV377" s="17"/>
      <c r="FW377" s="17"/>
      <c r="FX377" s="17"/>
      <c r="FY377" s="17"/>
      <c r="FZ377" s="17"/>
      <c r="GA377" s="17"/>
      <c r="GB377" s="17"/>
      <c r="GC377" s="17"/>
      <c r="GD377" s="17"/>
      <c r="GE377" s="17"/>
      <c r="GF377" s="17"/>
      <c r="GG377" s="17"/>
      <c r="GH377" s="17"/>
      <c r="GI377" s="17"/>
      <c r="GJ377" s="17"/>
      <c r="GK377" s="16"/>
      <c r="GL377" s="3"/>
      <c r="GM377" s="3"/>
      <c r="GN377" s="17"/>
      <c r="GO377" s="17"/>
      <c r="GP377" s="17"/>
      <c r="GQ377" s="17"/>
      <c r="GR377" s="17"/>
      <c r="GS377" s="17"/>
      <c r="GT377" s="17"/>
      <c r="GU377" s="17"/>
      <c r="GV377" s="17"/>
      <c r="GW377" s="17"/>
      <c r="GX377" s="17"/>
      <c r="GY377" s="17"/>
      <c r="GZ377" s="17"/>
      <c r="HA377" s="17"/>
      <c r="HB377" s="17"/>
      <c r="HC377" s="17"/>
      <c r="HD377" s="16"/>
      <c r="HE377" s="3"/>
      <c r="HF377" s="3"/>
      <c r="HG377" s="17"/>
      <c r="HH377" s="17"/>
      <c r="HI377" s="17"/>
      <c r="HJ377" s="17"/>
      <c r="HK377" s="17"/>
      <c r="HL377" s="17"/>
      <c r="HM377" s="17"/>
      <c r="HN377" s="17"/>
      <c r="HO377" s="17"/>
      <c r="HP377" s="17"/>
      <c r="HQ377" s="17"/>
      <c r="HR377" s="17"/>
      <c r="HS377" s="17"/>
      <c r="HT377" s="17"/>
      <c r="HU377" s="17"/>
      <c r="HV377" s="17"/>
      <c r="HX377" s="28"/>
      <c r="HY377" s="3"/>
      <c r="HZ377" s="3"/>
      <c r="IA377" s="21"/>
      <c r="IB377" s="21"/>
      <c r="IC377" s="21"/>
      <c r="ID377" s="21"/>
    </row>
    <row r="378" spans="156:238" ht="14.1" x14ac:dyDescent="0.45">
      <c r="EZ378" s="3"/>
      <c r="FA378" s="3"/>
      <c r="FB378" s="17"/>
      <c r="FC378" s="17"/>
      <c r="FD378" s="17"/>
      <c r="FE378" s="17"/>
      <c r="FF378" s="17"/>
      <c r="FG378" s="17"/>
      <c r="FH378" s="17"/>
      <c r="FI378" s="17"/>
      <c r="FJ378" s="17"/>
      <c r="FK378" s="17"/>
      <c r="FL378" s="17"/>
      <c r="FM378" s="17"/>
      <c r="FN378" s="17"/>
      <c r="FO378" s="17"/>
      <c r="FP378" s="17"/>
      <c r="FQ378" s="17"/>
      <c r="FS378" s="3"/>
      <c r="FT378" s="3"/>
      <c r="FU378" s="17"/>
      <c r="FV378" s="17"/>
      <c r="FW378" s="17"/>
      <c r="FX378" s="17"/>
      <c r="FY378" s="17"/>
      <c r="FZ378" s="17"/>
      <c r="GA378" s="17"/>
      <c r="GB378" s="17"/>
      <c r="GC378" s="17"/>
      <c r="GD378" s="17"/>
      <c r="GE378" s="17"/>
      <c r="GF378" s="17"/>
      <c r="GG378" s="17"/>
      <c r="GH378" s="17"/>
      <c r="GI378" s="17"/>
      <c r="GJ378" s="17"/>
      <c r="GK378" s="16"/>
      <c r="GL378" s="3"/>
      <c r="GM378" s="3"/>
      <c r="GN378" s="17"/>
      <c r="GO378" s="17"/>
      <c r="GP378" s="17"/>
      <c r="GQ378" s="17"/>
      <c r="GR378" s="17"/>
      <c r="GS378" s="17"/>
      <c r="GT378" s="17"/>
      <c r="GU378" s="17"/>
      <c r="GV378" s="17"/>
      <c r="GW378" s="17"/>
      <c r="GX378" s="17"/>
      <c r="GY378" s="17"/>
      <c r="GZ378" s="17"/>
      <c r="HA378" s="17"/>
      <c r="HB378" s="17"/>
      <c r="HC378" s="17"/>
      <c r="HD378" s="16"/>
      <c r="HE378" s="3"/>
      <c r="HF378" s="3"/>
      <c r="HG378" s="17"/>
      <c r="HH378" s="17"/>
      <c r="HI378" s="17"/>
      <c r="HJ378" s="17"/>
      <c r="HK378" s="17"/>
      <c r="HL378" s="17"/>
      <c r="HM378" s="17"/>
      <c r="HN378" s="17"/>
      <c r="HO378" s="17"/>
      <c r="HP378" s="17"/>
      <c r="HQ378" s="17"/>
      <c r="HR378" s="17"/>
      <c r="HS378" s="17"/>
      <c r="HT378" s="17"/>
      <c r="HU378" s="17"/>
      <c r="HV378" s="17"/>
      <c r="HX378" s="28"/>
      <c r="HY378" s="3"/>
      <c r="HZ378" s="3"/>
      <c r="IA378" s="21"/>
      <c r="IB378" s="21"/>
      <c r="IC378" s="21"/>
      <c r="ID378" s="21"/>
    </row>
    <row r="379" spans="156:238" ht="14.1" x14ac:dyDescent="0.45">
      <c r="EZ379" s="3"/>
      <c r="FA379" s="3"/>
      <c r="FB379" s="17"/>
      <c r="FC379" s="17"/>
      <c r="FD379" s="17"/>
      <c r="FE379" s="17"/>
      <c r="FF379" s="17"/>
      <c r="FG379" s="17"/>
      <c r="FH379" s="17"/>
      <c r="FI379" s="17"/>
      <c r="FJ379" s="17"/>
      <c r="FK379" s="17"/>
      <c r="FL379" s="17"/>
      <c r="FM379" s="17"/>
      <c r="FN379" s="17"/>
      <c r="FO379" s="17"/>
      <c r="FP379" s="17"/>
      <c r="FQ379" s="17"/>
      <c r="FS379" s="3"/>
      <c r="FT379" s="3"/>
      <c r="FU379" s="17"/>
      <c r="FV379" s="17"/>
      <c r="FW379" s="17"/>
      <c r="FX379" s="17"/>
      <c r="FY379" s="17"/>
      <c r="FZ379" s="17"/>
      <c r="GA379" s="17"/>
      <c r="GB379" s="17"/>
      <c r="GC379" s="17"/>
      <c r="GD379" s="17"/>
      <c r="GE379" s="17"/>
      <c r="GF379" s="17"/>
      <c r="GG379" s="17"/>
      <c r="GH379" s="17"/>
      <c r="GI379" s="17"/>
      <c r="GJ379" s="17"/>
      <c r="GK379" s="16"/>
      <c r="GL379" s="3"/>
      <c r="GM379" s="3"/>
      <c r="GN379" s="17"/>
      <c r="GO379" s="17"/>
      <c r="GP379" s="17"/>
      <c r="GQ379" s="17"/>
      <c r="GR379" s="17"/>
      <c r="GS379" s="17"/>
      <c r="GT379" s="17"/>
      <c r="GU379" s="17"/>
      <c r="GV379" s="17"/>
      <c r="GW379" s="17"/>
      <c r="GX379" s="17"/>
      <c r="GY379" s="17"/>
      <c r="GZ379" s="17"/>
      <c r="HA379" s="17"/>
      <c r="HB379" s="17"/>
      <c r="HC379" s="17"/>
      <c r="HD379" s="16"/>
      <c r="HE379" s="3"/>
      <c r="HF379" s="3"/>
      <c r="HG379" s="17"/>
      <c r="HH379" s="17"/>
      <c r="HI379" s="17"/>
      <c r="HJ379" s="17"/>
      <c r="HK379" s="17"/>
      <c r="HL379" s="17"/>
      <c r="HM379" s="17"/>
      <c r="HN379" s="17"/>
      <c r="HO379" s="17"/>
      <c r="HP379" s="17"/>
      <c r="HQ379" s="17"/>
      <c r="HR379" s="17"/>
      <c r="HS379" s="17"/>
      <c r="HT379" s="17"/>
      <c r="HU379" s="17"/>
      <c r="HV379" s="17"/>
      <c r="HX379" s="28"/>
      <c r="HY379" s="3"/>
      <c r="HZ379" s="3"/>
      <c r="IA379" s="21"/>
      <c r="IB379" s="21"/>
      <c r="IC379" s="21"/>
      <c r="ID379" s="21"/>
    </row>
    <row r="380" spans="156:238" ht="14.1" x14ac:dyDescent="0.45">
      <c r="EZ380" s="3"/>
      <c r="FA380" s="3"/>
      <c r="FB380" s="17"/>
      <c r="FC380" s="17"/>
      <c r="FD380" s="17"/>
      <c r="FE380" s="17"/>
      <c r="FF380" s="17"/>
      <c r="FG380" s="17"/>
      <c r="FH380" s="17"/>
      <c r="FI380" s="17"/>
      <c r="FJ380" s="17"/>
      <c r="FK380" s="17"/>
      <c r="FL380" s="17"/>
      <c r="FM380" s="17"/>
      <c r="FN380" s="17"/>
      <c r="FO380" s="17"/>
      <c r="FP380" s="17"/>
      <c r="FQ380" s="17"/>
      <c r="FS380" s="3"/>
      <c r="FT380" s="3"/>
      <c r="FU380" s="17"/>
      <c r="FV380" s="17"/>
      <c r="FW380" s="17"/>
      <c r="FX380" s="17"/>
      <c r="FY380" s="17"/>
      <c r="FZ380" s="17"/>
      <c r="GA380" s="17"/>
      <c r="GB380" s="17"/>
      <c r="GC380" s="17"/>
      <c r="GD380" s="17"/>
      <c r="GE380" s="17"/>
      <c r="GF380" s="17"/>
      <c r="GG380" s="17"/>
      <c r="GH380" s="17"/>
      <c r="GI380" s="17"/>
      <c r="GJ380" s="17"/>
      <c r="GK380" s="16"/>
      <c r="GL380" s="3"/>
      <c r="GM380" s="3"/>
      <c r="GN380" s="17"/>
      <c r="GO380" s="17"/>
      <c r="GP380" s="17"/>
      <c r="GQ380" s="17"/>
      <c r="GR380" s="17"/>
      <c r="GS380" s="17"/>
      <c r="GT380" s="17"/>
      <c r="GU380" s="17"/>
      <c r="GV380" s="17"/>
      <c r="GW380" s="17"/>
      <c r="GX380" s="17"/>
      <c r="GY380" s="17"/>
      <c r="GZ380" s="17"/>
      <c r="HA380" s="17"/>
      <c r="HB380" s="17"/>
      <c r="HC380" s="17"/>
      <c r="HD380" s="16"/>
      <c r="HE380" s="3"/>
      <c r="HF380" s="3"/>
      <c r="HG380" s="17"/>
      <c r="HH380" s="17"/>
      <c r="HI380" s="17"/>
      <c r="HJ380" s="17"/>
      <c r="HK380" s="17"/>
      <c r="HL380" s="17"/>
      <c r="HM380" s="17"/>
      <c r="HN380" s="17"/>
      <c r="HO380" s="17"/>
      <c r="HP380" s="17"/>
      <c r="HQ380" s="17"/>
      <c r="HR380" s="17"/>
      <c r="HS380" s="17"/>
      <c r="HT380" s="17"/>
      <c r="HU380" s="17"/>
      <c r="HV380" s="17"/>
      <c r="HX380" s="28"/>
      <c r="HY380" s="3"/>
      <c r="HZ380" s="3"/>
      <c r="IA380" s="21"/>
      <c r="IB380" s="21"/>
      <c r="IC380" s="21"/>
      <c r="ID380" s="21"/>
    </row>
    <row r="381" spans="156:238" ht="14.1" x14ac:dyDescent="0.45">
      <c r="EZ381" s="3"/>
      <c r="FA381" s="3"/>
      <c r="FB381" s="17"/>
      <c r="FC381" s="17"/>
      <c r="FD381" s="17"/>
      <c r="FE381" s="17"/>
      <c r="FF381" s="17"/>
      <c r="FG381" s="17"/>
      <c r="FH381" s="17"/>
      <c r="FI381" s="17"/>
      <c r="FJ381" s="17"/>
      <c r="FK381" s="17"/>
      <c r="FL381" s="17"/>
      <c r="FM381" s="17"/>
      <c r="FN381" s="17"/>
      <c r="FO381" s="17"/>
      <c r="FP381" s="17"/>
      <c r="FQ381" s="17"/>
      <c r="FS381" s="3"/>
      <c r="FT381" s="3"/>
      <c r="FU381" s="17"/>
      <c r="FV381" s="17"/>
      <c r="FW381" s="17"/>
      <c r="FX381" s="17"/>
      <c r="FY381" s="17"/>
      <c r="FZ381" s="17"/>
      <c r="GA381" s="17"/>
      <c r="GB381" s="17"/>
      <c r="GC381" s="17"/>
      <c r="GD381" s="17"/>
      <c r="GE381" s="17"/>
      <c r="GF381" s="17"/>
      <c r="GG381" s="17"/>
      <c r="GH381" s="17"/>
      <c r="GI381" s="17"/>
      <c r="GJ381" s="17"/>
      <c r="GK381" s="16"/>
      <c r="GL381" s="3"/>
      <c r="GM381" s="3"/>
      <c r="GN381" s="17"/>
      <c r="GO381" s="17"/>
      <c r="GP381" s="17"/>
      <c r="GQ381" s="17"/>
      <c r="GR381" s="17"/>
      <c r="GS381" s="17"/>
      <c r="GT381" s="17"/>
      <c r="GU381" s="17"/>
      <c r="GV381" s="17"/>
      <c r="GW381" s="17"/>
      <c r="GX381" s="17"/>
      <c r="GY381" s="17"/>
      <c r="GZ381" s="17"/>
      <c r="HA381" s="17"/>
      <c r="HB381" s="17"/>
      <c r="HC381" s="17"/>
      <c r="HD381" s="16"/>
      <c r="HE381" s="3"/>
      <c r="HF381" s="3"/>
      <c r="HG381" s="17"/>
      <c r="HH381" s="17"/>
      <c r="HI381" s="17"/>
      <c r="HJ381" s="17"/>
      <c r="HK381" s="17"/>
      <c r="HL381" s="17"/>
      <c r="HM381" s="17"/>
      <c r="HN381" s="17"/>
      <c r="HO381" s="17"/>
      <c r="HP381" s="17"/>
      <c r="HQ381" s="17"/>
      <c r="HR381" s="17"/>
      <c r="HS381" s="17"/>
      <c r="HT381" s="17"/>
      <c r="HU381" s="17"/>
      <c r="HV381" s="17"/>
      <c r="HX381" s="28"/>
      <c r="HY381" s="3"/>
      <c r="HZ381" s="3"/>
      <c r="IA381" s="21"/>
      <c r="IB381" s="21"/>
      <c r="IC381" s="21"/>
      <c r="ID381" s="21"/>
    </row>
    <row r="382" spans="156:238" ht="14.1" x14ac:dyDescent="0.45">
      <c r="EZ382" s="3"/>
      <c r="FA382" s="3"/>
      <c r="FB382" s="17"/>
      <c r="FC382" s="17"/>
      <c r="FD382" s="17"/>
      <c r="FE382" s="17"/>
      <c r="FF382" s="17"/>
      <c r="FG382" s="17"/>
      <c r="FH382" s="17"/>
      <c r="FI382" s="17"/>
      <c r="FJ382" s="17"/>
      <c r="FK382" s="17"/>
      <c r="FL382" s="17"/>
      <c r="FM382" s="17"/>
      <c r="FN382" s="17"/>
      <c r="FO382" s="17"/>
      <c r="FP382" s="17"/>
      <c r="FQ382" s="17"/>
      <c r="FS382" s="3"/>
      <c r="FT382" s="3"/>
      <c r="FU382" s="17"/>
      <c r="FV382" s="17"/>
      <c r="FW382" s="17"/>
      <c r="FX382" s="17"/>
      <c r="FY382" s="17"/>
      <c r="FZ382" s="17"/>
      <c r="GA382" s="17"/>
      <c r="GB382" s="17"/>
      <c r="GC382" s="17"/>
      <c r="GD382" s="17"/>
      <c r="GE382" s="17"/>
      <c r="GF382" s="17"/>
      <c r="GG382" s="17"/>
      <c r="GH382" s="17"/>
      <c r="GI382" s="17"/>
      <c r="GJ382" s="17"/>
      <c r="GK382" s="16"/>
      <c r="GL382" s="3"/>
      <c r="GM382" s="3"/>
      <c r="GN382" s="17"/>
      <c r="GO382" s="17"/>
      <c r="GP382" s="17"/>
      <c r="GQ382" s="17"/>
      <c r="GR382" s="17"/>
      <c r="GS382" s="17"/>
      <c r="GT382" s="17"/>
      <c r="GU382" s="17"/>
      <c r="GV382" s="17"/>
      <c r="GW382" s="17"/>
      <c r="GX382" s="17"/>
      <c r="GY382" s="17"/>
      <c r="GZ382" s="17"/>
      <c r="HA382" s="17"/>
      <c r="HB382" s="17"/>
      <c r="HC382" s="17"/>
      <c r="HD382" s="16"/>
      <c r="HE382" s="3"/>
      <c r="HF382" s="3"/>
      <c r="HG382" s="17"/>
      <c r="HH382" s="17"/>
      <c r="HI382" s="17"/>
      <c r="HJ382" s="17"/>
      <c r="HK382" s="17"/>
      <c r="HL382" s="17"/>
      <c r="HM382" s="17"/>
      <c r="HN382" s="17"/>
      <c r="HO382" s="17"/>
      <c r="HP382" s="17"/>
      <c r="HQ382" s="17"/>
      <c r="HR382" s="17"/>
      <c r="HS382" s="17"/>
      <c r="HT382" s="17"/>
      <c r="HU382" s="17"/>
      <c r="HV382" s="17"/>
      <c r="HX382" s="28"/>
      <c r="HY382" s="3"/>
      <c r="HZ382" s="3"/>
      <c r="IA382" s="21"/>
      <c r="IB382" s="21"/>
      <c r="IC382" s="21"/>
      <c r="ID382" s="21"/>
    </row>
    <row r="383" spans="156:238" ht="14.1" x14ac:dyDescent="0.45">
      <c r="EZ383" s="3"/>
      <c r="FA383" s="3"/>
      <c r="FB383" s="17"/>
      <c r="FC383" s="17"/>
      <c r="FD383" s="17"/>
      <c r="FE383" s="17"/>
      <c r="FF383" s="17"/>
      <c r="FG383" s="17"/>
      <c r="FH383" s="17"/>
      <c r="FI383" s="17"/>
      <c r="FJ383" s="17"/>
      <c r="FK383" s="17"/>
      <c r="FL383" s="17"/>
      <c r="FM383" s="17"/>
      <c r="FN383" s="17"/>
      <c r="FO383" s="17"/>
      <c r="FP383" s="17"/>
      <c r="FQ383" s="17"/>
      <c r="FS383" s="3"/>
      <c r="FT383" s="3"/>
      <c r="FU383" s="17"/>
      <c r="FV383" s="17"/>
      <c r="FW383" s="17"/>
      <c r="FX383" s="17"/>
      <c r="FY383" s="17"/>
      <c r="FZ383" s="17"/>
      <c r="GA383" s="17"/>
      <c r="GB383" s="17"/>
      <c r="GC383" s="17"/>
      <c r="GD383" s="17"/>
      <c r="GE383" s="17"/>
      <c r="GF383" s="17"/>
      <c r="GG383" s="17"/>
      <c r="GH383" s="17"/>
      <c r="GI383" s="17"/>
      <c r="GJ383" s="17"/>
      <c r="GK383" s="16"/>
      <c r="GL383" s="3"/>
      <c r="GM383" s="3"/>
      <c r="GN383" s="17"/>
      <c r="GO383" s="17"/>
      <c r="GP383" s="17"/>
      <c r="GQ383" s="17"/>
      <c r="GR383" s="17"/>
      <c r="GS383" s="17"/>
      <c r="GT383" s="17"/>
      <c r="GU383" s="17"/>
      <c r="GV383" s="17"/>
      <c r="GW383" s="17"/>
      <c r="GX383" s="17"/>
      <c r="GY383" s="17"/>
      <c r="GZ383" s="17"/>
      <c r="HA383" s="17"/>
      <c r="HB383" s="17"/>
      <c r="HC383" s="17"/>
      <c r="HD383" s="16"/>
      <c r="HE383" s="3"/>
      <c r="HF383" s="3"/>
      <c r="HG383" s="17"/>
      <c r="HH383" s="17"/>
      <c r="HI383" s="17"/>
      <c r="HJ383" s="17"/>
      <c r="HK383" s="17"/>
      <c r="HL383" s="17"/>
      <c r="HM383" s="17"/>
      <c r="HN383" s="17"/>
      <c r="HO383" s="17"/>
      <c r="HP383" s="17"/>
      <c r="HQ383" s="17"/>
      <c r="HR383" s="17"/>
      <c r="HS383" s="17"/>
      <c r="HT383" s="17"/>
      <c r="HU383" s="17"/>
      <c r="HV383" s="17"/>
      <c r="HX383" s="28"/>
      <c r="HY383" s="3"/>
      <c r="HZ383" s="3"/>
      <c r="IA383" s="21"/>
      <c r="IB383" s="21"/>
      <c r="IC383" s="21"/>
      <c r="ID383" s="21"/>
    </row>
    <row r="384" spans="156:238" ht="14.1" x14ac:dyDescent="0.45">
      <c r="EZ384" s="3"/>
      <c r="FA384" s="3"/>
      <c r="FB384" s="17"/>
      <c r="FC384" s="17"/>
      <c r="FD384" s="17"/>
      <c r="FE384" s="17"/>
      <c r="FF384" s="17"/>
      <c r="FG384" s="17"/>
      <c r="FH384" s="17"/>
      <c r="FI384" s="17"/>
      <c r="FJ384" s="17"/>
      <c r="FK384" s="17"/>
      <c r="FL384" s="17"/>
      <c r="FM384" s="17"/>
      <c r="FN384" s="17"/>
      <c r="FO384" s="17"/>
      <c r="FP384" s="17"/>
      <c r="FQ384" s="17"/>
      <c r="FS384" s="3"/>
      <c r="FT384" s="3"/>
      <c r="FU384" s="17"/>
      <c r="FV384" s="17"/>
      <c r="FW384" s="17"/>
      <c r="FX384" s="17"/>
      <c r="FY384" s="17"/>
      <c r="FZ384" s="17"/>
      <c r="GA384" s="17"/>
      <c r="GB384" s="17"/>
      <c r="GC384" s="17"/>
      <c r="GD384" s="17"/>
      <c r="GE384" s="17"/>
      <c r="GF384" s="17"/>
      <c r="GG384" s="17"/>
      <c r="GH384" s="17"/>
      <c r="GI384" s="17"/>
      <c r="GJ384" s="17"/>
      <c r="GK384" s="16"/>
      <c r="GL384" s="3"/>
      <c r="GM384" s="3"/>
      <c r="GN384" s="17"/>
      <c r="GO384" s="17"/>
      <c r="GP384" s="17"/>
      <c r="GQ384" s="17"/>
      <c r="GR384" s="17"/>
      <c r="GS384" s="17"/>
      <c r="GT384" s="17"/>
      <c r="GU384" s="17"/>
      <c r="GV384" s="17"/>
      <c r="GW384" s="17"/>
      <c r="GX384" s="17"/>
      <c r="GY384" s="17"/>
      <c r="GZ384" s="17"/>
      <c r="HA384" s="17"/>
      <c r="HB384" s="17"/>
      <c r="HC384" s="17"/>
      <c r="HD384" s="16"/>
      <c r="HE384" s="3"/>
      <c r="HF384" s="3"/>
      <c r="HG384" s="17"/>
      <c r="HH384" s="17"/>
      <c r="HI384" s="17"/>
      <c r="HJ384" s="17"/>
      <c r="HK384" s="17"/>
      <c r="HL384" s="17"/>
      <c r="HM384" s="17"/>
      <c r="HN384" s="17"/>
      <c r="HO384" s="17"/>
      <c r="HP384" s="17"/>
      <c r="HQ384" s="17"/>
      <c r="HR384" s="17"/>
      <c r="HS384" s="17"/>
      <c r="HT384" s="17"/>
      <c r="HU384" s="17"/>
      <c r="HV384" s="17"/>
      <c r="HX384" s="28"/>
      <c r="HY384" s="3"/>
      <c r="HZ384" s="3"/>
      <c r="IA384" s="21"/>
      <c r="IB384" s="21"/>
      <c r="IC384" s="21"/>
      <c r="ID384" s="21"/>
    </row>
    <row r="385" spans="156:238" ht="14.1" x14ac:dyDescent="0.45">
      <c r="EZ385" s="3"/>
      <c r="FA385" s="3"/>
      <c r="FB385" s="17"/>
      <c r="FC385" s="17"/>
      <c r="FD385" s="17"/>
      <c r="FE385" s="17"/>
      <c r="FF385" s="17"/>
      <c r="FG385" s="17"/>
      <c r="FH385" s="17"/>
      <c r="FI385" s="17"/>
      <c r="FJ385" s="17"/>
      <c r="FK385" s="17"/>
      <c r="FL385" s="17"/>
      <c r="FM385" s="17"/>
      <c r="FN385" s="17"/>
      <c r="FO385" s="17"/>
      <c r="FP385" s="17"/>
      <c r="FQ385" s="17"/>
      <c r="FS385" s="3"/>
      <c r="FT385" s="3"/>
      <c r="FU385" s="17"/>
      <c r="FV385" s="17"/>
      <c r="FW385" s="17"/>
      <c r="FX385" s="17"/>
      <c r="FY385" s="17"/>
      <c r="FZ385" s="17"/>
      <c r="GA385" s="17"/>
      <c r="GB385" s="17"/>
      <c r="GC385" s="17"/>
      <c r="GD385" s="17"/>
      <c r="GE385" s="17"/>
      <c r="GF385" s="17"/>
      <c r="GG385" s="17"/>
      <c r="GH385" s="17"/>
      <c r="GI385" s="17"/>
      <c r="GJ385" s="17"/>
      <c r="GK385" s="16"/>
      <c r="GL385" s="3"/>
      <c r="GM385" s="3"/>
      <c r="GN385" s="17"/>
      <c r="GO385" s="17"/>
      <c r="GP385" s="17"/>
      <c r="GQ385" s="17"/>
      <c r="GR385" s="17"/>
      <c r="GS385" s="17"/>
      <c r="GT385" s="17"/>
      <c r="GU385" s="17"/>
      <c r="GV385" s="17"/>
      <c r="GW385" s="17"/>
      <c r="GX385" s="17"/>
      <c r="GY385" s="17"/>
      <c r="GZ385" s="17"/>
      <c r="HA385" s="17"/>
      <c r="HB385" s="17"/>
      <c r="HC385" s="17"/>
      <c r="HD385" s="16"/>
      <c r="HE385" s="3"/>
      <c r="HF385" s="3"/>
      <c r="HG385" s="17"/>
      <c r="HH385" s="17"/>
      <c r="HI385" s="17"/>
      <c r="HJ385" s="17"/>
      <c r="HK385" s="17"/>
      <c r="HL385" s="17"/>
      <c r="HM385" s="17"/>
      <c r="HN385" s="17"/>
      <c r="HO385" s="17"/>
      <c r="HP385" s="17"/>
      <c r="HQ385" s="17"/>
      <c r="HR385" s="17"/>
      <c r="HS385" s="17"/>
      <c r="HT385" s="17"/>
      <c r="HU385" s="17"/>
      <c r="HV385" s="17"/>
      <c r="HX385" s="28"/>
      <c r="HY385" s="3"/>
      <c r="HZ385" s="3"/>
      <c r="IA385" s="21"/>
      <c r="IB385" s="21"/>
      <c r="IC385" s="21"/>
      <c r="ID385" s="21"/>
    </row>
    <row r="386" spans="156:238" ht="14.1" x14ac:dyDescent="0.45">
      <c r="EZ386" s="3"/>
      <c r="FA386" s="3"/>
      <c r="FB386" s="17"/>
      <c r="FC386" s="17"/>
      <c r="FD386" s="17"/>
      <c r="FE386" s="17"/>
      <c r="FF386" s="17"/>
      <c r="FG386" s="17"/>
      <c r="FH386" s="17"/>
      <c r="FI386" s="17"/>
      <c r="FJ386" s="17"/>
      <c r="FK386" s="17"/>
      <c r="FL386" s="17"/>
      <c r="FM386" s="17"/>
      <c r="FN386" s="17"/>
      <c r="FO386" s="17"/>
      <c r="FP386" s="17"/>
      <c r="FQ386" s="17"/>
      <c r="FS386" s="3"/>
      <c r="FT386" s="3"/>
      <c r="FU386" s="17"/>
      <c r="FV386" s="17"/>
      <c r="FW386" s="17"/>
      <c r="FX386" s="17"/>
      <c r="FY386" s="17"/>
      <c r="FZ386" s="17"/>
      <c r="GA386" s="17"/>
      <c r="GB386" s="17"/>
      <c r="GC386" s="17"/>
      <c r="GD386" s="17"/>
      <c r="GE386" s="17"/>
      <c r="GF386" s="17"/>
      <c r="GG386" s="17"/>
      <c r="GH386" s="17"/>
      <c r="GI386" s="17"/>
      <c r="GJ386" s="17"/>
      <c r="GK386" s="16"/>
      <c r="GL386" s="3"/>
      <c r="GM386" s="3"/>
      <c r="GN386" s="17"/>
      <c r="GO386" s="17"/>
      <c r="GP386" s="17"/>
      <c r="GQ386" s="17"/>
      <c r="GR386" s="17"/>
      <c r="GS386" s="17"/>
      <c r="GT386" s="17"/>
      <c r="GU386" s="17"/>
      <c r="GV386" s="17"/>
      <c r="GW386" s="17"/>
      <c r="GX386" s="17"/>
      <c r="GY386" s="17"/>
      <c r="GZ386" s="17"/>
      <c r="HA386" s="17"/>
      <c r="HB386" s="17"/>
      <c r="HC386" s="17"/>
      <c r="HD386" s="16"/>
      <c r="HE386" s="3"/>
      <c r="HF386" s="3"/>
      <c r="HG386" s="17"/>
      <c r="HH386" s="17"/>
      <c r="HI386" s="17"/>
      <c r="HJ386" s="17"/>
      <c r="HK386" s="17"/>
      <c r="HL386" s="17"/>
      <c r="HM386" s="17"/>
      <c r="HN386" s="17"/>
      <c r="HO386" s="17"/>
      <c r="HP386" s="17"/>
      <c r="HQ386" s="17"/>
      <c r="HR386" s="17"/>
      <c r="HS386" s="17"/>
      <c r="HT386" s="17"/>
      <c r="HU386" s="17"/>
      <c r="HV386" s="17"/>
      <c r="HX386" s="28"/>
      <c r="HY386" s="3"/>
      <c r="HZ386" s="3"/>
      <c r="IA386" s="21"/>
      <c r="IB386" s="21"/>
      <c r="IC386" s="21"/>
      <c r="ID386" s="21"/>
    </row>
    <row r="387" spans="156:238" ht="14.1" x14ac:dyDescent="0.45">
      <c r="EZ387" s="3"/>
      <c r="FA387" s="3"/>
      <c r="FB387" s="17"/>
      <c r="FC387" s="17"/>
      <c r="FD387" s="17"/>
      <c r="FE387" s="17"/>
      <c r="FF387" s="17"/>
      <c r="FG387" s="17"/>
      <c r="FH387" s="17"/>
      <c r="FI387" s="17"/>
      <c r="FJ387" s="17"/>
      <c r="FK387" s="17"/>
      <c r="FL387" s="17"/>
      <c r="FM387" s="17"/>
      <c r="FN387" s="17"/>
      <c r="FO387" s="17"/>
      <c r="FP387" s="17"/>
      <c r="FQ387" s="17"/>
      <c r="FS387" s="3"/>
      <c r="FT387" s="3"/>
      <c r="FU387" s="17"/>
      <c r="FV387" s="17"/>
      <c r="FW387" s="17"/>
      <c r="FX387" s="17"/>
      <c r="FY387" s="17"/>
      <c r="FZ387" s="17"/>
      <c r="GA387" s="17"/>
      <c r="GB387" s="17"/>
      <c r="GC387" s="17"/>
      <c r="GD387" s="17"/>
      <c r="GE387" s="17"/>
      <c r="GF387" s="17"/>
      <c r="GG387" s="17"/>
      <c r="GH387" s="17"/>
      <c r="GI387" s="17"/>
      <c r="GJ387" s="17"/>
      <c r="GK387" s="16"/>
      <c r="GL387" s="3"/>
      <c r="GM387" s="3"/>
      <c r="GN387" s="17"/>
      <c r="GO387" s="17"/>
      <c r="GP387" s="17"/>
      <c r="GQ387" s="17"/>
      <c r="GR387" s="17"/>
      <c r="GS387" s="17"/>
      <c r="GT387" s="17"/>
      <c r="GU387" s="17"/>
      <c r="GV387" s="17"/>
      <c r="GW387" s="17"/>
      <c r="GX387" s="17"/>
      <c r="GY387" s="17"/>
      <c r="GZ387" s="17"/>
      <c r="HA387" s="17"/>
      <c r="HB387" s="17"/>
      <c r="HC387" s="17"/>
      <c r="HD387" s="16"/>
      <c r="HE387" s="3"/>
      <c r="HF387" s="3"/>
      <c r="HG387" s="17"/>
      <c r="HH387" s="17"/>
      <c r="HI387" s="17"/>
      <c r="HJ387" s="17"/>
      <c r="HK387" s="17"/>
      <c r="HL387" s="17"/>
      <c r="HM387" s="17"/>
      <c r="HN387" s="17"/>
      <c r="HO387" s="17"/>
      <c r="HP387" s="17"/>
      <c r="HQ387" s="17"/>
      <c r="HR387" s="17"/>
      <c r="HS387" s="17"/>
      <c r="HT387" s="17"/>
      <c r="HU387" s="17"/>
      <c r="HV387" s="17"/>
      <c r="HX387" s="28"/>
      <c r="HY387" s="3"/>
      <c r="HZ387" s="3"/>
      <c r="IA387" s="21"/>
      <c r="IB387" s="21"/>
      <c r="IC387" s="21"/>
      <c r="ID387" s="21"/>
    </row>
    <row r="388" spans="156:238" ht="14.1" x14ac:dyDescent="0.45">
      <c r="EZ388" s="3"/>
      <c r="FA388" s="3"/>
      <c r="FB388" s="17"/>
      <c r="FC388" s="17"/>
      <c r="FD388" s="17"/>
      <c r="FE388" s="17"/>
      <c r="FF388" s="17"/>
      <c r="FG388" s="17"/>
      <c r="FH388" s="17"/>
      <c r="FI388" s="17"/>
      <c r="FJ388" s="17"/>
      <c r="FK388" s="17"/>
      <c r="FL388" s="17"/>
      <c r="FM388" s="17"/>
      <c r="FN388" s="17"/>
      <c r="FO388" s="17"/>
      <c r="FP388" s="17"/>
      <c r="FQ388" s="17"/>
      <c r="FS388" s="3"/>
      <c r="FT388" s="3"/>
      <c r="FU388" s="17"/>
      <c r="FV388" s="17"/>
      <c r="FW388" s="17"/>
      <c r="FX388" s="17"/>
      <c r="FY388" s="17"/>
      <c r="FZ388" s="17"/>
      <c r="GA388" s="17"/>
      <c r="GB388" s="17"/>
      <c r="GC388" s="17"/>
      <c r="GD388" s="17"/>
      <c r="GE388" s="17"/>
      <c r="GF388" s="17"/>
      <c r="GG388" s="17"/>
      <c r="GH388" s="17"/>
      <c r="GI388" s="17"/>
      <c r="GJ388" s="17"/>
      <c r="GK388" s="16"/>
      <c r="GL388" s="3"/>
      <c r="GM388" s="3"/>
      <c r="GN388" s="17"/>
      <c r="GO388" s="17"/>
      <c r="GP388" s="17"/>
      <c r="GQ388" s="17"/>
      <c r="GR388" s="17"/>
      <c r="GS388" s="17"/>
      <c r="GT388" s="17"/>
      <c r="GU388" s="17"/>
      <c r="GV388" s="17"/>
      <c r="GW388" s="17"/>
      <c r="GX388" s="17"/>
      <c r="GY388" s="17"/>
      <c r="GZ388" s="17"/>
      <c r="HA388" s="17"/>
      <c r="HB388" s="17"/>
      <c r="HC388" s="17"/>
      <c r="HD388" s="16"/>
      <c r="HE388" s="3"/>
      <c r="HF388" s="3"/>
      <c r="HG388" s="17"/>
      <c r="HH388" s="17"/>
      <c r="HI388" s="17"/>
      <c r="HJ388" s="17"/>
      <c r="HK388" s="17"/>
      <c r="HL388" s="17"/>
      <c r="HM388" s="17"/>
      <c r="HN388" s="17"/>
      <c r="HO388" s="17"/>
      <c r="HP388" s="17"/>
      <c r="HQ388" s="17"/>
      <c r="HR388" s="17"/>
      <c r="HS388" s="17"/>
      <c r="HT388" s="17"/>
      <c r="HU388" s="17"/>
      <c r="HV388" s="17"/>
      <c r="HX388" s="28"/>
      <c r="HY388" s="3"/>
      <c r="HZ388" s="3"/>
      <c r="IA388" s="21"/>
      <c r="IB388" s="21"/>
      <c r="IC388" s="21"/>
      <c r="ID388" s="21"/>
    </row>
    <row r="389" spans="156:238" ht="14.1" x14ac:dyDescent="0.45">
      <c r="EZ389" s="3"/>
      <c r="FA389" s="3"/>
      <c r="FB389" s="17"/>
      <c r="FC389" s="17"/>
      <c r="FD389" s="17"/>
      <c r="FE389" s="17"/>
      <c r="FF389" s="17"/>
      <c r="FG389" s="17"/>
      <c r="FH389" s="17"/>
      <c r="FI389" s="17"/>
      <c r="FJ389" s="17"/>
      <c r="FK389" s="17"/>
      <c r="FL389" s="17"/>
      <c r="FM389" s="17"/>
      <c r="FN389" s="17"/>
      <c r="FO389" s="17"/>
      <c r="FP389" s="17"/>
      <c r="FQ389" s="17"/>
      <c r="FS389" s="3"/>
      <c r="FT389" s="3"/>
      <c r="FU389" s="17"/>
      <c r="FV389" s="17"/>
      <c r="FW389" s="17"/>
      <c r="FX389" s="17"/>
      <c r="FY389" s="17"/>
      <c r="FZ389" s="17"/>
      <c r="GA389" s="17"/>
      <c r="GB389" s="17"/>
      <c r="GC389" s="17"/>
      <c r="GD389" s="17"/>
      <c r="GE389" s="17"/>
      <c r="GF389" s="17"/>
      <c r="GG389" s="17"/>
      <c r="GH389" s="17"/>
      <c r="GI389" s="17"/>
      <c r="GJ389" s="17"/>
      <c r="GK389" s="16"/>
      <c r="GL389" s="3"/>
      <c r="GM389" s="3"/>
      <c r="GN389" s="17"/>
      <c r="GO389" s="17"/>
      <c r="GP389" s="17"/>
      <c r="GQ389" s="17"/>
      <c r="GR389" s="17"/>
      <c r="GS389" s="17"/>
      <c r="GT389" s="17"/>
      <c r="GU389" s="17"/>
      <c r="GV389" s="17"/>
      <c r="GW389" s="17"/>
      <c r="GX389" s="17"/>
      <c r="GY389" s="17"/>
      <c r="GZ389" s="17"/>
      <c r="HA389" s="17"/>
      <c r="HB389" s="17"/>
      <c r="HC389" s="17"/>
      <c r="HD389" s="16"/>
      <c r="HE389" s="3"/>
      <c r="HF389" s="3"/>
      <c r="HG389" s="17"/>
      <c r="HH389" s="17"/>
      <c r="HI389" s="17"/>
      <c r="HJ389" s="17"/>
      <c r="HK389" s="17"/>
      <c r="HL389" s="17"/>
      <c r="HM389" s="17"/>
      <c r="HN389" s="17"/>
      <c r="HO389" s="17"/>
      <c r="HP389" s="17"/>
      <c r="HQ389" s="17"/>
      <c r="HR389" s="17"/>
      <c r="HS389" s="17"/>
      <c r="HT389" s="17"/>
      <c r="HU389" s="17"/>
      <c r="HV389" s="17"/>
      <c r="HX389" s="28"/>
      <c r="HY389" s="3"/>
      <c r="HZ389" s="3"/>
      <c r="IA389" s="21"/>
      <c r="IB389" s="21"/>
      <c r="IC389" s="21"/>
      <c r="ID389" s="21"/>
    </row>
    <row r="390" spans="156:238" ht="14.1" x14ac:dyDescent="0.45">
      <c r="EZ390" s="3"/>
      <c r="FA390" s="3"/>
      <c r="FB390" s="17"/>
      <c r="FC390" s="17"/>
      <c r="FD390" s="17"/>
      <c r="FE390" s="17"/>
      <c r="FF390" s="17"/>
      <c r="FG390" s="17"/>
      <c r="FH390" s="17"/>
      <c r="FI390" s="17"/>
      <c r="FJ390" s="17"/>
      <c r="FK390" s="17"/>
      <c r="FL390" s="17"/>
      <c r="FM390" s="17"/>
      <c r="FN390" s="17"/>
      <c r="FO390" s="17"/>
      <c r="FP390" s="17"/>
      <c r="FQ390" s="17"/>
      <c r="FS390" s="3"/>
      <c r="FT390" s="3"/>
      <c r="FU390" s="17"/>
      <c r="FV390" s="17"/>
      <c r="FW390" s="17"/>
      <c r="FX390" s="17"/>
      <c r="FY390" s="17"/>
      <c r="FZ390" s="17"/>
      <c r="GA390" s="17"/>
      <c r="GB390" s="17"/>
      <c r="GC390" s="17"/>
      <c r="GD390" s="17"/>
      <c r="GE390" s="17"/>
      <c r="GF390" s="17"/>
      <c r="GG390" s="17"/>
      <c r="GH390" s="17"/>
      <c r="GI390" s="17"/>
      <c r="GJ390" s="17"/>
      <c r="GK390" s="16"/>
      <c r="GL390" s="3"/>
      <c r="GM390" s="3"/>
      <c r="GN390" s="17"/>
      <c r="GO390" s="17"/>
      <c r="GP390" s="17"/>
      <c r="GQ390" s="17"/>
      <c r="GR390" s="17"/>
      <c r="GS390" s="17"/>
      <c r="GT390" s="17"/>
      <c r="GU390" s="17"/>
      <c r="GV390" s="17"/>
      <c r="GW390" s="17"/>
      <c r="GX390" s="17"/>
      <c r="GY390" s="17"/>
      <c r="GZ390" s="17"/>
      <c r="HA390" s="17"/>
      <c r="HB390" s="17"/>
      <c r="HC390" s="17"/>
      <c r="HD390" s="16"/>
      <c r="HE390" s="3"/>
      <c r="HF390" s="3"/>
      <c r="HG390" s="17"/>
      <c r="HH390" s="17"/>
      <c r="HI390" s="17"/>
      <c r="HJ390" s="17"/>
      <c r="HK390" s="17"/>
      <c r="HL390" s="17"/>
      <c r="HM390" s="17"/>
      <c r="HN390" s="17"/>
      <c r="HO390" s="17"/>
      <c r="HP390" s="17"/>
      <c r="HQ390" s="17"/>
      <c r="HR390" s="17"/>
      <c r="HS390" s="17"/>
      <c r="HT390" s="17"/>
      <c r="HU390" s="17"/>
      <c r="HV390" s="17"/>
      <c r="HX390" s="28"/>
      <c r="HY390" s="3"/>
      <c r="HZ390" s="3"/>
      <c r="IA390" s="21"/>
      <c r="IB390" s="21"/>
      <c r="IC390" s="21"/>
      <c r="ID390" s="21"/>
    </row>
    <row r="391" spans="156:238" ht="14.1" x14ac:dyDescent="0.45">
      <c r="EZ391" s="3"/>
      <c r="FA391" s="3"/>
      <c r="FB391" s="17"/>
      <c r="FC391" s="17"/>
      <c r="FD391" s="17"/>
      <c r="FE391" s="17"/>
      <c r="FF391" s="17"/>
      <c r="FG391" s="17"/>
      <c r="FH391" s="17"/>
      <c r="FI391" s="17"/>
      <c r="FJ391" s="17"/>
      <c r="FK391" s="17"/>
      <c r="FL391" s="17"/>
      <c r="FM391" s="17"/>
      <c r="FN391" s="17"/>
      <c r="FO391" s="17"/>
      <c r="FP391" s="17"/>
      <c r="FQ391" s="17"/>
      <c r="FS391" s="3"/>
      <c r="FT391" s="3"/>
      <c r="FU391" s="17"/>
      <c r="FV391" s="17"/>
      <c r="FW391" s="17"/>
      <c r="FX391" s="17"/>
      <c r="FY391" s="17"/>
      <c r="FZ391" s="17"/>
      <c r="GA391" s="17"/>
      <c r="GB391" s="17"/>
      <c r="GC391" s="17"/>
      <c r="GD391" s="17"/>
      <c r="GE391" s="17"/>
      <c r="GF391" s="17"/>
      <c r="GG391" s="17"/>
      <c r="GH391" s="17"/>
      <c r="GI391" s="17"/>
      <c r="GJ391" s="17"/>
      <c r="GK391" s="16"/>
      <c r="GL391" s="3"/>
      <c r="GM391" s="3"/>
      <c r="GN391" s="17"/>
      <c r="GO391" s="17"/>
      <c r="GP391" s="17"/>
      <c r="GQ391" s="17"/>
      <c r="GR391" s="17"/>
      <c r="GS391" s="17"/>
      <c r="GT391" s="17"/>
      <c r="GU391" s="17"/>
      <c r="GV391" s="17"/>
      <c r="GW391" s="17"/>
      <c r="GX391" s="17"/>
      <c r="GY391" s="17"/>
      <c r="GZ391" s="17"/>
      <c r="HA391" s="17"/>
      <c r="HB391" s="17"/>
      <c r="HC391" s="17"/>
      <c r="HD391" s="16"/>
      <c r="HE391" s="3"/>
      <c r="HF391" s="3"/>
      <c r="HG391" s="17"/>
      <c r="HH391" s="17"/>
      <c r="HI391" s="17"/>
      <c r="HJ391" s="17"/>
      <c r="HK391" s="17"/>
      <c r="HL391" s="17"/>
      <c r="HM391" s="17"/>
      <c r="HN391" s="17"/>
      <c r="HO391" s="17"/>
      <c r="HP391" s="17"/>
      <c r="HQ391" s="17"/>
      <c r="HR391" s="17"/>
      <c r="HS391" s="17"/>
      <c r="HT391" s="17"/>
      <c r="HU391" s="17"/>
      <c r="HV391" s="17"/>
      <c r="HX391" s="28"/>
      <c r="HY391" s="3"/>
      <c r="HZ391" s="3"/>
      <c r="IA391" s="21"/>
      <c r="IB391" s="21"/>
      <c r="IC391" s="21"/>
      <c r="ID391" s="21"/>
    </row>
    <row r="392" spans="156:238" ht="14.1" x14ac:dyDescent="0.45">
      <c r="EZ392" s="3"/>
      <c r="FA392" s="3"/>
      <c r="FB392" s="17"/>
      <c r="FC392" s="17"/>
      <c r="FD392" s="17"/>
      <c r="FE392" s="17"/>
      <c r="FF392" s="17"/>
      <c r="FG392" s="17"/>
      <c r="FH392" s="17"/>
      <c r="FI392" s="17"/>
      <c r="FJ392" s="17"/>
      <c r="FK392" s="17"/>
      <c r="FL392" s="17"/>
      <c r="FM392" s="17"/>
      <c r="FN392" s="17"/>
      <c r="FO392" s="17"/>
      <c r="FP392" s="17"/>
      <c r="FQ392" s="17"/>
      <c r="FS392" s="3"/>
      <c r="FT392" s="3"/>
      <c r="FU392" s="17"/>
      <c r="FV392" s="17"/>
      <c r="FW392" s="17"/>
      <c r="FX392" s="17"/>
      <c r="FY392" s="17"/>
      <c r="FZ392" s="17"/>
      <c r="GA392" s="17"/>
      <c r="GB392" s="17"/>
      <c r="GC392" s="17"/>
      <c r="GD392" s="17"/>
      <c r="GE392" s="17"/>
      <c r="GF392" s="17"/>
      <c r="GG392" s="17"/>
      <c r="GH392" s="17"/>
      <c r="GI392" s="17"/>
      <c r="GJ392" s="17"/>
      <c r="GK392" s="16"/>
      <c r="GL392" s="3"/>
      <c r="GM392" s="3"/>
      <c r="GN392" s="17"/>
      <c r="GO392" s="17"/>
      <c r="GP392" s="17"/>
      <c r="GQ392" s="17"/>
      <c r="GR392" s="17"/>
      <c r="GS392" s="17"/>
      <c r="GT392" s="17"/>
      <c r="GU392" s="17"/>
      <c r="GV392" s="17"/>
      <c r="GW392" s="17"/>
      <c r="GX392" s="17"/>
      <c r="GY392" s="17"/>
      <c r="GZ392" s="17"/>
      <c r="HA392" s="17"/>
      <c r="HB392" s="17"/>
      <c r="HC392" s="17"/>
      <c r="HD392" s="16"/>
      <c r="HE392" s="3"/>
      <c r="HF392" s="3"/>
      <c r="HG392" s="17"/>
      <c r="HH392" s="17"/>
      <c r="HI392" s="17"/>
      <c r="HJ392" s="17"/>
      <c r="HK392" s="17"/>
      <c r="HL392" s="17"/>
      <c r="HM392" s="17"/>
      <c r="HN392" s="17"/>
      <c r="HO392" s="17"/>
      <c r="HP392" s="17"/>
      <c r="HQ392" s="17"/>
      <c r="HR392" s="17"/>
      <c r="HS392" s="17"/>
      <c r="HT392" s="17"/>
      <c r="HU392" s="17"/>
      <c r="HV392" s="17"/>
      <c r="HX392" s="28"/>
      <c r="HY392" s="3"/>
      <c r="HZ392" s="3"/>
      <c r="IA392" s="21"/>
      <c r="IB392" s="21"/>
      <c r="IC392" s="21"/>
      <c r="ID392" s="21"/>
    </row>
    <row r="393" spans="156:238" ht="14.1" x14ac:dyDescent="0.45">
      <c r="EZ393" s="3"/>
      <c r="FA393" s="3"/>
      <c r="FB393" s="17"/>
      <c r="FC393" s="17"/>
      <c r="FD393" s="17"/>
      <c r="FE393" s="17"/>
      <c r="FF393" s="17"/>
      <c r="FG393" s="17"/>
      <c r="FH393" s="17"/>
      <c r="FI393" s="17"/>
      <c r="FJ393" s="17"/>
      <c r="FK393" s="17"/>
      <c r="FL393" s="17"/>
      <c r="FM393" s="17"/>
      <c r="FN393" s="17"/>
      <c r="FO393" s="17"/>
      <c r="FP393" s="17"/>
      <c r="FQ393" s="17"/>
      <c r="FS393" s="3"/>
      <c r="FT393" s="3"/>
      <c r="FU393" s="17"/>
      <c r="FV393" s="17"/>
      <c r="FW393" s="17"/>
      <c r="FX393" s="17"/>
      <c r="FY393" s="17"/>
      <c r="FZ393" s="17"/>
      <c r="GA393" s="17"/>
      <c r="GB393" s="17"/>
      <c r="GC393" s="17"/>
      <c r="GD393" s="17"/>
      <c r="GE393" s="17"/>
      <c r="GF393" s="17"/>
      <c r="GG393" s="17"/>
      <c r="GH393" s="17"/>
      <c r="GI393" s="17"/>
      <c r="GJ393" s="17"/>
      <c r="GK393" s="16"/>
      <c r="GL393" s="3"/>
      <c r="GM393" s="3"/>
      <c r="GN393" s="17"/>
      <c r="GO393" s="17"/>
      <c r="GP393" s="17"/>
      <c r="GQ393" s="17"/>
      <c r="GR393" s="17"/>
      <c r="GS393" s="17"/>
      <c r="GT393" s="17"/>
      <c r="GU393" s="17"/>
      <c r="GV393" s="17"/>
      <c r="GW393" s="17"/>
      <c r="GX393" s="17"/>
      <c r="GY393" s="17"/>
      <c r="GZ393" s="17"/>
      <c r="HA393" s="17"/>
      <c r="HB393" s="17"/>
      <c r="HC393" s="17"/>
      <c r="HD393" s="16"/>
      <c r="HE393" s="3"/>
      <c r="HF393" s="3"/>
      <c r="HG393" s="17"/>
      <c r="HH393" s="17"/>
      <c r="HI393" s="17"/>
      <c r="HJ393" s="17"/>
      <c r="HK393" s="17"/>
      <c r="HL393" s="17"/>
      <c r="HM393" s="17"/>
      <c r="HN393" s="17"/>
      <c r="HO393" s="17"/>
      <c r="HP393" s="17"/>
      <c r="HQ393" s="17"/>
      <c r="HR393" s="17"/>
      <c r="HS393" s="17"/>
      <c r="HT393" s="17"/>
      <c r="HU393" s="17"/>
      <c r="HV393" s="17"/>
      <c r="HX393" s="28"/>
      <c r="HY393" s="3"/>
      <c r="HZ393" s="3"/>
      <c r="IA393" s="21"/>
      <c r="IB393" s="21"/>
      <c r="IC393" s="21"/>
      <c r="ID393" s="21"/>
    </row>
    <row r="394" spans="156:238" ht="14.1" x14ac:dyDescent="0.45">
      <c r="EZ394" s="3"/>
      <c r="FA394" s="3"/>
      <c r="FB394" s="17"/>
      <c r="FC394" s="17"/>
      <c r="FD394" s="17"/>
      <c r="FE394" s="17"/>
      <c r="FF394" s="17"/>
      <c r="FG394" s="17"/>
      <c r="FH394" s="17"/>
      <c r="FI394" s="17"/>
      <c r="FJ394" s="17"/>
      <c r="FK394" s="17"/>
      <c r="FL394" s="17"/>
      <c r="FM394" s="17"/>
      <c r="FN394" s="17"/>
      <c r="FO394" s="17"/>
      <c r="FP394" s="17"/>
      <c r="FQ394" s="17"/>
      <c r="FS394" s="3"/>
      <c r="FT394" s="3"/>
      <c r="FU394" s="17"/>
      <c r="FV394" s="17"/>
      <c r="FW394" s="17"/>
      <c r="FX394" s="17"/>
      <c r="FY394" s="17"/>
      <c r="FZ394" s="17"/>
      <c r="GA394" s="17"/>
      <c r="GB394" s="17"/>
      <c r="GC394" s="17"/>
      <c r="GD394" s="17"/>
      <c r="GE394" s="17"/>
      <c r="GF394" s="17"/>
      <c r="GG394" s="17"/>
      <c r="GH394" s="17"/>
      <c r="GI394" s="17"/>
      <c r="GJ394" s="17"/>
      <c r="GK394" s="16"/>
      <c r="GL394" s="3"/>
      <c r="GM394" s="3"/>
      <c r="GN394" s="17"/>
      <c r="GO394" s="17"/>
      <c r="GP394" s="17"/>
      <c r="GQ394" s="17"/>
      <c r="GR394" s="17"/>
      <c r="GS394" s="17"/>
      <c r="GT394" s="17"/>
      <c r="GU394" s="17"/>
      <c r="GV394" s="17"/>
      <c r="GW394" s="17"/>
      <c r="GX394" s="17"/>
      <c r="GY394" s="17"/>
      <c r="GZ394" s="17"/>
      <c r="HA394" s="17"/>
      <c r="HB394" s="17"/>
      <c r="HC394" s="17"/>
      <c r="HD394" s="16"/>
      <c r="HE394" s="3"/>
      <c r="HF394" s="3"/>
      <c r="HG394" s="17"/>
      <c r="HH394" s="17"/>
      <c r="HI394" s="17"/>
      <c r="HJ394" s="17"/>
      <c r="HK394" s="17"/>
      <c r="HL394" s="17"/>
      <c r="HM394" s="17"/>
      <c r="HN394" s="17"/>
      <c r="HO394" s="17"/>
      <c r="HP394" s="17"/>
      <c r="HQ394" s="17"/>
      <c r="HR394" s="17"/>
      <c r="HS394" s="17"/>
      <c r="HT394" s="17"/>
      <c r="HU394" s="17"/>
      <c r="HV394" s="17"/>
      <c r="HX394" s="28"/>
      <c r="HY394" s="3"/>
      <c r="HZ394" s="3"/>
      <c r="IA394" s="21"/>
      <c r="IB394" s="21"/>
      <c r="IC394" s="21"/>
      <c r="ID394" s="21"/>
    </row>
    <row r="395" spans="156:238" ht="14.1" x14ac:dyDescent="0.45">
      <c r="EZ395" s="3"/>
      <c r="FA395" s="3"/>
      <c r="FB395" s="17"/>
      <c r="FC395" s="17"/>
      <c r="FD395" s="17"/>
      <c r="FE395" s="17"/>
      <c r="FF395" s="17"/>
      <c r="FG395" s="17"/>
      <c r="FH395" s="17"/>
      <c r="FI395" s="17"/>
      <c r="FJ395" s="17"/>
      <c r="FK395" s="17"/>
      <c r="FL395" s="17"/>
      <c r="FM395" s="17"/>
      <c r="FN395" s="17"/>
      <c r="FO395" s="17"/>
      <c r="FP395" s="17"/>
      <c r="FQ395" s="17"/>
      <c r="FS395" s="3"/>
      <c r="FT395" s="3"/>
      <c r="FU395" s="17"/>
      <c r="FV395" s="17"/>
      <c r="FW395" s="17"/>
      <c r="FX395" s="17"/>
      <c r="FY395" s="17"/>
      <c r="FZ395" s="17"/>
      <c r="GA395" s="17"/>
      <c r="GB395" s="17"/>
      <c r="GC395" s="17"/>
      <c r="GD395" s="17"/>
      <c r="GE395" s="17"/>
      <c r="GF395" s="17"/>
      <c r="GG395" s="17"/>
      <c r="GH395" s="17"/>
      <c r="GI395" s="17"/>
      <c r="GJ395" s="17"/>
      <c r="GK395" s="16"/>
      <c r="GL395" s="3"/>
      <c r="GM395" s="3"/>
      <c r="GN395" s="17"/>
      <c r="GO395" s="17"/>
      <c r="GP395" s="17"/>
      <c r="GQ395" s="17"/>
      <c r="GR395" s="17"/>
      <c r="GS395" s="17"/>
      <c r="GT395" s="17"/>
      <c r="GU395" s="17"/>
      <c r="GV395" s="17"/>
      <c r="GW395" s="17"/>
      <c r="GX395" s="17"/>
      <c r="GY395" s="17"/>
      <c r="GZ395" s="17"/>
      <c r="HA395" s="17"/>
      <c r="HB395" s="17"/>
      <c r="HC395" s="17"/>
      <c r="HD395" s="16"/>
      <c r="HE395" s="3"/>
      <c r="HF395" s="3"/>
      <c r="HG395" s="17"/>
      <c r="HH395" s="17"/>
      <c r="HI395" s="17"/>
      <c r="HJ395" s="17"/>
      <c r="HK395" s="17"/>
      <c r="HL395" s="17"/>
      <c r="HM395" s="17"/>
      <c r="HN395" s="17"/>
      <c r="HO395" s="17"/>
      <c r="HP395" s="17"/>
      <c r="HQ395" s="17"/>
      <c r="HR395" s="17"/>
      <c r="HS395" s="17"/>
      <c r="HT395" s="17"/>
      <c r="HU395" s="17"/>
      <c r="HV395" s="17"/>
      <c r="HX395" s="28"/>
      <c r="HY395" s="3"/>
      <c r="HZ395" s="3"/>
      <c r="IA395" s="21"/>
      <c r="IB395" s="21"/>
      <c r="IC395" s="21"/>
      <c r="ID395" s="21"/>
    </row>
    <row r="396" spans="156:238" ht="14.1" x14ac:dyDescent="0.45">
      <c r="EZ396" s="3"/>
      <c r="FA396" s="3"/>
      <c r="FB396" s="17"/>
      <c r="FC396" s="17"/>
      <c r="FD396" s="17"/>
      <c r="FE396" s="17"/>
      <c r="FF396" s="17"/>
      <c r="FG396" s="17"/>
      <c r="FH396" s="17"/>
      <c r="FI396" s="17"/>
      <c r="FJ396" s="17"/>
      <c r="FK396" s="17"/>
      <c r="FL396" s="17"/>
      <c r="FM396" s="17"/>
      <c r="FN396" s="17"/>
      <c r="FO396" s="17"/>
      <c r="FP396" s="17"/>
      <c r="FQ396" s="17"/>
      <c r="FS396" s="3"/>
      <c r="FT396" s="3"/>
      <c r="FU396" s="17"/>
      <c r="FV396" s="17"/>
      <c r="FW396" s="17"/>
      <c r="FX396" s="17"/>
      <c r="FY396" s="17"/>
      <c r="FZ396" s="17"/>
      <c r="GA396" s="17"/>
      <c r="GB396" s="17"/>
      <c r="GC396" s="17"/>
      <c r="GD396" s="17"/>
      <c r="GE396" s="17"/>
      <c r="GF396" s="17"/>
      <c r="GG396" s="17"/>
      <c r="GH396" s="17"/>
      <c r="GI396" s="17"/>
      <c r="GJ396" s="17"/>
      <c r="GK396" s="16"/>
      <c r="GL396" s="3"/>
      <c r="GM396" s="3"/>
      <c r="GN396" s="17"/>
      <c r="GO396" s="17"/>
      <c r="GP396" s="17"/>
      <c r="GQ396" s="17"/>
      <c r="GR396" s="17"/>
      <c r="GS396" s="17"/>
      <c r="GT396" s="17"/>
      <c r="GU396" s="17"/>
      <c r="GV396" s="17"/>
      <c r="GW396" s="17"/>
      <c r="GX396" s="17"/>
      <c r="GY396" s="17"/>
      <c r="GZ396" s="17"/>
      <c r="HA396" s="17"/>
      <c r="HB396" s="17"/>
      <c r="HC396" s="17"/>
      <c r="HD396" s="16"/>
      <c r="HE396" s="3"/>
      <c r="HF396" s="3"/>
      <c r="HG396" s="17"/>
      <c r="HH396" s="17"/>
      <c r="HI396" s="17"/>
      <c r="HJ396" s="17"/>
      <c r="HK396" s="17"/>
      <c r="HL396" s="17"/>
      <c r="HM396" s="17"/>
      <c r="HN396" s="17"/>
      <c r="HO396" s="17"/>
      <c r="HP396" s="17"/>
      <c r="HQ396" s="17"/>
      <c r="HR396" s="17"/>
      <c r="HS396" s="17"/>
      <c r="HT396" s="17"/>
      <c r="HU396" s="17"/>
      <c r="HV396" s="17"/>
      <c r="HX396" s="28"/>
      <c r="HY396" s="3"/>
      <c r="HZ396" s="3"/>
      <c r="IA396" s="21"/>
      <c r="IB396" s="21"/>
      <c r="IC396" s="21"/>
      <c r="ID396" s="21"/>
    </row>
    <row r="397" spans="156:238" ht="14.1" x14ac:dyDescent="0.45">
      <c r="EZ397" s="3"/>
      <c r="FA397" s="3"/>
      <c r="FB397" s="17"/>
      <c r="FC397" s="17"/>
      <c r="FD397" s="17"/>
      <c r="FE397" s="17"/>
      <c r="FF397" s="17"/>
      <c r="FG397" s="17"/>
      <c r="FH397" s="17"/>
      <c r="FI397" s="17"/>
      <c r="FJ397" s="17"/>
      <c r="FK397" s="17"/>
      <c r="FL397" s="17"/>
      <c r="FM397" s="17"/>
      <c r="FN397" s="17"/>
      <c r="FO397" s="17"/>
      <c r="FP397" s="17"/>
      <c r="FQ397" s="17"/>
      <c r="FS397" s="3"/>
      <c r="FT397" s="3"/>
      <c r="FU397" s="17"/>
      <c r="FV397" s="17"/>
      <c r="FW397" s="17"/>
      <c r="FX397" s="17"/>
      <c r="FY397" s="17"/>
      <c r="FZ397" s="17"/>
      <c r="GA397" s="17"/>
      <c r="GB397" s="17"/>
      <c r="GC397" s="17"/>
      <c r="GD397" s="17"/>
      <c r="GE397" s="17"/>
      <c r="GF397" s="17"/>
      <c r="GG397" s="17"/>
      <c r="GH397" s="17"/>
      <c r="GI397" s="17"/>
      <c r="GJ397" s="17"/>
      <c r="GK397" s="16"/>
      <c r="GL397" s="3"/>
      <c r="GM397" s="3"/>
      <c r="GN397" s="17"/>
      <c r="GO397" s="17"/>
      <c r="GP397" s="17"/>
      <c r="GQ397" s="17"/>
      <c r="GR397" s="17"/>
      <c r="GS397" s="17"/>
      <c r="GT397" s="17"/>
      <c r="GU397" s="17"/>
      <c r="GV397" s="17"/>
      <c r="GW397" s="17"/>
      <c r="GX397" s="17"/>
      <c r="GY397" s="17"/>
      <c r="GZ397" s="17"/>
      <c r="HA397" s="17"/>
      <c r="HB397" s="17"/>
      <c r="HC397" s="17"/>
      <c r="HD397" s="16"/>
      <c r="HE397" s="3"/>
      <c r="HF397" s="3"/>
      <c r="HG397" s="17"/>
      <c r="HH397" s="17"/>
      <c r="HI397" s="17"/>
      <c r="HJ397" s="17"/>
      <c r="HK397" s="17"/>
      <c r="HL397" s="17"/>
      <c r="HM397" s="17"/>
      <c r="HN397" s="17"/>
      <c r="HO397" s="17"/>
      <c r="HP397" s="17"/>
      <c r="HQ397" s="17"/>
      <c r="HR397" s="17"/>
      <c r="HS397" s="17"/>
      <c r="HT397" s="17"/>
      <c r="HU397" s="17"/>
      <c r="HV397" s="17"/>
      <c r="HX397" s="28"/>
      <c r="HY397" s="3"/>
      <c r="HZ397" s="3"/>
      <c r="IA397" s="21"/>
      <c r="IB397" s="21"/>
      <c r="IC397" s="21"/>
      <c r="ID397" s="21"/>
    </row>
    <row r="398" spans="156:238" ht="14.1" x14ac:dyDescent="0.45">
      <c r="EZ398" s="3"/>
      <c r="FA398" s="3"/>
      <c r="FB398" s="17"/>
      <c r="FC398" s="17"/>
      <c r="FD398" s="17"/>
      <c r="FE398" s="17"/>
      <c r="FF398" s="17"/>
      <c r="FG398" s="17"/>
      <c r="FH398" s="17"/>
      <c r="FI398" s="17"/>
      <c r="FJ398" s="17"/>
      <c r="FK398" s="17"/>
      <c r="FL398" s="17"/>
      <c r="FM398" s="17"/>
      <c r="FN398" s="17"/>
      <c r="FO398" s="17"/>
      <c r="FP398" s="17"/>
      <c r="FQ398" s="17"/>
      <c r="FS398" s="3"/>
      <c r="FT398" s="3"/>
      <c r="FU398" s="17"/>
      <c r="FV398" s="17"/>
      <c r="FW398" s="17"/>
      <c r="FX398" s="17"/>
      <c r="FY398" s="17"/>
      <c r="FZ398" s="17"/>
      <c r="GA398" s="17"/>
      <c r="GB398" s="17"/>
      <c r="GC398" s="17"/>
      <c r="GD398" s="17"/>
      <c r="GE398" s="17"/>
      <c r="GF398" s="17"/>
      <c r="GG398" s="17"/>
      <c r="GH398" s="17"/>
      <c r="GI398" s="17"/>
      <c r="GJ398" s="17"/>
      <c r="GK398" s="16"/>
      <c r="GL398" s="3"/>
      <c r="GM398" s="3"/>
      <c r="GN398" s="17"/>
      <c r="GO398" s="17"/>
      <c r="GP398" s="17"/>
      <c r="GQ398" s="17"/>
      <c r="GR398" s="17"/>
      <c r="GS398" s="17"/>
      <c r="GT398" s="17"/>
      <c r="GU398" s="17"/>
      <c r="GV398" s="17"/>
      <c r="GW398" s="17"/>
      <c r="GX398" s="17"/>
      <c r="GY398" s="17"/>
      <c r="GZ398" s="17"/>
      <c r="HA398" s="17"/>
      <c r="HB398" s="17"/>
      <c r="HC398" s="17"/>
      <c r="HD398" s="16"/>
      <c r="HE398" s="3"/>
      <c r="HF398" s="3"/>
      <c r="HG398" s="17"/>
      <c r="HH398" s="17"/>
      <c r="HI398" s="17"/>
      <c r="HJ398" s="17"/>
      <c r="HK398" s="17"/>
      <c r="HL398" s="17"/>
      <c r="HM398" s="17"/>
      <c r="HN398" s="17"/>
      <c r="HO398" s="17"/>
      <c r="HP398" s="17"/>
      <c r="HQ398" s="17"/>
      <c r="HR398" s="17"/>
      <c r="HS398" s="17"/>
      <c r="HT398" s="17"/>
      <c r="HU398" s="17"/>
      <c r="HV398" s="17"/>
      <c r="HX398" s="28"/>
      <c r="HY398" s="3"/>
      <c r="HZ398" s="3"/>
      <c r="IA398" s="21"/>
      <c r="IB398" s="21"/>
      <c r="IC398" s="21"/>
      <c r="ID398" s="21"/>
    </row>
    <row r="399" spans="156:238" ht="14.1" x14ac:dyDescent="0.45">
      <c r="EZ399" s="3"/>
      <c r="FA399" s="3"/>
      <c r="FB399" s="17"/>
      <c r="FC399" s="17"/>
      <c r="FD399" s="17"/>
      <c r="FE399" s="17"/>
      <c r="FF399" s="17"/>
      <c r="FG399" s="17"/>
      <c r="FH399" s="17"/>
      <c r="FI399" s="17"/>
      <c r="FJ399" s="17"/>
      <c r="FK399" s="17"/>
      <c r="FL399" s="17"/>
      <c r="FM399" s="17"/>
      <c r="FN399" s="17"/>
      <c r="FO399" s="17"/>
      <c r="FP399" s="17"/>
      <c r="FQ399" s="17"/>
      <c r="FS399" s="3"/>
      <c r="FT399" s="3"/>
      <c r="FU399" s="17"/>
      <c r="FV399" s="17"/>
      <c r="FW399" s="17"/>
      <c r="FX399" s="17"/>
      <c r="FY399" s="17"/>
      <c r="FZ399" s="17"/>
      <c r="GA399" s="17"/>
      <c r="GB399" s="17"/>
      <c r="GC399" s="17"/>
      <c r="GD399" s="17"/>
      <c r="GE399" s="17"/>
      <c r="GF399" s="17"/>
      <c r="GG399" s="17"/>
      <c r="GH399" s="17"/>
      <c r="GI399" s="17"/>
      <c r="GJ399" s="17"/>
      <c r="GK399" s="16"/>
      <c r="GL399" s="3"/>
      <c r="GM399" s="3"/>
      <c r="GN399" s="17"/>
      <c r="GO399" s="17"/>
      <c r="GP399" s="17"/>
      <c r="GQ399" s="17"/>
      <c r="GR399" s="17"/>
      <c r="GS399" s="17"/>
      <c r="GT399" s="17"/>
      <c r="GU399" s="17"/>
      <c r="GV399" s="17"/>
      <c r="GW399" s="17"/>
      <c r="GX399" s="17"/>
      <c r="GY399" s="17"/>
      <c r="GZ399" s="17"/>
      <c r="HA399" s="17"/>
      <c r="HB399" s="17"/>
      <c r="HC399" s="17"/>
      <c r="HD399" s="16"/>
      <c r="HE399" s="3"/>
      <c r="HF399" s="3"/>
      <c r="HG399" s="17"/>
      <c r="HH399" s="17"/>
      <c r="HI399" s="17"/>
      <c r="HJ399" s="17"/>
      <c r="HK399" s="17"/>
      <c r="HL399" s="17"/>
      <c r="HM399" s="17"/>
      <c r="HN399" s="17"/>
      <c r="HO399" s="17"/>
      <c r="HP399" s="17"/>
      <c r="HQ399" s="17"/>
      <c r="HR399" s="17"/>
      <c r="HS399" s="17"/>
      <c r="HT399" s="17"/>
      <c r="HU399" s="17"/>
      <c r="HV399" s="17"/>
      <c r="HX399" s="28"/>
      <c r="HY399" s="3"/>
      <c r="HZ399" s="3"/>
      <c r="IA399" s="21"/>
      <c r="IB399" s="21"/>
      <c r="IC399" s="21"/>
      <c r="ID399" s="21"/>
    </row>
    <row r="400" spans="156:238" ht="14.1" x14ac:dyDescent="0.45">
      <c r="EZ400" s="3"/>
      <c r="FA400" s="3"/>
      <c r="FB400" s="17"/>
      <c r="FC400" s="17"/>
      <c r="FD400" s="17"/>
      <c r="FE400" s="17"/>
      <c r="FF400" s="17"/>
      <c r="FG400" s="17"/>
      <c r="FH400" s="17"/>
      <c r="FI400" s="17"/>
      <c r="FJ400" s="17"/>
      <c r="FK400" s="17"/>
      <c r="FL400" s="17"/>
      <c r="FM400" s="17"/>
      <c r="FN400" s="17"/>
      <c r="FO400" s="17"/>
      <c r="FP400" s="17"/>
      <c r="FQ400" s="17"/>
      <c r="FS400" s="3"/>
      <c r="FT400" s="3"/>
      <c r="FU400" s="17"/>
      <c r="FV400" s="17"/>
      <c r="FW400" s="17"/>
      <c r="FX400" s="17"/>
      <c r="FY400" s="17"/>
      <c r="FZ400" s="17"/>
      <c r="GA400" s="17"/>
      <c r="GB400" s="17"/>
      <c r="GC400" s="17"/>
      <c r="GD400" s="17"/>
      <c r="GE400" s="17"/>
      <c r="GF400" s="17"/>
      <c r="GG400" s="17"/>
      <c r="GH400" s="17"/>
      <c r="GI400" s="17"/>
      <c r="GJ400" s="17"/>
      <c r="GK400" s="16"/>
      <c r="GL400" s="3"/>
      <c r="GM400" s="3"/>
      <c r="GN400" s="17"/>
      <c r="GO400" s="17"/>
      <c r="GP400" s="17"/>
      <c r="GQ400" s="17"/>
      <c r="GR400" s="17"/>
      <c r="GS400" s="17"/>
      <c r="GT400" s="17"/>
      <c r="GU400" s="17"/>
      <c r="GV400" s="17"/>
      <c r="GW400" s="17"/>
      <c r="GX400" s="17"/>
      <c r="GY400" s="17"/>
      <c r="GZ400" s="17"/>
      <c r="HA400" s="17"/>
      <c r="HB400" s="17"/>
      <c r="HC400" s="17"/>
      <c r="HD400" s="16"/>
      <c r="HE400" s="3"/>
      <c r="HF400" s="3"/>
      <c r="HG400" s="17"/>
      <c r="HH400" s="17"/>
      <c r="HI400" s="17"/>
      <c r="HJ400" s="17"/>
      <c r="HK400" s="17"/>
      <c r="HL400" s="17"/>
      <c r="HM400" s="17"/>
      <c r="HN400" s="17"/>
      <c r="HO400" s="17"/>
      <c r="HP400" s="17"/>
      <c r="HQ400" s="17"/>
      <c r="HR400" s="17"/>
      <c r="HS400" s="17"/>
      <c r="HT400" s="17"/>
      <c r="HU400" s="17"/>
      <c r="HV400" s="17"/>
      <c r="HX400" s="28"/>
      <c r="HY400" s="3"/>
      <c r="HZ400" s="3"/>
      <c r="IA400" s="21"/>
      <c r="IB400" s="21"/>
      <c r="IC400" s="21"/>
      <c r="ID400" s="21"/>
    </row>
    <row r="401" spans="156:238" ht="14.1" x14ac:dyDescent="0.45">
      <c r="EZ401" s="3"/>
      <c r="FA401" s="3"/>
      <c r="FB401" s="17"/>
      <c r="FC401" s="17"/>
      <c r="FD401" s="17"/>
      <c r="FE401" s="17"/>
      <c r="FF401" s="17"/>
      <c r="FG401" s="17"/>
      <c r="FH401" s="17"/>
      <c r="FI401" s="17"/>
      <c r="FJ401" s="17"/>
      <c r="FK401" s="17"/>
      <c r="FL401" s="17"/>
      <c r="FM401" s="17"/>
      <c r="FN401" s="17"/>
      <c r="FO401" s="17"/>
      <c r="FP401" s="17"/>
      <c r="FQ401" s="17"/>
      <c r="FS401" s="3"/>
      <c r="FT401" s="3"/>
      <c r="FU401" s="17"/>
      <c r="FV401" s="17"/>
      <c r="FW401" s="17"/>
      <c r="FX401" s="17"/>
      <c r="FY401" s="17"/>
      <c r="FZ401" s="17"/>
      <c r="GA401" s="17"/>
      <c r="GB401" s="17"/>
      <c r="GC401" s="17"/>
      <c r="GD401" s="17"/>
      <c r="GE401" s="17"/>
      <c r="GF401" s="17"/>
      <c r="GG401" s="17"/>
      <c r="GH401" s="17"/>
      <c r="GI401" s="17"/>
      <c r="GJ401" s="17"/>
      <c r="GK401" s="16"/>
      <c r="GL401" s="3"/>
      <c r="GM401" s="3"/>
      <c r="GN401" s="17"/>
      <c r="GO401" s="17"/>
      <c r="GP401" s="17"/>
      <c r="GQ401" s="17"/>
      <c r="GR401" s="17"/>
      <c r="GS401" s="17"/>
      <c r="GT401" s="17"/>
      <c r="GU401" s="17"/>
      <c r="GV401" s="17"/>
      <c r="GW401" s="17"/>
      <c r="GX401" s="17"/>
      <c r="GY401" s="17"/>
      <c r="GZ401" s="17"/>
      <c r="HA401" s="17"/>
      <c r="HB401" s="17"/>
      <c r="HC401" s="17"/>
      <c r="HD401" s="16"/>
      <c r="HE401" s="3"/>
      <c r="HF401" s="3"/>
      <c r="HG401" s="17"/>
      <c r="HH401" s="17"/>
      <c r="HI401" s="17"/>
      <c r="HJ401" s="17"/>
      <c r="HK401" s="17"/>
      <c r="HL401" s="17"/>
      <c r="HM401" s="17"/>
      <c r="HN401" s="17"/>
      <c r="HO401" s="17"/>
      <c r="HP401" s="17"/>
      <c r="HQ401" s="17"/>
      <c r="HR401" s="17"/>
      <c r="HS401" s="17"/>
      <c r="HT401" s="17"/>
      <c r="HU401" s="17"/>
      <c r="HV401" s="17"/>
      <c r="HX401" s="28"/>
      <c r="HY401" s="3"/>
      <c r="HZ401" s="3"/>
      <c r="IA401" s="21"/>
      <c r="IB401" s="21"/>
      <c r="IC401" s="21"/>
      <c r="ID401" s="21"/>
    </row>
    <row r="402" spans="156:238" ht="14.1" x14ac:dyDescent="0.45">
      <c r="EZ402" s="3"/>
      <c r="FA402" s="3"/>
      <c r="FB402" s="17"/>
      <c r="FC402" s="17"/>
      <c r="FD402" s="17"/>
      <c r="FE402" s="17"/>
      <c r="FF402" s="17"/>
      <c r="FG402" s="17"/>
      <c r="FH402" s="17"/>
      <c r="FI402" s="17"/>
      <c r="FJ402" s="17"/>
      <c r="FK402" s="17"/>
      <c r="FL402" s="17"/>
      <c r="FM402" s="17"/>
      <c r="FN402" s="17"/>
      <c r="FO402" s="17"/>
      <c r="FP402" s="17"/>
      <c r="FQ402" s="17"/>
      <c r="GK402" s="16"/>
      <c r="GL402" s="3"/>
      <c r="GM402" s="3"/>
      <c r="GN402" s="17"/>
      <c r="GO402" s="17"/>
      <c r="GP402" s="17"/>
      <c r="GQ402" s="17"/>
      <c r="GR402" s="17"/>
      <c r="GS402" s="17"/>
      <c r="GT402" s="17"/>
      <c r="GU402" s="17"/>
      <c r="GV402" s="17"/>
      <c r="GW402" s="17"/>
      <c r="GX402" s="17"/>
      <c r="GY402" s="17"/>
      <c r="GZ402" s="17"/>
      <c r="HA402" s="17"/>
      <c r="HB402" s="17"/>
      <c r="HC402" s="17"/>
      <c r="HD402" s="16"/>
      <c r="HE402" s="3"/>
      <c r="HF402" s="3"/>
      <c r="HG402" s="17"/>
      <c r="HH402" s="17"/>
      <c r="HI402" s="17"/>
      <c r="HJ402" s="17"/>
      <c r="HK402" s="17"/>
      <c r="HL402" s="17"/>
      <c r="HM402" s="17"/>
      <c r="HN402" s="17"/>
      <c r="HO402" s="17"/>
      <c r="HP402" s="17"/>
      <c r="HQ402" s="17"/>
      <c r="HR402" s="17"/>
      <c r="HS402" s="17"/>
      <c r="HT402" s="17"/>
      <c r="HU402" s="17"/>
      <c r="HV402" s="17"/>
      <c r="HX402" s="28"/>
      <c r="HY402" s="3"/>
      <c r="HZ402" s="3"/>
      <c r="IA402" s="21"/>
      <c r="IB402" s="21"/>
      <c r="IC402" s="21"/>
      <c r="ID402" s="21"/>
    </row>
    <row r="403" spans="156:238" ht="14.1" x14ac:dyDescent="0.45">
      <c r="EZ403" s="3"/>
      <c r="FA403" s="3"/>
      <c r="FB403" s="17"/>
      <c r="FC403" s="17"/>
      <c r="FD403" s="17"/>
      <c r="FE403" s="17"/>
      <c r="FF403" s="17"/>
      <c r="FG403" s="17"/>
      <c r="FH403" s="17"/>
      <c r="FI403" s="17"/>
      <c r="FJ403" s="17"/>
      <c r="FK403" s="17"/>
      <c r="FL403" s="17"/>
      <c r="FM403" s="17"/>
      <c r="FN403" s="17"/>
      <c r="FO403" s="17"/>
      <c r="FP403" s="17"/>
      <c r="FQ403" s="17"/>
      <c r="GK403" s="16"/>
      <c r="GL403" s="3"/>
      <c r="GM403" s="3"/>
      <c r="GN403" s="17"/>
      <c r="GO403" s="17"/>
      <c r="GP403" s="17"/>
      <c r="GQ403" s="17"/>
      <c r="GR403" s="17"/>
      <c r="GS403" s="17"/>
      <c r="GT403" s="17"/>
      <c r="GU403" s="17"/>
      <c r="GV403" s="17"/>
      <c r="GW403" s="17"/>
      <c r="GX403" s="17"/>
      <c r="GY403" s="17"/>
      <c r="GZ403" s="17"/>
      <c r="HA403" s="17"/>
      <c r="HB403" s="17"/>
      <c r="HC403" s="17"/>
      <c r="HD403" s="16"/>
      <c r="HE403" s="3"/>
      <c r="HF403" s="3"/>
      <c r="HG403" s="17"/>
      <c r="HH403" s="17"/>
      <c r="HI403" s="17"/>
      <c r="HJ403" s="17"/>
      <c r="HK403" s="17"/>
      <c r="HL403" s="17"/>
      <c r="HM403" s="17"/>
      <c r="HN403" s="17"/>
      <c r="HO403" s="17"/>
      <c r="HP403" s="17"/>
      <c r="HQ403" s="17"/>
      <c r="HR403" s="17"/>
      <c r="HS403" s="17"/>
      <c r="HT403" s="17"/>
      <c r="HU403" s="17"/>
      <c r="HV403" s="17"/>
      <c r="HX403" s="28"/>
      <c r="HY403" s="3"/>
      <c r="HZ403" s="3"/>
      <c r="IA403" s="21"/>
      <c r="IB403" s="21"/>
      <c r="IC403" s="21"/>
      <c r="ID403" s="21"/>
    </row>
    <row r="404" spans="156:238" ht="14.1" x14ac:dyDescent="0.45">
      <c r="EZ404" s="3"/>
      <c r="FA404" s="3"/>
      <c r="FB404" s="17"/>
      <c r="FC404" s="17"/>
      <c r="FD404" s="17"/>
      <c r="FE404" s="17"/>
      <c r="FF404" s="17"/>
      <c r="FG404" s="17"/>
      <c r="FH404" s="17"/>
      <c r="FI404" s="17"/>
      <c r="FJ404" s="17"/>
      <c r="FK404" s="17"/>
      <c r="FL404" s="17"/>
      <c r="FM404" s="17"/>
      <c r="FN404" s="17"/>
      <c r="FO404" s="17"/>
      <c r="FP404" s="17"/>
      <c r="FQ404" s="17"/>
      <c r="GK404" s="16"/>
      <c r="GL404" s="3"/>
      <c r="GM404" s="3"/>
      <c r="GN404" s="17"/>
      <c r="GO404" s="17"/>
      <c r="GP404" s="17"/>
      <c r="GQ404" s="17"/>
      <c r="GR404" s="17"/>
      <c r="GS404" s="17"/>
      <c r="GT404" s="17"/>
      <c r="GU404" s="17"/>
      <c r="GV404" s="17"/>
      <c r="GW404" s="17"/>
      <c r="GX404" s="17"/>
      <c r="GY404" s="17"/>
      <c r="GZ404" s="17"/>
      <c r="HA404" s="17"/>
      <c r="HB404" s="17"/>
      <c r="HC404" s="17"/>
      <c r="HD404" s="16"/>
      <c r="HE404" s="3"/>
      <c r="HF404" s="3"/>
      <c r="HG404" s="17"/>
      <c r="HH404" s="17"/>
      <c r="HI404" s="17"/>
      <c r="HJ404" s="17"/>
      <c r="HK404" s="17"/>
      <c r="HL404" s="17"/>
      <c r="HM404" s="17"/>
      <c r="HN404" s="17"/>
      <c r="HO404" s="17"/>
      <c r="HP404" s="17"/>
      <c r="HQ404" s="17"/>
      <c r="HR404" s="17"/>
      <c r="HS404" s="17"/>
      <c r="HT404" s="17"/>
      <c r="HU404" s="17"/>
      <c r="HV404" s="17"/>
      <c r="HX404" s="28"/>
      <c r="HY404" s="3"/>
      <c r="HZ404" s="3"/>
      <c r="IA404" s="21"/>
      <c r="IB404" s="21"/>
      <c r="IC404" s="21"/>
      <c r="ID404" s="21"/>
    </row>
    <row r="405" spans="156:238" ht="14.1" x14ac:dyDescent="0.45">
      <c r="EZ405" s="3"/>
      <c r="FA405" s="3"/>
      <c r="FB405" s="17"/>
      <c r="FC405" s="17"/>
      <c r="FD405" s="17"/>
      <c r="FE405" s="17"/>
      <c r="FF405" s="17"/>
      <c r="FG405" s="17"/>
      <c r="FH405" s="17"/>
      <c r="FI405" s="17"/>
      <c r="FJ405" s="17"/>
      <c r="FK405" s="17"/>
      <c r="FL405" s="17"/>
      <c r="FM405" s="17"/>
      <c r="FN405" s="17"/>
      <c r="FO405" s="17"/>
      <c r="FP405" s="17"/>
      <c r="FQ405" s="17"/>
      <c r="GK405" s="16"/>
      <c r="GL405" s="3"/>
      <c r="GM405" s="3"/>
      <c r="GN405" s="17"/>
      <c r="GO405" s="17"/>
      <c r="GP405" s="17"/>
      <c r="GQ405" s="17"/>
      <c r="GR405" s="17"/>
      <c r="GS405" s="17"/>
      <c r="GT405" s="17"/>
      <c r="GU405" s="17"/>
      <c r="GV405" s="17"/>
      <c r="GW405" s="17"/>
      <c r="GX405" s="17"/>
      <c r="GY405" s="17"/>
      <c r="GZ405" s="17"/>
      <c r="HA405" s="17"/>
      <c r="HB405" s="17"/>
      <c r="HC405" s="17"/>
      <c r="HD405" s="16"/>
      <c r="HE405" s="3"/>
      <c r="HF405" s="3"/>
      <c r="HG405" s="17"/>
      <c r="HH405" s="17"/>
      <c r="HI405" s="17"/>
      <c r="HJ405" s="17"/>
      <c r="HK405" s="17"/>
      <c r="HL405" s="17"/>
      <c r="HM405" s="17"/>
      <c r="HN405" s="17"/>
      <c r="HO405" s="17"/>
      <c r="HP405" s="17"/>
      <c r="HQ405" s="17"/>
      <c r="HR405" s="17"/>
      <c r="HS405" s="17"/>
      <c r="HT405" s="17"/>
      <c r="HU405" s="17"/>
      <c r="HV405" s="17"/>
      <c r="HX405" s="28"/>
      <c r="HY405" s="3"/>
      <c r="HZ405" s="3"/>
      <c r="IA405" s="21"/>
      <c r="IB405" s="21"/>
      <c r="IC405" s="21"/>
      <c r="ID405" s="21"/>
    </row>
    <row r="406" spans="156:238" ht="14.1" x14ac:dyDescent="0.45">
      <c r="EZ406" s="3"/>
      <c r="FA406" s="3"/>
      <c r="FB406" s="17"/>
      <c r="FC406" s="17"/>
      <c r="FD406" s="17"/>
      <c r="FE406" s="17"/>
      <c r="FF406" s="17"/>
      <c r="FG406" s="17"/>
      <c r="FH406" s="17"/>
      <c r="FI406" s="17"/>
      <c r="FJ406" s="17"/>
      <c r="FK406" s="17"/>
      <c r="FL406" s="17"/>
      <c r="FM406" s="17"/>
      <c r="FN406" s="17"/>
      <c r="FO406" s="17"/>
      <c r="FP406" s="17"/>
      <c r="FQ406" s="17"/>
      <c r="GK406" s="16"/>
      <c r="GL406" s="3"/>
      <c r="GM406" s="3"/>
      <c r="GN406" s="17"/>
      <c r="GO406" s="17"/>
      <c r="GP406" s="17"/>
      <c r="GQ406" s="17"/>
      <c r="GR406" s="17"/>
      <c r="GS406" s="17"/>
      <c r="GT406" s="17"/>
      <c r="GU406" s="17"/>
      <c r="GV406" s="17"/>
      <c r="GW406" s="17"/>
      <c r="GX406" s="17"/>
      <c r="GY406" s="17"/>
      <c r="GZ406" s="17"/>
      <c r="HA406" s="17"/>
      <c r="HB406" s="17"/>
      <c r="HC406" s="17"/>
      <c r="HD406" s="16"/>
      <c r="HE406" s="3"/>
      <c r="HF406" s="3"/>
      <c r="HG406" s="17"/>
      <c r="HH406" s="17"/>
      <c r="HI406" s="17"/>
      <c r="HJ406" s="17"/>
      <c r="HK406" s="17"/>
      <c r="HL406" s="17"/>
      <c r="HM406" s="17"/>
      <c r="HN406" s="17"/>
      <c r="HO406" s="17"/>
      <c r="HP406" s="17"/>
      <c r="HQ406" s="17"/>
      <c r="HR406" s="17"/>
      <c r="HS406" s="17"/>
      <c r="HT406" s="17"/>
      <c r="HU406" s="17"/>
      <c r="HV406" s="17"/>
      <c r="HX406" s="28"/>
      <c r="HY406" s="3"/>
      <c r="HZ406" s="3"/>
      <c r="IA406" s="21"/>
      <c r="IB406" s="21"/>
      <c r="IC406" s="21"/>
      <c r="ID406" s="21"/>
    </row>
    <row r="407" spans="156:238" ht="14.1" x14ac:dyDescent="0.45">
      <c r="EZ407" s="3"/>
      <c r="FA407" s="3"/>
      <c r="FB407" s="17"/>
      <c r="FC407" s="17"/>
      <c r="FD407" s="17"/>
      <c r="FE407" s="17"/>
      <c r="FF407" s="17"/>
      <c r="FG407" s="17"/>
      <c r="FH407" s="17"/>
      <c r="FI407" s="17"/>
      <c r="FJ407" s="17"/>
      <c r="FK407" s="17"/>
      <c r="FL407" s="17"/>
      <c r="FM407" s="17"/>
      <c r="FN407" s="17"/>
      <c r="FO407" s="17"/>
      <c r="FP407" s="17"/>
      <c r="FQ407" s="17"/>
      <c r="GK407" s="16"/>
      <c r="GL407" s="3"/>
      <c r="GM407" s="3"/>
      <c r="GN407" s="17"/>
      <c r="GO407" s="17"/>
      <c r="GP407" s="17"/>
      <c r="GQ407" s="17"/>
      <c r="GR407" s="17"/>
      <c r="GS407" s="17"/>
      <c r="GT407" s="17"/>
      <c r="GU407" s="17"/>
      <c r="GV407" s="17"/>
      <c r="GW407" s="17"/>
      <c r="GX407" s="17"/>
      <c r="GY407" s="17"/>
      <c r="GZ407" s="17"/>
      <c r="HA407" s="17"/>
      <c r="HB407" s="17"/>
      <c r="HC407" s="17"/>
      <c r="HD407" s="16"/>
      <c r="HE407" s="3"/>
      <c r="HF407" s="3"/>
      <c r="HG407" s="17"/>
      <c r="HH407" s="17"/>
      <c r="HI407" s="17"/>
      <c r="HJ407" s="17"/>
      <c r="HK407" s="17"/>
      <c r="HL407" s="17"/>
      <c r="HM407" s="17"/>
      <c r="HN407" s="17"/>
      <c r="HO407" s="17"/>
      <c r="HP407" s="17"/>
      <c r="HQ407" s="17"/>
      <c r="HR407" s="17"/>
      <c r="HS407" s="17"/>
      <c r="HT407" s="17"/>
      <c r="HU407" s="17"/>
      <c r="HV407" s="17"/>
      <c r="HX407" s="28"/>
      <c r="HY407" s="3"/>
      <c r="HZ407" s="3"/>
      <c r="IA407" s="21"/>
      <c r="IB407" s="21"/>
      <c r="IC407" s="21"/>
      <c r="ID407" s="21"/>
    </row>
    <row r="408" spans="156:238" ht="14.1" x14ac:dyDescent="0.45">
      <c r="EZ408" s="3"/>
      <c r="FA408" s="3"/>
      <c r="FB408" s="17"/>
      <c r="FC408" s="17"/>
      <c r="FD408" s="17"/>
      <c r="FE408" s="17"/>
      <c r="FF408" s="17"/>
      <c r="FG408" s="17"/>
      <c r="FH408" s="17"/>
      <c r="FI408" s="17"/>
      <c r="FJ408" s="17"/>
      <c r="FK408" s="17"/>
      <c r="FL408" s="17"/>
      <c r="FM408" s="17"/>
      <c r="FN408" s="17"/>
      <c r="FO408" s="17"/>
      <c r="FP408" s="17"/>
      <c r="FQ408" s="17"/>
      <c r="GK408" s="16"/>
      <c r="GL408" s="3"/>
      <c r="GM408" s="3"/>
      <c r="GN408" s="17"/>
      <c r="GO408" s="17"/>
      <c r="GP408" s="17"/>
      <c r="GQ408" s="17"/>
      <c r="GR408" s="17"/>
      <c r="GS408" s="17"/>
      <c r="GT408" s="17"/>
      <c r="GU408" s="17"/>
      <c r="GV408" s="17"/>
      <c r="GW408" s="17"/>
      <c r="GX408" s="17"/>
      <c r="GY408" s="17"/>
      <c r="GZ408" s="17"/>
      <c r="HA408" s="17"/>
      <c r="HB408" s="17"/>
      <c r="HC408" s="17"/>
      <c r="HD408" s="16"/>
      <c r="HE408" s="3"/>
      <c r="HF408" s="3"/>
      <c r="HG408" s="17"/>
      <c r="HH408" s="17"/>
      <c r="HI408" s="17"/>
      <c r="HJ408" s="17"/>
      <c r="HK408" s="17"/>
      <c r="HL408" s="17"/>
      <c r="HM408" s="17"/>
      <c r="HN408" s="17"/>
      <c r="HO408" s="17"/>
      <c r="HP408" s="17"/>
      <c r="HQ408" s="17"/>
      <c r="HR408" s="17"/>
      <c r="HS408" s="17"/>
      <c r="HT408" s="17"/>
      <c r="HU408" s="17"/>
      <c r="HV408" s="17"/>
      <c r="HX408" s="28"/>
      <c r="HY408" s="3"/>
      <c r="HZ408" s="3"/>
      <c r="IA408" s="21"/>
      <c r="IB408" s="21"/>
      <c r="IC408" s="21"/>
      <c r="ID408" s="21"/>
    </row>
    <row r="409" spans="156:238" ht="14.1" x14ac:dyDescent="0.45">
      <c r="EZ409" s="3"/>
      <c r="FA409" s="3"/>
      <c r="FB409" s="17"/>
      <c r="FC409" s="17"/>
      <c r="FD409" s="17"/>
      <c r="FE409" s="17"/>
      <c r="FF409" s="17"/>
      <c r="FG409" s="17"/>
      <c r="FH409" s="17"/>
      <c r="FI409" s="17"/>
      <c r="FJ409" s="17"/>
      <c r="FK409" s="17"/>
      <c r="FL409" s="17"/>
      <c r="FM409" s="17"/>
      <c r="FN409" s="17"/>
      <c r="FO409" s="17"/>
      <c r="FP409" s="17"/>
      <c r="FQ409" s="17"/>
      <c r="GK409" s="16"/>
      <c r="GL409" s="3"/>
      <c r="GM409" s="3"/>
      <c r="GN409" s="17"/>
      <c r="GO409" s="17"/>
      <c r="GP409" s="17"/>
      <c r="GQ409" s="17"/>
      <c r="GR409" s="17"/>
      <c r="GS409" s="17"/>
      <c r="GT409" s="17"/>
      <c r="GU409" s="17"/>
      <c r="GV409" s="17"/>
      <c r="GW409" s="17"/>
      <c r="GX409" s="17"/>
      <c r="GY409" s="17"/>
      <c r="GZ409" s="17"/>
      <c r="HA409" s="17"/>
      <c r="HB409" s="17"/>
      <c r="HC409" s="17"/>
      <c r="HD409" s="16"/>
      <c r="HE409" s="3"/>
      <c r="HF409" s="3"/>
      <c r="HG409" s="17"/>
      <c r="HH409" s="17"/>
      <c r="HI409" s="17"/>
      <c r="HJ409" s="17"/>
      <c r="HK409" s="17"/>
      <c r="HL409" s="17"/>
      <c r="HM409" s="17"/>
      <c r="HN409" s="17"/>
      <c r="HO409" s="17"/>
      <c r="HP409" s="17"/>
      <c r="HQ409" s="17"/>
      <c r="HR409" s="17"/>
      <c r="HS409" s="17"/>
      <c r="HT409" s="17"/>
      <c r="HU409" s="17"/>
      <c r="HV409" s="17"/>
      <c r="HX409" s="28"/>
      <c r="HY409" s="3"/>
      <c r="HZ409" s="3"/>
      <c r="IA409" s="21"/>
      <c r="IB409" s="21"/>
      <c r="IC409" s="21"/>
      <c r="ID409" s="21"/>
    </row>
    <row r="410" spans="156:238" ht="14.1" x14ac:dyDescent="0.45">
      <c r="EZ410" s="3"/>
      <c r="FA410" s="3"/>
      <c r="FB410" s="17"/>
      <c r="FC410" s="17"/>
      <c r="FD410" s="17"/>
      <c r="FE410" s="17"/>
      <c r="FF410" s="17"/>
      <c r="FG410" s="17"/>
      <c r="FH410" s="17"/>
      <c r="FI410" s="17"/>
      <c r="FJ410" s="17"/>
      <c r="FK410" s="17"/>
      <c r="FL410" s="17"/>
      <c r="FM410" s="17"/>
      <c r="FN410" s="17"/>
      <c r="FO410" s="17"/>
      <c r="FP410" s="17"/>
      <c r="FQ410" s="17"/>
      <c r="GK410" s="16"/>
      <c r="GL410" s="3"/>
      <c r="GM410" s="3"/>
      <c r="GN410" s="17"/>
      <c r="GO410" s="17"/>
      <c r="GP410" s="17"/>
      <c r="GQ410" s="17"/>
      <c r="GR410" s="17"/>
      <c r="GS410" s="17"/>
      <c r="GT410" s="17"/>
      <c r="GU410" s="17"/>
      <c r="GV410" s="17"/>
      <c r="GW410" s="17"/>
      <c r="GX410" s="17"/>
      <c r="GY410" s="17"/>
      <c r="GZ410" s="17"/>
      <c r="HA410" s="17"/>
      <c r="HB410" s="17"/>
      <c r="HC410" s="17"/>
      <c r="HD410" s="16"/>
      <c r="HE410" s="3"/>
      <c r="HF410" s="3"/>
      <c r="HG410" s="17"/>
      <c r="HH410" s="17"/>
      <c r="HI410" s="17"/>
      <c r="HJ410" s="17"/>
      <c r="HK410" s="17"/>
      <c r="HL410" s="17"/>
      <c r="HM410" s="17"/>
      <c r="HN410" s="17"/>
      <c r="HO410" s="17"/>
      <c r="HP410" s="17"/>
      <c r="HQ410" s="17"/>
      <c r="HR410" s="17"/>
      <c r="HS410" s="17"/>
      <c r="HT410" s="17"/>
      <c r="HU410" s="17"/>
      <c r="HV410" s="17"/>
      <c r="HX410" s="28"/>
      <c r="HY410" s="3"/>
      <c r="HZ410" s="3"/>
      <c r="IA410" s="21"/>
      <c r="IB410" s="21"/>
      <c r="IC410" s="21"/>
      <c r="ID410" s="21"/>
    </row>
    <row r="411" spans="156:238" ht="14.1" x14ac:dyDescent="0.45">
      <c r="EZ411" s="3"/>
      <c r="FA411" s="3"/>
      <c r="FB411" s="17"/>
      <c r="FC411" s="17"/>
      <c r="FD411" s="17"/>
      <c r="FE411" s="17"/>
      <c r="FF411" s="17"/>
      <c r="FG411" s="17"/>
      <c r="FH411" s="17"/>
      <c r="FI411" s="17"/>
      <c r="FJ411" s="17"/>
      <c r="FK411" s="17"/>
      <c r="FL411" s="17"/>
      <c r="FM411" s="17"/>
      <c r="FN411" s="17"/>
      <c r="FO411" s="17"/>
      <c r="FP411" s="17"/>
      <c r="FQ411" s="17"/>
      <c r="GK411" s="16"/>
      <c r="GL411" s="3"/>
      <c r="GM411" s="3"/>
      <c r="GN411" s="17"/>
      <c r="GO411" s="17"/>
      <c r="GP411" s="17"/>
      <c r="GQ411" s="17"/>
      <c r="GR411" s="17"/>
      <c r="GS411" s="17"/>
      <c r="GT411" s="17"/>
      <c r="GU411" s="17"/>
      <c r="GV411" s="17"/>
      <c r="GW411" s="17"/>
      <c r="GX411" s="17"/>
      <c r="GY411" s="17"/>
      <c r="GZ411" s="17"/>
      <c r="HA411" s="17"/>
      <c r="HB411" s="17"/>
      <c r="HC411" s="17"/>
      <c r="HD411" s="16"/>
      <c r="HE411" s="3"/>
      <c r="HF411" s="3"/>
      <c r="HG411" s="17"/>
      <c r="HH411" s="17"/>
      <c r="HI411" s="17"/>
      <c r="HJ411" s="17"/>
      <c r="HK411" s="17"/>
      <c r="HL411" s="17"/>
      <c r="HM411" s="17"/>
      <c r="HN411" s="17"/>
      <c r="HO411" s="17"/>
      <c r="HP411" s="17"/>
      <c r="HQ411" s="17"/>
      <c r="HR411" s="17"/>
      <c r="HS411" s="17"/>
      <c r="HT411" s="17"/>
      <c r="HU411" s="17"/>
      <c r="HV411" s="17"/>
      <c r="HX411" s="28"/>
      <c r="HY411" s="3"/>
      <c r="HZ411" s="3"/>
      <c r="IA411" s="21"/>
      <c r="IB411" s="21"/>
      <c r="IC411" s="21"/>
      <c r="ID411" s="21"/>
    </row>
    <row r="412" spans="156:238" ht="14.1" x14ac:dyDescent="0.45">
      <c r="EZ412" s="3"/>
      <c r="FA412" s="3"/>
      <c r="FB412" s="17"/>
      <c r="FC412" s="17"/>
      <c r="FD412" s="17"/>
      <c r="FE412" s="17"/>
      <c r="FF412" s="17"/>
      <c r="FG412" s="17"/>
      <c r="FH412" s="17"/>
      <c r="FI412" s="17"/>
      <c r="FJ412" s="17"/>
      <c r="FK412" s="17"/>
      <c r="FL412" s="17"/>
      <c r="FM412" s="17"/>
      <c r="FN412" s="17"/>
      <c r="FO412" s="17"/>
      <c r="FP412" s="17"/>
      <c r="FQ412" s="17"/>
      <c r="GK412" s="16"/>
      <c r="GL412" s="3"/>
      <c r="GM412" s="3"/>
      <c r="GN412" s="17"/>
      <c r="GO412" s="17"/>
      <c r="GP412" s="17"/>
      <c r="GQ412" s="17"/>
      <c r="GR412" s="17"/>
      <c r="GS412" s="17"/>
      <c r="GT412" s="17"/>
      <c r="GU412" s="17"/>
      <c r="GV412" s="17"/>
      <c r="GW412" s="17"/>
      <c r="GX412" s="17"/>
      <c r="GY412" s="17"/>
      <c r="GZ412" s="17"/>
      <c r="HA412" s="17"/>
      <c r="HB412" s="17"/>
      <c r="HC412" s="17"/>
      <c r="HD412" s="16"/>
      <c r="HE412" s="3"/>
      <c r="HF412" s="3"/>
      <c r="HG412" s="17"/>
      <c r="HH412" s="17"/>
      <c r="HI412" s="17"/>
      <c r="HJ412" s="17"/>
      <c r="HK412" s="17"/>
      <c r="HL412" s="17"/>
      <c r="HM412" s="17"/>
      <c r="HN412" s="17"/>
      <c r="HO412" s="17"/>
      <c r="HP412" s="17"/>
      <c r="HQ412" s="17"/>
      <c r="HR412" s="17"/>
      <c r="HS412" s="17"/>
      <c r="HT412" s="17"/>
      <c r="HU412" s="17"/>
      <c r="HV412" s="17"/>
      <c r="HX412" s="28"/>
      <c r="HY412" s="3"/>
      <c r="HZ412" s="3"/>
      <c r="IA412" s="21"/>
      <c r="IB412" s="21"/>
      <c r="IC412" s="21"/>
      <c r="ID412" s="21"/>
    </row>
    <row r="413" spans="156:238" ht="14.1" x14ac:dyDescent="0.45">
      <c r="EZ413" s="3"/>
      <c r="FA413" s="3"/>
      <c r="FB413" s="17"/>
      <c r="FC413" s="17"/>
      <c r="FD413" s="17"/>
      <c r="FE413" s="17"/>
      <c r="FF413" s="17"/>
      <c r="FG413" s="17"/>
      <c r="FH413" s="17"/>
      <c r="FI413" s="17"/>
      <c r="FJ413" s="17"/>
      <c r="FK413" s="17"/>
      <c r="FL413" s="17"/>
      <c r="FM413" s="17"/>
      <c r="FN413" s="17"/>
      <c r="FO413" s="17"/>
      <c r="FP413" s="17"/>
      <c r="FQ413" s="17"/>
      <c r="GK413" s="16"/>
      <c r="GL413" s="3"/>
      <c r="GM413" s="3"/>
      <c r="GN413" s="17"/>
      <c r="GO413" s="17"/>
      <c r="GP413" s="17"/>
      <c r="GQ413" s="17"/>
      <c r="GR413" s="17"/>
      <c r="GS413" s="17"/>
      <c r="GT413" s="17"/>
      <c r="GU413" s="17"/>
      <c r="GV413" s="17"/>
      <c r="GW413" s="17"/>
      <c r="GX413" s="17"/>
      <c r="GY413" s="17"/>
      <c r="GZ413" s="17"/>
      <c r="HA413" s="17"/>
      <c r="HB413" s="17"/>
      <c r="HC413" s="17"/>
      <c r="HD413" s="16"/>
      <c r="HE413" s="3"/>
      <c r="HF413" s="3"/>
      <c r="HG413" s="17"/>
      <c r="HH413" s="17"/>
      <c r="HI413" s="17"/>
      <c r="HJ413" s="17"/>
      <c r="HK413" s="17"/>
      <c r="HL413" s="17"/>
      <c r="HM413" s="17"/>
      <c r="HN413" s="17"/>
      <c r="HO413" s="17"/>
      <c r="HP413" s="17"/>
      <c r="HQ413" s="17"/>
      <c r="HR413" s="17"/>
      <c r="HS413" s="17"/>
      <c r="HT413" s="17"/>
      <c r="HU413" s="17"/>
      <c r="HV413" s="17"/>
      <c r="HX413" s="28"/>
      <c r="HY413" s="3"/>
      <c r="HZ413" s="3"/>
      <c r="IA413" s="21"/>
      <c r="IB413" s="21"/>
      <c r="IC413" s="21"/>
      <c r="ID413" s="21"/>
    </row>
    <row r="414" spans="156:238" ht="14.1" x14ac:dyDescent="0.45">
      <c r="EZ414" s="3"/>
      <c r="FA414" s="3"/>
      <c r="FB414" s="17"/>
      <c r="FC414" s="17"/>
      <c r="FD414" s="17"/>
      <c r="FE414" s="17"/>
      <c r="FF414" s="17"/>
      <c r="FG414" s="17"/>
      <c r="FH414" s="17"/>
      <c r="FI414" s="17"/>
      <c r="FJ414" s="17"/>
      <c r="FK414" s="17"/>
      <c r="FL414" s="17"/>
      <c r="FM414" s="17"/>
      <c r="FN414" s="17"/>
      <c r="FO414" s="17"/>
      <c r="FP414" s="17"/>
      <c r="FQ414" s="17"/>
      <c r="GK414" s="16"/>
      <c r="GL414" s="3"/>
      <c r="GM414" s="3"/>
      <c r="GN414" s="17"/>
      <c r="GO414" s="17"/>
      <c r="GP414" s="17"/>
      <c r="GQ414" s="17"/>
      <c r="GR414" s="17"/>
      <c r="GS414" s="17"/>
      <c r="GT414" s="17"/>
      <c r="GU414" s="17"/>
      <c r="GV414" s="17"/>
      <c r="GW414" s="17"/>
      <c r="GX414" s="17"/>
      <c r="GY414" s="17"/>
      <c r="GZ414" s="17"/>
      <c r="HA414" s="17"/>
      <c r="HB414" s="17"/>
      <c r="HC414" s="17"/>
      <c r="HD414" s="16"/>
      <c r="HE414" s="3"/>
      <c r="HF414" s="3"/>
      <c r="HG414" s="17"/>
      <c r="HH414" s="17"/>
      <c r="HI414" s="17"/>
      <c r="HJ414" s="17"/>
      <c r="HK414" s="17"/>
      <c r="HL414" s="17"/>
      <c r="HM414" s="17"/>
      <c r="HN414" s="17"/>
      <c r="HO414" s="17"/>
      <c r="HP414" s="17"/>
      <c r="HQ414" s="17"/>
      <c r="HR414" s="17"/>
      <c r="HS414" s="17"/>
      <c r="HT414" s="17"/>
      <c r="HU414" s="17"/>
      <c r="HV414" s="17"/>
      <c r="HX414" s="28"/>
      <c r="HY414" s="3"/>
      <c r="HZ414" s="3"/>
      <c r="IA414" s="21"/>
      <c r="IB414" s="21"/>
      <c r="IC414" s="21"/>
      <c r="ID414" s="21"/>
    </row>
    <row r="415" spans="156:238" ht="14.1" x14ac:dyDescent="0.45">
      <c r="EZ415" s="3"/>
      <c r="FA415" s="3"/>
      <c r="FB415" s="17"/>
      <c r="FC415" s="17"/>
      <c r="FD415" s="17"/>
      <c r="FE415" s="17"/>
      <c r="FF415" s="17"/>
      <c r="FG415" s="17"/>
      <c r="FH415" s="17"/>
      <c r="FI415" s="17"/>
      <c r="FJ415" s="17"/>
      <c r="FK415" s="17"/>
      <c r="FL415" s="17"/>
      <c r="FM415" s="17"/>
      <c r="FN415" s="17"/>
      <c r="FO415" s="17"/>
      <c r="FP415" s="17"/>
      <c r="FQ415" s="17"/>
      <c r="GK415" s="16"/>
      <c r="GL415" s="3"/>
      <c r="GM415" s="3"/>
      <c r="GN415" s="17"/>
      <c r="GO415" s="17"/>
      <c r="GP415" s="17"/>
      <c r="GQ415" s="17"/>
      <c r="GR415" s="17"/>
      <c r="GS415" s="17"/>
      <c r="GT415" s="17"/>
      <c r="GU415" s="17"/>
      <c r="GV415" s="17"/>
      <c r="GW415" s="17"/>
      <c r="GX415" s="17"/>
      <c r="GY415" s="17"/>
      <c r="GZ415" s="17"/>
      <c r="HA415" s="17"/>
      <c r="HB415" s="17"/>
      <c r="HC415" s="17"/>
      <c r="HD415" s="16"/>
      <c r="HE415" s="3"/>
      <c r="HF415" s="3"/>
      <c r="HG415" s="17"/>
      <c r="HH415" s="17"/>
      <c r="HI415" s="17"/>
      <c r="HJ415" s="17"/>
      <c r="HK415" s="17"/>
      <c r="HL415" s="17"/>
      <c r="HM415" s="17"/>
      <c r="HN415" s="17"/>
      <c r="HO415" s="17"/>
      <c r="HP415" s="17"/>
      <c r="HQ415" s="17"/>
      <c r="HR415" s="17"/>
      <c r="HS415" s="17"/>
      <c r="HT415" s="17"/>
      <c r="HU415" s="17"/>
      <c r="HV415" s="17"/>
      <c r="HX415" s="28"/>
      <c r="HY415" s="3"/>
      <c r="HZ415" s="3"/>
      <c r="IA415" s="21"/>
      <c r="IB415" s="21"/>
      <c r="IC415" s="21"/>
      <c r="ID415" s="21"/>
    </row>
    <row r="416" spans="156:238" ht="14.1" x14ac:dyDescent="0.45">
      <c r="EZ416" s="3"/>
      <c r="FA416" s="3"/>
      <c r="FB416" s="17"/>
      <c r="FC416" s="17"/>
      <c r="FD416" s="17"/>
      <c r="FE416" s="17"/>
      <c r="FF416" s="17"/>
      <c r="FG416" s="17"/>
      <c r="FH416" s="17"/>
      <c r="FI416" s="17"/>
      <c r="FJ416" s="17"/>
      <c r="FK416" s="17"/>
      <c r="FL416" s="17"/>
      <c r="FM416" s="17"/>
      <c r="FN416" s="17"/>
      <c r="FO416" s="17"/>
      <c r="FP416" s="17"/>
      <c r="FQ416" s="17"/>
      <c r="GK416" s="16"/>
      <c r="GL416" s="3"/>
      <c r="GM416" s="3"/>
      <c r="GN416" s="17"/>
      <c r="GO416" s="17"/>
      <c r="GP416" s="17"/>
      <c r="GQ416" s="17"/>
      <c r="GR416" s="17"/>
      <c r="GS416" s="17"/>
      <c r="GT416" s="17"/>
      <c r="GU416" s="17"/>
      <c r="GV416" s="17"/>
      <c r="GW416" s="17"/>
      <c r="GX416" s="17"/>
      <c r="GY416" s="17"/>
      <c r="GZ416" s="17"/>
      <c r="HA416" s="17"/>
      <c r="HB416" s="17"/>
      <c r="HC416" s="17"/>
      <c r="HD416" s="16"/>
      <c r="HE416" s="3"/>
      <c r="HF416" s="3"/>
      <c r="HG416" s="17"/>
      <c r="HH416" s="17"/>
      <c r="HI416" s="17"/>
      <c r="HJ416" s="17"/>
      <c r="HK416" s="17"/>
      <c r="HL416" s="17"/>
      <c r="HM416" s="17"/>
      <c r="HN416" s="17"/>
      <c r="HO416" s="17"/>
      <c r="HP416" s="17"/>
      <c r="HQ416" s="17"/>
      <c r="HR416" s="17"/>
      <c r="HS416" s="17"/>
      <c r="HT416" s="17"/>
      <c r="HU416" s="17"/>
      <c r="HV416" s="17"/>
      <c r="HX416" s="28"/>
      <c r="HY416" s="3"/>
      <c r="HZ416" s="3"/>
      <c r="IA416" s="21"/>
      <c r="IB416" s="21"/>
      <c r="IC416" s="21"/>
      <c r="ID416" s="21"/>
    </row>
    <row r="417" spans="156:238" ht="14.1" x14ac:dyDescent="0.45">
      <c r="EZ417" s="3"/>
      <c r="FA417" s="3"/>
      <c r="FB417" s="17"/>
      <c r="FC417" s="17"/>
      <c r="FD417" s="17"/>
      <c r="FE417" s="17"/>
      <c r="FF417" s="17"/>
      <c r="FG417" s="17"/>
      <c r="FH417" s="17"/>
      <c r="FI417" s="17"/>
      <c r="FJ417" s="17"/>
      <c r="FK417" s="17"/>
      <c r="FL417" s="17"/>
      <c r="FM417" s="17"/>
      <c r="FN417" s="17"/>
      <c r="FO417" s="17"/>
      <c r="FP417" s="17"/>
      <c r="FQ417" s="17"/>
      <c r="GK417" s="16"/>
      <c r="GL417" s="3"/>
      <c r="GM417" s="3"/>
      <c r="GN417" s="17"/>
      <c r="GO417" s="17"/>
      <c r="GP417" s="17"/>
      <c r="GQ417" s="17"/>
      <c r="GR417" s="17"/>
      <c r="GS417" s="17"/>
      <c r="GT417" s="17"/>
      <c r="GU417" s="17"/>
      <c r="GV417" s="17"/>
      <c r="GW417" s="17"/>
      <c r="GX417" s="17"/>
      <c r="GY417" s="17"/>
      <c r="GZ417" s="17"/>
      <c r="HA417" s="17"/>
      <c r="HB417" s="17"/>
      <c r="HC417" s="17"/>
      <c r="HD417" s="16"/>
      <c r="HE417" s="3"/>
      <c r="HF417" s="3"/>
      <c r="HG417" s="17"/>
      <c r="HH417" s="17"/>
      <c r="HI417" s="17"/>
      <c r="HJ417" s="17"/>
      <c r="HK417" s="17"/>
      <c r="HL417" s="17"/>
      <c r="HM417" s="17"/>
      <c r="HN417" s="17"/>
      <c r="HO417" s="17"/>
      <c r="HP417" s="17"/>
      <c r="HQ417" s="17"/>
      <c r="HR417" s="17"/>
      <c r="HS417" s="17"/>
      <c r="HT417" s="17"/>
      <c r="HU417" s="17"/>
      <c r="HV417" s="17"/>
      <c r="HX417" s="28"/>
      <c r="HY417" s="3"/>
      <c r="HZ417" s="3"/>
      <c r="IA417" s="21"/>
      <c r="IB417" s="21"/>
      <c r="IC417" s="21"/>
      <c r="ID417" s="21"/>
    </row>
    <row r="418" spans="156:238" ht="14.1" x14ac:dyDescent="0.45">
      <c r="EZ418" s="3"/>
      <c r="FA418" s="3"/>
      <c r="FB418" s="17"/>
      <c r="FC418" s="17"/>
      <c r="FD418" s="17"/>
      <c r="FE418" s="17"/>
      <c r="FF418" s="17"/>
      <c r="FG418" s="17"/>
      <c r="FH418" s="17"/>
      <c r="FI418" s="17"/>
      <c r="FJ418" s="17"/>
      <c r="FK418" s="17"/>
      <c r="FL418" s="17"/>
      <c r="FM418" s="17"/>
      <c r="FN418" s="17"/>
      <c r="FO418" s="17"/>
      <c r="FP418" s="17"/>
      <c r="FQ418" s="17"/>
      <c r="GK418" s="16"/>
      <c r="GL418" s="3"/>
      <c r="GM418" s="3"/>
      <c r="GN418" s="17"/>
      <c r="GO418" s="17"/>
      <c r="GP418" s="17"/>
      <c r="GQ418" s="17"/>
      <c r="GR418" s="17"/>
      <c r="GS418" s="17"/>
      <c r="GT418" s="17"/>
      <c r="GU418" s="17"/>
      <c r="GV418" s="17"/>
      <c r="GW418" s="17"/>
      <c r="GX418" s="17"/>
      <c r="GY418" s="17"/>
      <c r="GZ418" s="17"/>
      <c r="HA418" s="17"/>
      <c r="HB418" s="17"/>
      <c r="HC418" s="17"/>
      <c r="HD418" s="16"/>
      <c r="HE418" s="3"/>
      <c r="HF418" s="3"/>
      <c r="HG418" s="17"/>
      <c r="HH418" s="17"/>
      <c r="HI418" s="17"/>
      <c r="HJ418" s="17"/>
      <c r="HK418" s="17"/>
      <c r="HL418" s="17"/>
      <c r="HM418" s="17"/>
      <c r="HN418" s="17"/>
      <c r="HO418" s="17"/>
      <c r="HP418" s="17"/>
      <c r="HQ418" s="17"/>
      <c r="HR418" s="17"/>
      <c r="HS418" s="17"/>
      <c r="HT418" s="17"/>
      <c r="HU418" s="17"/>
      <c r="HV418" s="17"/>
      <c r="HX418" s="28"/>
      <c r="HY418" s="3"/>
      <c r="HZ418" s="3"/>
      <c r="IA418" s="21"/>
      <c r="IB418" s="21"/>
      <c r="IC418" s="21"/>
      <c r="ID418" s="21"/>
    </row>
    <row r="419" spans="156:238" ht="14.1" x14ac:dyDescent="0.45">
      <c r="EZ419" s="3"/>
      <c r="FA419" s="3"/>
      <c r="FB419" s="17"/>
      <c r="FC419" s="17"/>
      <c r="FD419" s="17"/>
      <c r="FE419" s="17"/>
      <c r="FF419" s="17"/>
      <c r="FG419" s="17"/>
      <c r="FH419" s="17"/>
      <c r="FI419" s="17"/>
      <c r="FJ419" s="17"/>
      <c r="FK419" s="17"/>
      <c r="FL419" s="17"/>
      <c r="FM419" s="17"/>
      <c r="FN419" s="17"/>
      <c r="FO419" s="17"/>
      <c r="FP419" s="17"/>
      <c r="FQ419" s="17"/>
      <c r="GK419" s="16"/>
      <c r="GL419" s="3"/>
      <c r="GM419" s="3"/>
      <c r="GN419" s="17"/>
      <c r="GO419" s="17"/>
      <c r="GP419" s="17"/>
      <c r="GQ419" s="17"/>
      <c r="GR419" s="17"/>
      <c r="GS419" s="17"/>
      <c r="GT419" s="17"/>
      <c r="GU419" s="17"/>
      <c r="GV419" s="17"/>
      <c r="GW419" s="17"/>
      <c r="GX419" s="17"/>
      <c r="GY419" s="17"/>
      <c r="GZ419" s="17"/>
      <c r="HA419" s="17"/>
      <c r="HB419" s="17"/>
      <c r="HC419" s="17"/>
      <c r="HD419" s="16"/>
      <c r="HE419" s="3"/>
      <c r="HF419" s="3"/>
      <c r="HG419" s="17"/>
      <c r="HH419" s="17"/>
      <c r="HI419" s="17"/>
      <c r="HJ419" s="17"/>
      <c r="HK419" s="17"/>
      <c r="HL419" s="17"/>
      <c r="HM419" s="17"/>
      <c r="HN419" s="17"/>
      <c r="HO419" s="17"/>
      <c r="HP419" s="17"/>
      <c r="HQ419" s="17"/>
      <c r="HR419" s="17"/>
      <c r="HS419" s="17"/>
      <c r="HT419" s="17"/>
      <c r="HU419" s="17"/>
      <c r="HV419" s="17"/>
      <c r="HX419" s="28"/>
      <c r="HY419" s="3"/>
      <c r="HZ419" s="3"/>
      <c r="IA419" s="21"/>
      <c r="IB419" s="21"/>
      <c r="IC419" s="21"/>
      <c r="ID419" s="21"/>
    </row>
    <row r="420" spans="156:238" ht="14.1" x14ac:dyDescent="0.45">
      <c r="EZ420" s="3"/>
      <c r="FA420" s="3"/>
      <c r="FB420" s="17"/>
      <c r="FC420" s="17"/>
      <c r="FD420" s="17"/>
      <c r="FE420" s="17"/>
      <c r="FF420" s="17"/>
      <c r="FG420" s="17"/>
      <c r="FH420" s="17"/>
      <c r="FI420" s="17"/>
      <c r="FJ420" s="17"/>
      <c r="FK420" s="17"/>
      <c r="FL420" s="17"/>
      <c r="FM420" s="17"/>
      <c r="FN420" s="17"/>
      <c r="FO420" s="17"/>
      <c r="FP420" s="17"/>
      <c r="FQ420" s="17"/>
      <c r="GK420" s="16"/>
      <c r="GL420" s="3"/>
      <c r="GM420" s="3"/>
      <c r="GN420" s="17"/>
      <c r="GO420" s="17"/>
      <c r="GP420" s="17"/>
      <c r="GQ420" s="17"/>
      <c r="GR420" s="17"/>
      <c r="GS420" s="17"/>
      <c r="GT420" s="17"/>
      <c r="GU420" s="17"/>
      <c r="GV420" s="17"/>
      <c r="GW420" s="17"/>
      <c r="GX420" s="17"/>
      <c r="GY420" s="17"/>
      <c r="GZ420" s="17"/>
      <c r="HA420" s="17"/>
      <c r="HB420" s="17"/>
      <c r="HC420" s="17"/>
      <c r="HD420" s="16"/>
      <c r="HE420" s="3"/>
      <c r="HF420" s="3"/>
      <c r="HG420" s="17"/>
      <c r="HH420" s="17"/>
      <c r="HI420" s="17"/>
      <c r="HJ420" s="17"/>
      <c r="HK420" s="17"/>
      <c r="HL420" s="17"/>
      <c r="HM420" s="17"/>
      <c r="HN420" s="17"/>
      <c r="HO420" s="17"/>
      <c r="HP420" s="17"/>
      <c r="HQ420" s="17"/>
      <c r="HR420" s="17"/>
      <c r="HS420" s="17"/>
      <c r="HT420" s="17"/>
      <c r="HU420" s="17"/>
      <c r="HV420" s="17"/>
      <c r="HX420" s="28"/>
      <c r="HY420" s="3"/>
      <c r="HZ420" s="3"/>
      <c r="IA420" s="21"/>
      <c r="IB420" s="21"/>
      <c r="IC420" s="21"/>
      <c r="ID420" s="21"/>
    </row>
    <row r="421" spans="156:238" ht="14.1" x14ac:dyDescent="0.45">
      <c r="EZ421" s="3"/>
      <c r="FA421" s="3"/>
      <c r="FB421" s="17"/>
      <c r="FC421" s="17"/>
      <c r="FD421" s="17"/>
      <c r="FE421" s="17"/>
      <c r="FF421" s="17"/>
      <c r="FG421" s="17"/>
      <c r="FH421" s="17"/>
      <c r="FI421" s="17"/>
      <c r="FJ421" s="17"/>
      <c r="FK421" s="17"/>
      <c r="FL421" s="17"/>
      <c r="FM421" s="17"/>
      <c r="FN421" s="17"/>
      <c r="FO421" s="17"/>
      <c r="FP421" s="17"/>
      <c r="FQ421" s="17"/>
      <c r="GK421" s="16"/>
      <c r="GL421" s="3"/>
      <c r="GM421" s="3"/>
      <c r="GN421" s="17"/>
      <c r="GO421" s="17"/>
      <c r="GP421" s="17"/>
      <c r="GQ421" s="17"/>
      <c r="GR421" s="17"/>
      <c r="GS421" s="17"/>
      <c r="GT421" s="17"/>
      <c r="GU421" s="17"/>
      <c r="GV421" s="17"/>
      <c r="GW421" s="17"/>
      <c r="GX421" s="17"/>
      <c r="GY421" s="17"/>
      <c r="GZ421" s="17"/>
      <c r="HA421" s="17"/>
      <c r="HB421" s="17"/>
      <c r="HC421" s="17"/>
      <c r="HD421" s="16"/>
      <c r="HE421" s="3"/>
      <c r="HF421" s="3"/>
      <c r="HG421" s="17"/>
      <c r="HH421" s="17"/>
      <c r="HI421" s="17"/>
      <c r="HJ421" s="17"/>
      <c r="HK421" s="17"/>
      <c r="HL421" s="17"/>
      <c r="HM421" s="17"/>
      <c r="HN421" s="17"/>
      <c r="HO421" s="17"/>
      <c r="HP421" s="17"/>
      <c r="HQ421" s="17"/>
      <c r="HR421" s="17"/>
      <c r="HS421" s="17"/>
      <c r="HT421" s="17"/>
      <c r="HU421" s="17"/>
      <c r="HV421" s="17"/>
      <c r="HX421" s="28"/>
      <c r="HY421" s="3"/>
      <c r="HZ421" s="3"/>
      <c r="IA421" s="21"/>
      <c r="IB421" s="21"/>
      <c r="IC421" s="21"/>
      <c r="ID421" s="21"/>
    </row>
    <row r="422" spans="156:238" ht="14.1" x14ac:dyDescent="0.45">
      <c r="EZ422" s="3"/>
      <c r="FA422" s="3"/>
      <c r="FB422" s="17"/>
      <c r="FC422" s="17"/>
      <c r="FD422" s="17"/>
      <c r="FE422" s="17"/>
      <c r="FF422" s="17"/>
      <c r="FG422" s="17"/>
      <c r="FH422" s="17"/>
      <c r="FI422" s="17"/>
      <c r="FJ422" s="17"/>
      <c r="FK422" s="17"/>
      <c r="FL422" s="17"/>
      <c r="FM422" s="17"/>
      <c r="FN422" s="17"/>
      <c r="FO422" s="17"/>
      <c r="FP422" s="17"/>
      <c r="FQ422" s="17"/>
      <c r="GK422" s="16"/>
      <c r="GL422" s="3"/>
      <c r="GM422" s="3"/>
      <c r="GN422" s="17"/>
      <c r="GO422" s="17"/>
      <c r="GP422" s="17"/>
      <c r="GQ422" s="17"/>
      <c r="GR422" s="17"/>
      <c r="GS422" s="17"/>
      <c r="GT422" s="17"/>
      <c r="GU422" s="17"/>
      <c r="GV422" s="17"/>
      <c r="GW422" s="17"/>
      <c r="GX422" s="17"/>
      <c r="GY422" s="17"/>
      <c r="GZ422" s="17"/>
      <c r="HA422" s="17"/>
      <c r="HB422" s="17"/>
      <c r="HC422" s="17"/>
      <c r="HD422" s="16"/>
      <c r="HE422" s="3"/>
      <c r="HF422" s="3"/>
      <c r="HG422" s="17"/>
      <c r="HH422" s="17"/>
      <c r="HI422" s="17"/>
      <c r="HJ422" s="17"/>
      <c r="HK422" s="17"/>
      <c r="HL422" s="17"/>
      <c r="HM422" s="17"/>
      <c r="HN422" s="17"/>
      <c r="HO422" s="17"/>
      <c r="HP422" s="17"/>
      <c r="HQ422" s="17"/>
      <c r="HR422" s="17"/>
      <c r="HS422" s="17"/>
      <c r="HT422" s="17"/>
      <c r="HU422" s="17"/>
      <c r="HV422" s="17"/>
      <c r="HX422" s="28"/>
      <c r="HY422" s="3"/>
      <c r="HZ422" s="3"/>
      <c r="IA422" s="21"/>
      <c r="IB422" s="21"/>
      <c r="IC422" s="21"/>
      <c r="ID422" s="21"/>
    </row>
    <row r="423" spans="156:238" ht="14.1" x14ac:dyDescent="0.45">
      <c r="EZ423" s="3"/>
      <c r="FA423" s="3"/>
      <c r="FB423" s="17"/>
      <c r="FC423" s="17"/>
      <c r="FD423" s="17"/>
      <c r="FE423" s="17"/>
      <c r="FF423" s="17"/>
      <c r="FG423" s="17"/>
      <c r="FH423" s="17"/>
      <c r="FI423" s="17"/>
      <c r="FJ423" s="17"/>
      <c r="FK423" s="17"/>
      <c r="FL423" s="17"/>
      <c r="FM423" s="17"/>
      <c r="FN423" s="17"/>
      <c r="FO423" s="17"/>
      <c r="FP423" s="17"/>
      <c r="FQ423" s="17"/>
      <c r="GK423" s="16"/>
      <c r="GL423" s="3"/>
      <c r="GM423" s="3"/>
      <c r="GN423" s="17"/>
      <c r="GO423" s="17"/>
      <c r="GP423" s="17"/>
      <c r="GQ423" s="17"/>
      <c r="GR423" s="17"/>
      <c r="GS423" s="17"/>
      <c r="GT423" s="17"/>
      <c r="GU423" s="17"/>
      <c r="GV423" s="17"/>
      <c r="GW423" s="17"/>
      <c r="GX423" s="17"/>
      <c r="GY423" s="17"/>
      <c r="GZ423" s="17"/>
      <c r="HA423" s="17"/>
      <c r="HB423" s="17"/>
      <c r="HC423" s="17"/>
      <c r="HD423" s="16"/>
      <c r="HE423" s="3"/>
      <c r="HF423" s="3"/>
      <c r="HG423" s="17"/>
      <c r="HH423" s="17"/>
      <c r="HI423" s="17"/>
      <c r="HJ423" s="17"/>
      <c r="HK423" s="17"/>
      <c r="HL423" s="17"/>
      <c r="HM423" s="17"/>
      <c r="HN423" s="17"/>
      <c r="HO423" s="17"/>
      <c r="HP423" s="17"/>
      <c r="HQ423" s="17"/>
      <c r="HR423" s="17"/>
      <c r="HS423" s="17"/>
      <c r="HT423" s="17"/>
      <c r="HU423" s="17"/>
      <c r="HV423" s="17"/>
      <c r="HX423" s="28"/>
      <c r="HY423" s="3"/>
      <c r="HZ423" s="3"/>
      <c r="IA423" s="21"/>
      <c r="IB423" s="21"/>
      <c r="IC423" s="21"/>
      <c r="ID423" s="21"/>
    </row>
    <row r="424" spans="156:238" ht="14.1" x14ac:dyDescent="0.45">
      <c r="EZ424" s="3"/>
      <c r="FA424" s="3"/>
      <c r="FB424" s="17"/>
      <c r="FC424" s="17"/>
      <c r="FD424" s="17"/>
      <c r="FE424" s="17"/>
      <c r="FF424" s="17"/>
      <c r="FG424" s="17"/>
      <c r="FH424" s="17"/>
      <c r="FI424" s="17"/>
      <c r="FJ424" s="17"/>
      <c r="FK424" s="17"/>
      <c r="FL424" s="17"/>
      <c r="FM424" s="17"/>
      <c r="FN424" s="17"/>
      <c r="FO424" s="17"/>
      <c r="FP424" s="17"/>
      <c r="FQ424" s="17"/>
      <c r="GK424" s="16"/>
      <c r="GL424" s="3"/>
      <c r="GM424" s="3"/>
      <c r="GN424" s="17"/>
      <c r="GO424" s="17"/>
      <c r="GP424" s="17"/>
      <c r="GQ424" s="17"/>
      <c r="GR424" s="17"/>
      <c r="GS424" s="17"/>
      <c r="GT424" s="17"/>
      <c r="GU424" s="17"/>
      <c r="GV424" s="17"/>
      <c r="GW424" s="17"/>
      <c r="GX424" s="17"/>
      <c r="GY424" s="17"/>
      <c r="GZ424" s="17"/>
      <c r="HA424" s="17"/>
      <c r="HB424" s="17"/>
      <c r="HC424" s="17"/>
      <c r="HD424" s="16"/>
      <c r="HE424" s="3"/>
      <c r="HF424" s="3"/>
      <c r="HG424" s="17"/>
      <c r="HH424" s="17"/>
      <c r="HI424" s="17"/>
      <c r="HJ424" s="17"/>
      <c r="HK424" s="17"/>
      <c r="HL424" s="17"/>
      <c r="HM424" s="17"/>
      <c r="HN424" s="17"/>
      <c r="HO424" s="17"/>
      <c r="HP424" s="17"/>
      <c r="HQ424" s="17"/>
      <c r="HR424" s="17"/>
      <c r="HS424" s="17"/>
      <c r="HT424" s="17"/>
      <c r="HU424" s="17"/>
      <c r="HV424" s="17"/>
      <c r="HX424" s="28"/>
      <c r="HY424" s="3"/>
      <c r="HZ424" s="3"/>
      <c r="IA424" s="21"/>
      <c r="IB424" s="21"/>
      <c r="IC424" s="21"/>
      <c r="ID424" s="21"/>
    </row>
    <row r="425" spans="156:238" ht="14.1" x14ac:dyDescent="0.45">
      <c r="EZ425" s="3"/>
      <c r="FA425" s="3"/>
      <c r="FB425" s="17"/>
      <c r="FC425" s="17"/>
      <c r="FD425" s="17"/>
      <c r="FE425" s="17"/>
      <c r="FF425" s="17"/>
      <c r="FG425" s="17"/>
      <c r="FH425" s="17"/>
      <c r="FI425" s="17"/>
      <c r="FJ425" s="17"/>
      <c r="FK425" s="17"/>
      <c r="FL425" s="17"/>
      <c r="FM425" s="17"/>
      <c r="FN425" s="17"/>
      <c r="FO425" s="17"/>
      <c r="FP425" s="17"/>
      <c r="FQ425" s="17"/>
      <c r="GK425" s="16"/>
      <c r="GL425" s="3"/>
      <c r="GM425" s="3"/>
      <c r="GN425" s="17"/>
      <c r="GO425" s="17"/>
      <c r="GP425" s="17"/>
      <c r="GQ425" s="17"/>
      <c r="GR425" s="17"/>
      <c r="GS425" s="17"/>
      <c r="GT425" s="17"/>
      <c r="GU425" s="17"/>
      <c r="GV425" s="17"/>
      <c r="GW425" s="17"/>
      <c r="GX425" s="17"/>
      <c r="GY425" s="17"/>
      <c r="GZ425" s="17"/>
      <c r="HA425" s="17"/>
      <c r="HB425" s="17"/>
      <c r="HC425" s="17"/>
      <c r="HD425" s="16"/>
      <c r="HE425" s="3"/>
      <c r="HF425" s="3"/>
      <c r="HG425" s="17"/>
      <c r="HH425" s="17"/>
      <c r="HI425" s="17"/>
      <c r="HJ425" s="17"/>
      <c r="HK425" s="17"/>
      <c r="HL425" s="17"/>
      <c r="HM425" s="17"/>
      <c r="HN425" s="17"/>
      <c r="HO425" s="17"/>
      <c r="HP425" s="17"/>
      <c r="HQ425" s="17"/>
      <c r="HR425" s="17"/>
      <c r="HS425" s="17"/>
      <c r="HT425" s="17"/>
      <c r="HU425" s="17"/>
      <c r="HV425" s="17"/>
      <c r="HX425" s="28"/>
      <c r="HY425" s="3"/>
      <c r="HZ425" s="3"/>
      <c r="IA425" s="21"/>
      <c r="IB425" s="21"/>
      <c r="IC425" s="21"/>
      <c r="ID425" s="21"/>
    </row>
    <row r="426" spans="156:238" ht="14.1" x14ac:dyDescent="0.45">
      <c r="EZ426" s="3"/>
      <c r="FA426" s="3"/>
      <c r="FB426" s="17"/>
      <c r="FC426" s="17"/>
      <c r="FD426" s="17"/>
      <c r="FE426" s="17"/>
      <c r="FF426" s="17"/>
      <c r="FG426" s="17"/>
      <c r="FH426" s="17"/>
      <c r="FI426" s="17"/>
      <c r="FJ426" s="17"/>
      <c r="FK426" s="17"/>
      <c r="FL426" s="17"/>
      <c r="FM426" s="17"/>
      <c r="FN426" s="17"/>
      <c r="FO426" s="17"/>
      <c r="FP426" s="17"/>
      <c r="FQ426" s="17"/>
      <c r="GK426" s="16"/>
      <c r="GL426" s="3"/>
      <c r="GM426" s="3"/>
      <c r="GN426" s="17"/>
      <c r="GO426" s="17"/>
      <c r="GP426" s="17"/>
      <c r="GQ426" s="17"/>
      <c r="GR426" s="17"/>
      <c r="GS426" s="17"/>
      <c r="GT426" s="17"/>
      <c r="GU426" s="17"/>
      <c r="GV426" s="17"/>
      <c r="GW426" s="17"/>
      <c r="GX426" s="17"/>
      <c r="GY426" s="17"/>
      <c r="GZ426" s="17"/>
      <c r="HA426" s="17"/>
      <c r="HB426" s="17"/>
      <c r="HC426" s="17"/>
      <c r="HD426" s="16"/>
      <c r="HE426" s="3"/>
      <c r="HF426" s="3"/>
      <c r="HG426" s="17"/>
      <c r="HH426" s="17"/>
      <c r="HI426" s="17"/>
      <c r="HJ426" s="17"/>
      <c r="HK426" s="17"/>
      <c r="HL426" s="17"/>
      <c r="HM426" s="17"/>
      <c r="HN426" s="17"/>
      <c r="HO426" s="17"/>
      <c r="HP426" s="17"/>
      <c r="HQ426" s="17"/>
      <c r="HR426" s="17"/>
      <c r="HS426" s="17"/>
      <c r="HT426" s="17"/>
      <c r="HU426" s="17"/>
      <c r="HV426" s="17"/>
      <c r="HX426" s="28"/>
      <c r="HY426" s="3"/>
      <c r="HZ426" s="3"/>
      <c r="IA426" s="21"/>
      <c r="IB426" s="21"/>
      <c r="IC426" s="21"/>
      <c r="ID426" s="21"/>
    </row>
    <row r="427" spans="156:238" ht="14.1" x14ac:dyDescent="0.45">
      <c r="EZ427" s="3"/>
      <c r="FA427" s="3"/>
      <c r="FB427" s="17"/>
      <c r="FC427" s="17"/>
      <c r="FD427" s="17"/>
      <c r="FE427" s="17"/>
      <c r="FF427" s="17"/>
      <c r="FG427" s="17"/>
      <c r="FH427" s="17"/>
      <c r="FI427" s="17"/>
      <c r="FJ427" s="17"/>
      <c r="FK427" s="17"/>
      <c r="FL427" s="17"/>
      <c r="FM427" s="17"/>
      <c r="FN427" s="17"/>
      <c r="FO427" s="17"/>
      <c r="FP427" s="17"/>
      <c r="FQ427" s="17"/>
      <c r="GK427" s="16"/>
      <c r="GL427" s="3"/>
      <c r="GM427" s="3"/>
      <c r="GN427" s="17"/>
      <c r="GO427" s="17"/>
      <c r="GP427" s="17"/>
      <c r="GQ427" s="17"/>
      <c r="GR427" s="17"/>
      <c r="GS427" s="17"/>
      <c r="GT427" s="17"/>
      <c r="GU427" s="17"/>
      <c r="GV427" s="17"/>
      <c r="GW427" s="17"/>
      <c r="GX427" s="17"/>
      <c r="GY427" s="17"/>
      <c r="GZ427" s="17"/>
      <c r="HA427" s="17"/>
      <c r="HB427" s="17"/>
      <c r="HC427" s="17"/>
      <c r="HD427" s="16"/>
      <c r="HE427" s="3"/>
      <c r="HF427" s="3"/>
      <c r="HG427" s="17"/>
      <c r="HH427" s="17"/>
      <c r="HI427" s="17"/>
      <c r="HJ427" s="17"/>
      <c r="HK427" s="17"/>
      <c r="HL427" s="17"/>
      <c r="HM427" s="17"/>
      <c r="HN427" s="17"/>
      <c r="HO427" s="17"/>
      <c r="HP427" s="17"/>
      <c r="HQ427" s="17"/>
      <c r="HR427" s="17"/>
      <c r="HS427" s="17"/>
      <c r="HT427" s="17"/>
      <c r="HU427" s="17"/>
      <c r="HV427" s="17"/>
      <c r="HX427" s="28"/>
      <c r="HY427" s="3"/>
      <c r="HZ427" s="3"/>
      <c r="IA427" s="21"/>
      <c r="IB427" s="21"/>
      <c r="IC427" s="21"/>
      <c r="ID427" s="21"/>
    </row>
    <row r="428" spans="156:238" ht="14.1" x14ac:dyDescent="0.45">
      <c r="EZ428" s="3"/>
      <c r="FA428" s="3"/>
      <c r="FB428" s="17"/>
      <c r="FC428" s="17"/>
      <c r="FD428" s="17"/>
      <c r="FE428" s="17"/>
      <c r="FF428" s="17"/>
      <c r="FG428" s="17"/>
      <c r="FH428" s="17"/>
      <c r="FI428" s="17"/>
      <c r="FJ428" s="17"/>
      <c r="FK428" s="17"/>
      <c r="FL428" s="17"/>
      <c r="FM428" s="17"/>
      <c r="FN428" s="17"/>
      <c r="FO428" s="17"/>
      <c r="FP428" s="17"/>
      <c r="FQ428" s="17"/>
      <c r="GK428" s="16"/>
      <c r="GL428" s="3"/>
      <c r="GM428" s="3"/>
      <c r="GN428" s="17"/>
      <c r="GO428" s="17"/>
      <c r="GP428" s="17"/>
      <c r="GQ428" s="17"/>
      <c r="GR428" s="17"/>
      <c r="GS428" s="17"/>
      <c r="GT428" s="17"/>
      <c r="GU428" s="17"/>
      <c r="GV428" s="17"/>
      <c r="GW428" s="17"/>
      <c r="GX428" s="17"/>
      <c r="GY428" s="17"/>
      <c r="GZ428" s="17"/>
      <c r="HA428" s="17"/>
      <c r="HB428" s="17"/>
      <c r="HC428" s="17"/>
      <c r="HD428" s="16"/>
      <c r="HE428" s="3"/>
      <c r="HF428" s="3"/>
      <c r="HG428" s="17"/>
      <c r="HH428" s="17"/>
      <c r="HI428" s="17"/>
      <c r="HJ428" s="17"/>
      <c r="HK428" s="17"/>
      <c r="HL428" s="17"/>
      <c r="HM428" s="17"/>
      <c r="HN428" s="17"/>
      <c r="HO428" s="17"/>
      <c r="HP428" s="17"/>
      <c r="HQ428" s="17"/>
      <c r="HR428" s="17"/>
      <c r="HS428" s="17"/>
      <c r="HT428" s="17"/>
      <c r="HU428" s="17"/>
      <c r="HV428" s="17"/>
      <c r="HX428" s="28"/>
      <c r="HY428" s="3"/>
      <c r="HZ428" s="3"/>
      <c r="IA428" s="21"/>
      <c r="IB428" s="21"/>
      <c r="IC428" s="21"/>
      <c r="ID428" s="21"/>
    </row>
    <row r="429" spans="156:238" ht="14.1" x14ac:dyDescent="0.45">
      <c r="EZ429" s="3"/>
      <c r="FA429" s="3"/>
      <c r="FB429" s="17"/>
      <c r="FC429" s="17"/>
      <c r="FD429" s="17"/>
      <c r="FE429" s="17"/>
      <c r="FF429" s="17"/>
      <c r="FG429" s="17"/>
      <c r="FH429" s="17"/>
      <c r="FI429" s="17"/>
      <c r="FJ429" s="17"/>
      <c r="FK429" s="17"/>
      <c r="FL429" s="17"/>
      <c r="FM429" s="17"/>
      <c r="FN429" s="17"/>
      <c r="FO429" s="17"/>
      <c r="FP429" s="17"/>
      <c r="FQ429" s="17"/>
      <c r="GK429" s="16"/>
      <c r="GL429" s="3"/>
      <c r="GM429" s="3"/>
      <c r="GN429" s="17"/>
      <c r="GO429" s="17"/>
      <c r="GP429" s="17"/>
      <c r="GQ429" s="17"/>
      <c r="GR429" s="17"/>
      <c r="GS429" s="17"/>
      <c r="GT429" s="17"/>
      <c r="GU429" s="17"/>
      <c r="GV429" s="17"/>
      <c r="GW429" s="17"/>
      <c r="GX429" s="17"/>
      <c r="GY429" s="17"/>
      <c r="GZ429" s="17"/>
      <c r="HA429" s="17"/>
      <c r="HB429" s="17"/>
      <c r="HC429" s="17"/>
      <c r="HD429" s="16"/>
      <c r="HE429" s="3"/>
      <c r="HF429" s="3"/>
      <c r="HG429" s="17"/>
      <c r="HH429" s="17"/>
      <c r="HI429" s="17"/>
      <c r="HJ429" s="17"/>
      <c r="HK429" s="17"/>
      <c r="HL429" s="17"/>
      <c r="HM429" s="17"/>
      <c r="HN429" s="17"/>
      <c r="HO429" s="17"/>
      <c r="HP429" s="17"/>
      <c r="HQ429" s="17"/>
      <c r="HR429" s="17"/>
      <c r="HS429" s="17"/>
      <c r="HT429" s="17"/>
      <c r="HU429" s="17"/>
      <c r="HV429" s="17"/>
      <c r="HX429" s="28"/>
      <c r="HY429" s="3"/>
      <c r="HZ429" s="3"/>
      <c r="IA429" s="21"/>
      <c r="IB429" s="21"/>
      <c r="IC429" s="21"/>
      <c r="ID429" s="21"/>
    </row>
    <row r="430" spans="156:238" ht="14.1" x14ac:dyDescent="0.45">
      <c r="EZ430" s="3"/>
      <c r="FA430" s="3"/>
      <c r="FB430" s="17"/>
      <c r="FC430" s="17"/>
      <c r="FD430" s="17"/>
      <c r="FE430" s="17"/>
      <c r="FF430" s="17"/>
      <c r="FG430" s="17"/>
      <c r="FH430" s="17"/>
      <c r="FI430" s="17"/>
      <c r="FJ430" s="17"/>
      <c r="FK430" s="17"/>
      <c r="FL430" s="17"/>
      <c r="FM430" s="17"/>
      <c r="FN430" s="17"/>
      <c r="FO430" s="17"/>
      <c r="FP430" s="17"/>
      <c r="FQ430" s="17"/>
      <c r="GK430" s="16"/>
      <c r="GL430" s="3"/>
      <c r="GM430" s="3"/>
      <c r="GN430" s="17"/>
      <c r="GO430" s="17"/>
      <c r="GP430" s="17"/>
      <c r="GQ430" s="17"/>
      <c r="GR430" s="17"/>
      <c r="GS430" s="17"/>
      <c r="GT430" s="17"/>
      <c r="GU430" s="17"/>
      <c r="GV430" s="17"/>
      <c r="GW430" s="17"/>
      <c r="GX430" s="17"/>
      <c r="GY430" s="17"/>
      <c r="GZ430" s="17"/>
      <c r="HA430" s="17"/>
      <c r="HB430" s="17"/>
      <c r="HC430" s="17"/>
      <c r="HD430" s="16"/>
      <c r="HE430" s="3"/>
      <c r="HF430" s="3"/>
      <c r="HG430" s="17"/>
      <c r="HH430" s="17"/>
      <c r="HI430" s="17"/>
      <c r="HJ430" s="17"/>
      <c r="HK430" s="17"/>
      <c r="HL430" s="17"/>
      <c r="HM430" s="17"/>
      <c r="HN430" s="17"/>
      <c r="HO430" s="17"/>
      <c r="HP430" s="17"/>
      <c r="HQ430" s="17"/>
      <c r="HR430" s="17"/>
      <c r="HS430" s="17"/>
      <c r="HT430" s="17"/>
      <c r="HU430" s="17"/>
      <c r="HV430" s="17"/>
      <c r="HX430" s="28"/>
      <c r="HY430" s="3"/>
      <c r="HZ430" s="3"/>
      <c r="IA430" s="21"/>
      <c r="IB430" s="21"/>
      <c r="IC430" s="21"/>
      <c r="ID430" s="21"/>
    </row>
    <row r="431" spans="156:238" ht="14.1" x14ac:dyDescent="0.45">
      <c r="EZ431" s="3"/>
      <c r="FA431" s="3"/>
      <c r="FB431" s="17"/>
      <c r="FC431" s="17"/>
      <c r="FD431" s="17"/>
      <c r="FE431" s="17"/>
      <c r="FF431" s="17"/>
      <c r="FG431" s="17"/>
      <c r="FH431" s="17"/>
      <c r="FI431" s="17"/>
      <c r="FJ431" s="17"/>
      <c r="FK431" s="17"/>
      <c r="FL431" s="17"/>
      <c r="FM431" s="17"/>
      <c r="FN431" s="17"/>
      <c r="FO431" s="17"/>
      <c r="FP431" s="17"/>
      <c r="FQ431" s="17"/>
      <c r="GK431" s="16"/>
      <c r="GL431" s="3"/>
      <c r="GM431" s="3"/>
      <c r="GN431" s="17"/>
      <c r="GO431" s="17"/>
      <c r="GP431" s="17"/>
      <c r="GQ431" s="17"/>
      <c r="GR431" s="17"/>
      <c r="GS431" s="17"/>
      <c r="GT431" s="17"/>
      <c r="GU431" s="17"/>
      <c r="GV431" s="17"/>
      <c r="GW431" s="17"/>
      <c r="GX431" s="17"/>
      <c r="GY431" s="17"/>
      <c r="GZ431" s="17"/>
      <c r="HA431" s="17"/>
      <c r="HB431" s="17"/>
      <c r="HC431" s="17"/>
      <c r="HD431" s="16"/>
      <c r="HE431" s="3"/>
      <c r="HF431" s="3"/>
      <c r="HG431" s="17"/>
      <c r="HH431" s="17"/>
      <c r="HI431" s="17"/>
      <c r="HJ431" s="17"/>
      <c r="HK431" s="17"/>
      <c r="HL431" s="17"/>
      <c r="HM431" s="17"/>
      <c r="HN431" s="17"/>
      <c r="HO431" s="17"/>
      <c r="HP431" s="17"/>
      <c r="HQ431" s="17"/>
      <c r="HR431" s="17"/>
      <c r="HS431" s="17"/>
      <c r="HT431" s="17"/>
      <c r="HU431" s="17"/>
      <c r="HV431" s="17"/>
      <c r="HX431" s="28"/>
      <c r="HY431" s="3"/>
      <c r="HZ431" s="3"/>
      <c r="IA431" s="21"/>
      <c r="IB431" s="21"/>
      <c r="IC431" s="21"/>
      <c r="ID431" s="21"/>
    </row>
    <row r="432" spans="156:238" ht="14.1" x14ac:dyDescent="0.45">
      <c r="EZ432" s="3"/>
      <c r="FA432" s="3"/>
      <c r="FB432" s="17"/>
      <c r="FC432" s="17"/>
      <c r="FD432" s="17"/>
      <c r="FE432" s="17"/>
      <c r="FF432" s="17"/>
      <c r="FG432" s="17"/>
      <c r="FH432" s="17"/>
      <c r="FI432" s="17"/>
      <c r="FJ432" s="17"/>
      <c r="FK432" s="17"/>
      <c r="FL432" s="17"/>
      <c r="FM432" s="17"/>
      <c r="FN432" s="17"/>
      <c r="FO432" s="17"/>
      <c r="FP432" s="17"/>
      <c r="FQ432" s="17"/>
      <c r="GK432" s="16"/>
      <c r="GL432" s="3"/>
      <c r="GM432" s="3"/>
      <c r="GN432" s="17"/>
      <c r="GO432" s="17"/>
      <c r="GP432" s="17"/>
      <c r="GQ432" s="17"/>
      <c r="GR432" s="17"/>
      <c r="GS432" s="17"/>
      <c r="GT432" s="17"/>
      <c r="GU432" s="17"/>
      <c r="GV432" s="17"/>
      <c r="GW432" s="17"/>
      <c r="GX432" s="17"/>
      <c r="GY432" s="17"/>
      <c r="GZ432" s="17"/>
      <c r="HA432" s="17"/>
      <c r="HB432" s="17"/>
      <c r="HC432" s="17"/>
      <c r="HD432" s="16"/>
      <c r="HE432" s="3"/>
      <c r="HF432" s="3"/>
      <c r="HG432" s="17"/>
      <c r="HH432" s="17"/>
      <c r="HI432" s="17"/>
      <c r="HJ432" s="17"/>
      <c r="HK432" s="17"/>
      <c r="HL432" s="17"/>
      <c r="HM432" s="17"/>
      <c r="HN432" s="17"/>
      <c r="HO432" s="17"/>
      <c r="HP432" s="17"/>
      <c r="HQ432" s="17"/>
      <c r="HR432" s="17"/>
      <c r="HS432" s="17"/>
      <c r="HT432" s="17"/>
      <c r="HU432" s="17"/>
      <c r="HV432" s="17"/>
      <c r="HX432" s="28"/>
      <c r="HY432" s="3"/>
      <c r="HZ432" s="3"/>
      <c r="IA432" s="21"/>
      <c r="IB432" s="21"/>
      <c r="IC432" s="21"/>
      <c r="ID432" s="21"/>
    </row>
    <row r="433" spans="156:238" ht="14.1" x14ac:dyDescent="0.45">
      <c r="EZ433" s="3"/>
      <c r="FA433" s="3"/>
      <c r="FB433" s="17"/>
      <c r="FC433" s="17"/>
      <c r="FD433" s="17"/>
      <c r="FE433" s="17"/>
      <c r="FF433" s="17"/>
      <c r="FG433" s="17"/>
      <c r="FH433" s="17"/>
      <c r="FI433" s="17"/>
      <c r="FJ433" s="17"/>
      <c r="FK433" s="17"/>
      <c r="FL433" s="17"/>
      <c r="FM433" s="17"/>
      <c r="FN433" s="17"/>
      <c r="FO433" s="17"/>
      <c r="FP433" s="17"/>
      <c r="FQ433" s="17"/>
      <c r="GK433" s="16"/>
      <c r="GL433" s="3"/>
      <c r="GM433" s="3"/>
      <c r="GN433" s="17"/>
      <c r="GO433" s="17"/>
      <c r="GP433" s="17"/>
      <c r="GQ433" s="17"/>
      <c r="GR433" s="17"/>
      <c r="GS433" s="17"/>
      <c r="GT433" s="17"/>
      <c r="GU433" s="17"/>
      <c r="GV433" s="17"/>
      <c r="GW433" s="17"/>
      <c r="GX433" s="17"/>
      <c r="GY433" s="17"/>
      <c r="GZ433" s="17"/>
      <c r="HA433" s="17"/>
      <c r="HB433" s="17"/>
      <c r="HC433" s="17"/>
      <c r="HD433" s="16"/>
      <c r="HE433" s="3"/>
      <c r="HF433" s="3"/>
      <c r="HG433" s="17"/>
      <c r="HH433" s="17"/>
      <c r="HI433" s="17"/>
      <c r="HJ433" s="17"/>
      <c r="HK433" s="17"/>
      <c r="HL433" s="17"/>
      <c r="HM433" s="17"/>
      <c r="HN433" s="17"/>
      <c r="HO433" s="17"/>
      <c r="HP433" s="17"/>
      <c r="HQ433" s="17"/>
      <c r="HR433" s="17"/>
      <c r="HS433" s="17"/>
      <c r="HT433" s="17"/>
      <c r="HU433" s="17"/>
      <c r="HV433" s="17"/>
      <c r="HX433" s="28"/>
      <c r="HY433" s="3"/>
      <c r="HZ433" s="3"/>
      <c r="IA433" s="21"/>
      <c r="IB433" s="21"/>
      <c r="IC433" s="21"/>
      <c r="ID433" s="21"/>
    </row>
    <row r="434" spans="156:238" ht="14.1" x14ac:dyDescent="0.45">
      <c r="EZ434" s="3"/>
      <c r="FA434" s="3"/>
      <c r="FB434" s="17"/>
      <c r="FC434" s="17"/>
      <c r="FD434" s="17"/>
      <c r="FE434" s="17"/>
      <c r="FF434" s="17"/>
      <c r="FG434" s="17"/>
      <c r="FH434" s="17"/>
      <c r="FI434" s="17"/>
      <c r="FJ434" s="17"/>
      <c r="FK434" s="17"/>
      <c r="FL434" s="17"/>
      <c r="FM434" s="17"/>
      <c r="FN434" s="17"/>
      <c r="FO434" s="17"/>
      <c r="FP434" s="17"/>
      <c r="FQ434" s="17"/>
      <c r="GK434" s="16"/>
      <c r="GL434" s="3"/>
      <c r="GM434" s="3"/>
      <c r="GN434" s="17"/>
      <c r="GO434" s="17"/>
      <c r="GP434" s="17"/>
      <c r="GQ434" s="17"/>
      <c r="GR434" s="17"/>
      <c r="GS434" s="17"/>
      <c r="GT434" s="17"/>
      <c r="GU434" s="17"/>
      <c r="GV434" s="17"/>
      <c r="GW434" s="17"/>
      <c r="GX434" s="17"/>
      <c r="GY434" s="17"/>
      <c r="GZ434" s="17"/>
      <c r="HA434" s="17"/>
      <c r="HB434" s="17"/>
      <c r="HC434" s="17"/>
      <c r="HD434" s="16"/>
      <c r="HE434" s="3"/>
      <c r="HF434" s="3"/>
      <c r="HG434" s="17"/>
      <c r="HH434" s="17"/>
      <c r="HI434" s="17"/>
      <c r="HJ434" s="17"/>
      <c r="HK434" s="17"/>
      <c r="HL434" s="17"/>
      <c r="HM434" s="17"/>
      <c r="HN434" s="17"/>
      <c r="HO434" s="17"/>
      <c r="HP434" s="17"/>
      <c r="HQ434" s="17"/>
      <c r="HR434" s="17"/>
      <c r="HS434" s="17"/>
      <c r="HT434" s="17"/>
      <c r="HU434" s="17"/>
      <c r="HV434" s="17"/>
      <c r="HX434" s="28"/>
      <c r="HY434" s="3"/>
      <c r="HZ434" s="3"/>
      <c r="IA434" s="21"/>
      <c r="IB434" s="21"/>
      <c r="IC434" s="21"/>
      <c r="ID434" s="21"/>
    </row>
    <row r="435" spans="156:238" ht="14.1" x14ac:dyDescent="0.45">
      <c r="EZ435" s="3"/>
      <c r="FA435" s="3"/>
      <c r="FB435" s="17"/>
      <c r="FC435" s="17"/>
      <c r="FD435" s="17"/>
      <c r="FE435" s="17"/>
      <c r="FF435" s="17"/>
      <c r="FG435" s="17"/>
      <c r="FH435" s="17"/>
      <c r="FI435" s="17"/>
      <c r="FJ435" s="17"/>
      <c r="FK435" s="17"/>
      <c r="FL435" s="17"/>
      <c r="FM435" s="17"/>
      <c r="FN435" s="17"/>
      <c r="FO435" s="17"/>
      <c r="FP435" s="17"/>
      <c r="FQ435" s="17"/>
      <c r="GK435" s="16"/>
      <c r="GL435" s="3"/>
      <c r="GM435" s="3"/>
      <c r="GN435" s="17"/>
      <c r="GO435" s="17"/>
      <c r="GP435" s="17"/>
      <c r="GQ435" s="17"/>
      <c r="GR435" s="17"/>
      <c r="GS435" s="17"/>
      <c r="GT435" s="17"/>
      <c r="GU435" s="17"/>
      <c r="GV435" s="17"/>
      <c r="GW435" s="17"/>
      <c r="GX435" s="17"/>
      <c r="GY435" s="17"/>
      <c r="GZ435" s="17"/>
      <c r="HA435" s="17"/>
      <c r="HB435" s="17"/>
      <c r="HC435" s="17"/>
      <c r="HD435" s="16"/>
      <c r="HE435" s="3"/>
      <c r="HF435" s="3"/>
      <c r="HG435" s="17"/>
      <c r="HH435" s="17"/>
      <c r="HI435" s="17"/>
      <c r="HJ435" s="17"/>
      <c r="HK435" s="17"/>
      <c r="HL435" s="17"/>
      <c r="HM435" s="17"/>
      <c r="HN435" s="17"/>
      <c r="HO435" s="17"/>
      <c r="HP435" s="17"/>
      <c r="HQ435" s="17"/>
      <c r="HR435" s="17"/>
      <c r="HS435" s="17"/>
      <c r="HT435" s="17"/>
      <c r="HU435" s="17"/>
      <c r="HV435" s="17"/>
      <c r="HX435" s="28"/>
      <c r="HY435" s="3"/>
      <c r="HZ435" s="3"/>
      <c r="IA435" s="21"/>
      <c r="IB435" s="21"/>
      <c r="IC435" s="21"/>
      <c r="ID435" s="21"/>
    </row>
    <row r="436" spans="156:238" ht="14.1" x14ac:dyDescent="0.45">
      <c r="EZ436" s="3"/>
      <c r="FA436" s="3"/>
      <c r="FB436" s="17"/>
      <c r="FC436" s="17"/>
      <c r="FD436" s="17"/>
      <c r="FE436" s="17"/>
      <c r="FF436" s="17"/>
      <c r="FG436" s="17"/>
      <c r="FH436" s="17"/>
      <c r="FI436" s="17"/>
      <c r="FJ436" s="17"/>
      <c r="FK436" s="17"/>
      <c r="FL436" s="17"/>
      <c r="FM436" s="17"/>
      <c r="FN436" s="17"/>
      <c r="FO436" s="17"/>
      <c r="FP436" s="17"/>
      <c r="FQ436" s="17"/>
      <c r="GK436" s="16"/>
      <c r="GL436" s="3"/>
      <c r="GM436" s="3"/>
      <c r="GN436" s="17"/>
      <c r="GO436" s="17"/>
      <c r="GP436" s="17"/>
      <c r="GQ436" s="17"/>
      <c r="GR436" s="17"/>
      <c r="GS436" s="17"/>
      <c r="GT436" s="17"/>
      <c r="GU436" s="17"/>
      <c r="GV436" s="17"/>
      <c r="GW436" s="17"/>
      <c r="GX436" s="17"/>
      <c r="GY436" s="17"/>
      <c r="GZ436" s="17"/>
      <c r="HA436" s="17"/>
      <c r="HB436" s="17"/>
      <c r="HC436" s="17"/>
      <c r="HD436" s="16"/>
      <c r="HE436" s="3"/>
      <c r="HF436" s="3"/>
      <c r="HG436" s="17"/>
      <c r="HH436" s="17"/>
      <c r="HI436" s="17"/>
      <c r="HJ436" s="17"/>
      <c r="HK436" s="17"/>
      <c r="HL436" s="17"/>
      <c r="HM436" s="17"/>
      <c r="HN436" s="17"/>
      <c r="HO436" s="17"/>
      <c r="HP436" s="17"/>
      <c r="HQ436" s="17"/>
      <c r="HR436" s="17"/>
      <c r="HS436" s="17"/>
      <c r="HT436" s="17"/>
      <c r="HU436" s="17"/>
      <c r="HV436" s="17"/>
      <c r="HX436" s="28"/>
      <c r="HY436" s="3"/>
      <c r="HZ436" s="3"/>
      <c r="IA436" s="21"/>
      <c r="IB436" s="21"/>
      <c r="IC436" s="21"/>
      <c r="ID436" s="21"/>
    </row>
    <row r="437" spans="156:238" ht="14.1" x14ac:dyDescent="0.45">
      <c r="EZ437" s="3"/>
      <c r="FA437" s="3"/>
      <c r="FB437" s="17"/>
      <c r="FC437" s="17"/>
      <c r="FD437" s="17"/>
      <c r="FE437" s="17"/>
      <c r="FF437" s="17"/>
      <c r="FG437" s="17"/>
      <c r="FH437" s="17"/>
      <c r="FI437" s="17"/>
      <c r="FJ437" s="17"/>
      <c r="FK437" s="17"/>
      <c r="FL437" s="17"/>
      <c r="FM437" s="17"/>
      <c r="FN437" s="17"/>
      <c r="FO437" s="17"/>
      <c r="FP437" s="17"/>
      <c r="FQ437" s="17"/>
      <c r="GK437" s="16"/>
      <c r="GL437" s="3"/>
      <c r="GM437" s="3"/>
      <c r="GN437" s="17"/>
      <c r="GO437" s="17"/>
      <c r="GP437" s="17"/>
      <c r="GQ437" s="17"/>
      <c r="GR437" s="17"/>
      <c r="GS437" s="17"/>
      <c r="GT437" s="17"/>
      <c r="GU437" s="17"/>
      <c r="GV437" s="17"/>
      <c r="GW437" s="17"/>
      <c r="GX437" s="17"/>
      <c r="GY437" s="17"/>
      <c r="GZ437" s="17"/>
      <c r="HA437" s="17"/>
      <c r="HB437" s="17"/>
      <c r="HC437" s="17"/>
      <c r="HD437" s="16"/>
      <c r="HE437" s="3"/>
      <c r="HF437" s="3"/>
      <c r="HG437" s="17"/>
      <c r="HH437" s="17"/>
      <c r="HI437" s="17"/>
      <c r="HJ437" s="17"/>
      <c r="HK437" s="17"/>
      <c r="HL437" s="17"/>
      <c r="HM437" s="17"/>
      <c r="HN437" s="17"/>
      <c r="HO437" s="17"/>
      <c r="HP437" s="17"/>
      <c r="HQ437" s="17"/>
      <c r="HR437" s="17"/>
      <c r="HS437" s="17"/>
      <c r="HT437" s="17"/>
      <c r="HU437" s="17"/>
      <c r="HV437" s="17"/>
      <c r="HX437" s="28"/>
      <c r="HY437" s="3"/>
      <c r="HZ437" s="3"/>
      <c r="IA437" s="21"/>
      <c r="IB437" s="21"/>
      <c r="IC437" s="21"/>
      <c r="ID437" s="21"/>
    </row>
    <row r="438" spans="156:238" ht="14.1" x14ac:dyDescent="0.45">
      <c r="EZ438" s="3"/>
      <c r="FA438" s="3"/>
      <c r="FB438" s="17"/>
      <c r="FC438" s="17"/>
      <c r="FD438" s="17"/>
      <c r="FE438" s="17"/>
      <c r="FF438" s="17"/>
      <c r="FG438" s="17"/>
      <c r="FH438" s="17"/>
      <c r="FI438" s="17"/>
      <c r="FJ438" s="17"/>
      <c r="FK438" s="17"/>
      <c r="FL438" s="17"/>
      <c r="FM438" s="17"/>
      <c r="FN438" s="17"/>
      <c r="FO438" s="17"/>
      <c r="FP438" s="17"/>
      <c r="FQ438" s="17"/>
      <c r="GK438" s="16"/>
      <c r="GL438" s="3"/>
      <c r="GM438" s="3"/>
      <c r="GN438" s="17"/>
      <c r="GO438" s="17"/>
      <c r="GP438" s="17"/>
      <c r="GQ438" s="17"/>
      <c r="GR438" s="17"/>
      <c r="GS438" s="17"/>
      <c r="GT438" s="17"/>
      <c r="GU438" s="17"/>
      <c r="GV438" s="17"/>
      <c r="GW438" s="17"/>
      <c r="GX438" s="17"/>
      <c r="GY438" s="17"/>
      <c r="GZ438" s="17"/>
      <c r="HA438" s="17"/>
      <c r="HB438" s="17"/>
      <c r="HC438" s="17"/>
      <c r="HD438" s="16"/>
      <c r="HE438" s="3"/>
      <c r="HF438" s="3"/>
      <c r="HG438" s="17"/>
      <c r="HH438" s="17"/>
      <c r="HI438" s="17"/>
      <c r="HJ438" s="17"/>
      <c r="HK438" s="17"/>
      <c r="HL438" s="17"/>
      <c r="HM438" s="17"/>
      <c r="HN438" s="17"/>
      <c r="HO438" s="17"/>
      <c r="HP438" s="17"/>
      <c r="HQ438" s="17"/>
      <c r="HR438" s="17"/>
      <c r="HS438" s="17"/>
      <c r="HT438" s="17"/>
      <c r="HU438" s="17"/>
      <c r="HV438" s="17"/>
      <c r="HX438" s="28"/>
      <c r="HY438" s="3"/>
      <c r="HZ438" s="3"/>
      <c r="IA438" s="21"/>
      <c r="IB438" s="21"/>
      <c r="IC438" s="21"/>
      <c r="ID438" s="21"/>
    </row>
    <row r="439" spans="156:238" ht="14.1" x14ac:dyDescent="0.45">
      <c r="EZ439" s="3"/>
      <c r="FA439" s="3"/>
      <c r="FB439" s="17"/>
      <c r="FC439" s="17"/>
      <c r="FD439" s="17"/>
      <c r="FE439" s="17"/>
      <c r="FF439" s="17"/>
      <c r="FG439" s="17"/>
      <c r="FH439" s="17"/>
      <c r="FI439" s="17"/>
      <c r="FJ439" s="17"/>
      <c r="FK439" s="17"/>
      <c r="FL439" s="17"/>
      <c r="FM439" s="17"/>
      <c r="FN439" s="17"/>
      <c r="FO439" s="17"/>
      <c r="FP439" s="17"/>
      <c r="FQ439" s="17"/>
      <c r="GK439" s="16"/>
      <c r="GL439" s="3"/>
      <c r="GM439" s="3"/>
      <c r="GN439" s="17"/>
      <c r="GO439" s="17"/>
      <c r="GP439" s="17"/>
      <c r="GQ439" s="17"/>
      <c r="GR439" s="17"/>
      <c r="GS439" s="17"/>
      <c r="GT439" s="17"/>
      <c r="GU439" s="17"/>
      <c r="GV439" s="17"/>
      <c r="GW439" s="17"/>
      <c r="GX439" s="17"/>
      <c r="GY439" s="17"/>
      <c r="GZ439" s="17"/>
      <c r="HA439" s="17"/>
      <c r="HB439" s="17"/>
      <c r="HC439" s="17"/>
      <c r="HD439" s="16"/>
      <c r="HE439" s="3"/>
      <c r="HF439" s="3"/>
      <c r="HG439" s="17"/>
      <c r="HH439" s="17"/>
      <c r="HI439" s="17"/>
      <c r="HJ439" s="17"/>
      <c r="HK439" s="17"/>
      <c r="HL439" s="17"/>
      <c r="HM439" s="17"/>
      <c r="HN439" s="17"/>
      <c r="HO439" s="17"/>
      <c r="HP439" s="17"/>
      <c r="HQ439" s="17"/>
      <c r="HR439" s="17"/>
      <c r="HS439" s="17"/>
      <c r="HT439" s="17"/>
      <c r="HU439" s="17"/>
      <c r="HV439" s="17"/>
      <c r="HX439" s="28"/>
      <c r="HY439" s="3"/>
      <c r="HZ439" s="3"/>
      <c r="IA439" s="21"/>
      <c r="IB439" s="21"/>
      <c r="IC439" s="21"/>
      <c r="ID439" s="21"/>
    </row>
    <row r="440" spans="156:238" ht="14.1" x14ac:dyDescent="0.45">
      <c r="EZ440" s="3"/>
      <c r="FA440" s="3"/>
      <c r="FB440" s="17"/>
      <c r="FC440" s="17"/>
      <c r="FD440" s="17"/>
      <c r="FE440" s="17"/>
      <c r="FF440" s="17"/>
      <c r="FG440" s="17"/>
      <c r="FH440" s="17"/>
      <c r="FI440" s="17"/>
      <c r="FJ440" s="17"/>
      <c r="FK440" s="17"/>
      <c r="FL440" s="17"/>
      <c r="FM440" s="17"/>
      <c r="FN440" s="17"/>
      <c r="FO440" s="17"/>
      <c r="FP440" s="17"/>
      <c r="FQ440" s="17"/>
      <c r="GK440" s="16"/>
      <c r="GL440" s="3"/>
      <c r="GM440" s="3"/>
      <c r="GN440" s="17"/>
      <c r="GO440" s="17"/>
      <c r="GP440" s="17"/>
      <c r="GQ440" s="17"/>
      <c r="GR440" s="17"/>
      <c r="GS440" s="17"/>
      <c r="GT440" s="17"/>
      <c r="GU440" s="17"/>
      <c r="GV440" s="17"/>
      <c r="GW440" s="17"/>
      <c r="GX440" s="17"/>
      <c r="GY440" s="17"/>
      <c r="GZ440" s="17"/>
      <c r="HA440" s="17"/>
      <c r="HB440" s="17"/>
      <c r="HC440" s="17"/>
      <c r="HD440" s="16"/>
      <c r="HE440" s="3"/>
      <c r="HF440" s="3"/>
      <c r="HG440" s="17"/>
      <c r="HH440" s="17"/>
      <c r="HI440" s="17"/>
      <c r="HJ440" s="17"/>
      <c r="HK440" s="17"/>
      <c r="HL440" s="17"/>
      <c r="HM440" s="17"/>
      <c r="HN440" s="17"/>
      <c r="HO440" s="17"/>
      <c r="HP440" s="17"/>
      <c r="HQ440" s="17"/>
      <c r="HR440" s="17"/>
      <c r="HS440" s="17"/>
      <c r="HT440" s="17"/>
      <c r="HU440" s="17"/>
      <c r="HV440" s="17"/>
      <c r="HX440" s="28"/>
      <c r="HY440" s="3"/>
      <c r="HZ440" s="3"/>
      <c r="IA440" s="21"/>
      <c r="IB440" s="21"/>
      <c r="IC440" s="21"/>
      <c r="ID440" s="21"/>
    </row>
    <row r="441" spans="156:238" ht="14.1" x14ac:dyDescent="0.45">
      <c r="EZ441" s="3"/>
      <c r="FA441" s="3"/>
      <c r="FB441" s="17"/>
      <c r="FC441" s="17"/>
      <c r="FD441" s="17"/>
      <c r="FE441" s="17"/>
      <c r="FF441" s="17"/>
      <c r="FG441" s="17"/>
      <c r="FH441" s="17"/>
      <c r="FI441" s="17"/>
      <c r="FJ441" s="17"/>
      <c r="FK441" s="17"/>
      <c r="FL441" s="17"/>
      <c r="FM441" s="17"/>
      <c r="FN441" s="17"/>
      <c r="FO441" s="17"/>
      <c r="FP441" s="17"/>
      <c r="FQ441" s="17"/>
      <c r="GK441" s="16"/>
      <c r="GL441" s="3"/>
      <c r="GM441" s="3"/>
      <c r="GN441" s="17"/>
      <c r="GO441" s="17"/>
      <c r="GP441" s="17"/>
      <c r="GQ441" s="17"/>
      <c r="GR441" s="17"/>
      <c r="GS441" s="17"/>
      <c r="GT441" s="17"/>
      <c r="GU441" s="17"/>
      <c r="GV441" s="17"/>
      <c r="GW441" s="17"/>
      <c r="GX441" s="17"/>
      <c r="GY441" s="17"/>
      <c r="GZ441" s="17"/>
      <c r="HA441" s="17"/>
      <c r="HB441" s="17"/>
      <c r="HC441" s="17"/>
      <c r="HD441" s="16"/>
      <c r="HE441" s="3"/>
      <c r="HF441" s="3"/>
      <c r="HG441" s="17"/>
      <c r="HH441" s="17"/>
      <c r="HI441" s="17"/>
      <c r="HJ441" s="17"/>
      <c r="HK441" s="17"/>
      <c r="HL441" s="17"/>
      <c r="HM441" s="17"/>
      <c r="HN441" s="17"/>
      <c r="HO441" s="17"/>
      <c r="HP441" s="17"/>
      <c r="HQ441" s="17"/>
      <c r="HR441" s="17"/>
      <c r="HS441" s="17"/>
      <c r="HT441" s="17"/>
      <c r="HU441" s="17"/>
      <c r="HV441" s="17"/>
      <c r="HX441" s="28"/>
      <c r="HY441" s="3"/>
      <c r="HZ441" s="3"/>
      <c r="IA441" s="21"/>
      <c r="IB441" s="21"/>
      <c r="IC441" s="21"/>
      <c r="ID441" s="21"/>
    </row>
    <row r="442" spans="156:238" ht="14.1" x14ac:dyDescent="0.45">
      <c r="EZ442" s="3"/>
      <c r="FA442" s="3"/>
      <c r="FB442" s="17"/>
      <c r="FC442" s="17"/>
      <c r="FD442" s="17"/>
      <c r="FE442" s="17"/>
      <c r="FF442" s="17"/>
      <c r="FG442" s="17"/>
      <c r="FH442" s="17"/>
      <c r="FI442" s="17"/>
      <c r="FJ442" s="17"/>
      <c r="FK442" s="17"/>
      <c r="FL442" s="17"/>
      <c r="FM442" s="17"/>
      <c r="FN442" s="17"/>
      <c r="FO442" s="17"/>
      <c r="FP442" s="17"/>
      <c r="FQ442" s="17"/>
      <c r="GK442" s="16"/>
      <c r="GL442" s="3"/>
      <c r="GM442" s="3"/>
      <c r="GN442" s="17"/>
      <c r="GO442" s="17"/>
      <c r="GP442" s="17"/>
      <c r="GQ442" s="17"/>
      <c r="GR442" s="17"/>
      <c r="GS442" s="17"/>
      <c r="GT442" s="17"/>
      <c r="GU442" s="17"/>
      <c r="GV442" s="17"/>
      <c r="GW442" s="17"/>
      <c r="GX442" s="17"/>
      <c r="GY442" s="17"/>
      <c r="GZ442" s="17"/>
      <c r="HA442" s="17"/>
      <c r="HB442" s="17"/>
      <c r="HC442" s="17"/>
      <c r="HD442" s="16"/>
      <c r="HE442" s="3"/>
      <c r="HF442" s="3"/>
      <c r="HG442" s="17"/>
      <c r="HH442" s="17"/>
      <c r="HI442" s="17"/>
      <c r="HJ442" s="17"/>
      <c r="HK442" s="17"/>
      <c r="HL442" s="17"/>
      <c r="HM442" s="17"/>
      <c r="HN442" s="17"/>
      <c r="HO442" s="17"/>
      <c r="HP442" s="17"/>
      <c r="HQ442" s="17"/>
      <c r="HR442" s="17"/>
      <c r="HS442" s="17"/>
      <c r="HT442" s="17"/>
      <c r="HU442" s="17"/>
      <c r="HV442" s="17"/>
      <c r="HX442" s="28"/>
      <c r="HY442" s="3"/>
      <c r="HZ442" s="3"/>
      <c r="IA442" s="21"/>
      <c r="IB442" s="21"/>
      <c r="IC442" s="21"/>
      <c r="ID442" s="21"/>
    </row>
    <row r="443" spans="156:238" ht="14.1" x14ac:dyDescent="0.45">
      <c r="EZ443" s="3"/>
      <c r="FA443" s="3"/>
      <c r="FB443" s="17"/>
      <c r="FC443" s="17"/>
      <c r="FD443" s="17"/>
      <c r="FE443" s="17"/>
      <c r="FF443" s="17"/>
      <c r="FG443" s="17"/>
      <c r="FH443" s="17"/>
      <c r="FI443" s="17"/>
      <c r="FJ443" s="17"/>
      <c r="FK443" s="17"/>
      <c r="FL443" s="17"/>
      <c r="FM443" s="17"/>
      <c r="FN443" s="17"/>
      <c r="FO443" s="17"/>
      <c r="FP443" s="17"/>
      <c r="FQ443" s="17"/>
      <c r="GK443" s="16"/>
      <c r="GL443" s="3"/>
      <c r="GM443" s="3"/>
      <c r="GN443" s="17"/>
      <c r="GO443" s="17"/>
      <c r="GP443" s="17"/>
      <c r="GQ443" s="17"/>
      <c r="GR443" s="17"/>
      <c r="GS443" s="17"/>
      <c r="GT443" s="17"/>
      <c r="GU443" s="17"/>
      <c r="GV443" s="17"/>
      <c r="GW443" s="17"/>
      <c r="GX443" s="17"/>
      <c r="GY443" s="17"/>
      <c r="GZ443" s="17"/>
      <c r="HA443" s="17"/>
      <c r="HB443" s="17"/>
      <c r="HC443" s="17"/>
      <c r="HD443" s="16"/>
      <c r="HE443" s="3"/>
      <c r="HF443" s="3"/>
      <c r="HG443" s="17"/>
      <c r="HH443" s="17"/>
      <c r="HI443" s="17"/>
      <c r="HJ443" s="17"/>
      <c r="HK443" s="17"/>
      <c r="HL443" s="17"/>
      <c r="HM443" s="17"/>
      <c r="HN443" s="17"/>
      <c r="HO443" s="17"/>
      <c r="HP443" s="17"/>
      <c r="HQ443" s="17"/>
      <c r="HR443" s="17"/>
      <c r="HS443" s="17"/>
      <c r="HT443" s="17"/>
      <c r="HU443" s="17"/>
      <c r="HV443" s="17"/>
      <c r="HX443" s="28"/>
      <c r="HY443" s="3"/>
      <c r="HZ443" s="3"/>
      <c r="IA443" s="21"/>
      <c r="IB443" s="21"/>
      <c r="IC443" s="21"/>
      <c r="ID443" s="21"/>
    </row>
    <row r="444" spans="156:238" ht="14.1" x14ac:dyDescent="0.45">
      <c r="EZ444" s="3"/>
      <c r="FA444" s="3"/>
      <c r="FB444" s="17"/>
      <c r="FC444" s="17"/>
      <c r="FD444" s="17"/>
      <c r="FE444" s="17"/>
      <c r="FF444" s="17"/>
      <c r="FG444" s="17"/>
      <c r="FH444" s="17"/>
      <c r="FI444" s="17"/>
      <c r="FJ444" s="17"/>
      <c r="FK444" s="17"/>
      <c r="FL444" s="17"/>
      <c r="FM444" s="17"/>
      <c r="FN444" s="17"/>
      <c r="FO444" s="17"/>
      <c r="FP444" s="17"/>
      <c r="FQ444" s="17"/>
      <c r="GK444" s="16"/>
      <c r="GL444" s="3"/>
      <c r="GM444" s="3"/>
      <c r="GN444" s="17"/>
      <c r="GO444" s="17"/>
      <c r="GP444" s="17"/>
      <c r="GQ444" s="17"/>
      <c r="GR444" s="17"/>
      <c r="GS444" s="17"/>
      <c r="GT444" s="17"/>
      <c r="GU444" s="17"/>
      <c r="GV444" s="17"/>
      <c r="GW444" s="17"/>
      <c r="GX444" s="17"/>
      <c r="GY444" s="17"/>
      <c r="GZ444" s="17"/>
      <c r="HA444" s="17"/>
      <c r="HB444" s="17"/>
      <c r="HC444" s="17"/>
      <c r="HD444" s="16"/>
      <c r="HE444" s="3"/>
      <c r="HF444" s="3"/>
      <c r="HG444" s="17"/>
      <c r="HH444" s="17"/>
      <c r="HI444" s="17"/>
      <c r="HJ444" s="17"/>
      <c r="HK444" s="17"/>
      <c r="HL444" s="17"/>
      <c r="HM444" s="17"/>
      <c r="HN444" s="17"/>
      <c r="HO444" s="17"/>
      <c r="HP444" s="17"/>
      <c r="HQ444" s="17"/>
      <c r="HR444" s="17"/>
      <c r="HS444" s="17"/>
      <c r="HT444" s="17"/>
      <c r="HU444" s="17"/>
      <c r="HV444" s="17"/>
      <c r="HX444" s="28"/>
      <c r="HY444" s="3"/>
      <c r="HZ444" s="3"/>
      <c r="IA444" s="21"/>
      <c r="IB444" s="21"/>
      <c r="IC444" s="21"/>
      <c r="ID444" s="21"/>
    </row>
    <row r="445" spans="156:238" ht="14.1" x14ac:dyDescent="0.45">
      <c r="EZ445" s="3"/>
      <c r="FA445" s="3"/>
      <c r="FB445" s="17"/>
      <c r="FC445" s="17"/>
      <c r="FD445" s="17"/>
      <c r="FE445" s="17"/>
      <c r="FF445" s="17"/>
      <c r="FG445" s="17"/>
      <c r="FH445" s="17"/>
      <c r="FI445" s="17"/>
      <c r="FJ445" s="17"/>
      <c r="FK445" s="17"/>
      <c r="FL445" s="17"/>
      <c r="FM445" s="17"/>
      <c r="FN445" s="17"/>
      <c r="FO445" s="17"/>
      <c r="FP445" s="17"/>
      <c r="FQ445" s="17"/>
      <c r="GK445" s="16"/>
      <c r="GL445" s="3"/>
      <c r="GM445" s="3"/>
      <c r="GN445" s="17"/>
      <c r="GO445" s="17"/>
      <c r="GP445" s="17"/>
      <c r="GQ445" s="17"/>
      <c r="GR445" s="17"/>
      <c r="GS445" s="17"/>
      <c r="GT445" s="17"/>
      <c r="GU445" s="17"/>
      <c r="GV445" s="17"/>
      <c r="GW445" s="17"/>
      <c r="GX445" s="17"/>
      <c r="GY445" s="17"/>
      <c r="GZ445" s="17"/>
      <c r="HA445" s="17"/>
      <c r="HB445" s="17"/>
      <c r="HC445" s="17"/>
      <c r="HD445" s="16"/>
      <c r="HE445" s="3"/>
      <c r="HF445" s="3"/>
      <c r="HG445" s="17"/>
      <c r="HH445" s="17"/>
      <c r="HI445" s="17"/>
      <c r="HJ445" s="17"/>
      <c r="HK445" s="17"/>
      <c r="HL445" s="17"/>
      <c r="HM445" s="17"/>
      <c r="HN445" s="17"/>
      <c r="HO445" s="17"/>
      <c r="HP445" s="17"/>
      <c r="HQ445" s="17"/>
      <c r="HR445" s="17"/>
      <c r="HS445" s="17"/>
      <c r="HT445" s="17"/>
      <c r="HU445" s="17"/>
      <c r="HV445" s="17"/>
      <c r="HX445" s="28"/>
      <c r="HY445" s="3"/>
      <c r="HZ445" s="3"/>
      <c r="IA445" s="21"/>
      <c r="IB445" s="21"/>
      <c r="IC445" s="21"/>
      <c r="ID445" s="21"/>
    </row>
    <row r="446" spans="156:238" ht="14.1" x14ac:dyDescent="0.45">
      <c r="EZ446" s="3"/>
      <c r="FA446" s="3"/>
      <c r="FB446" s="17"/>
      <c r="FC446" s="17"/>
      <c r="FD446" s="17"/>
      <c r="FE446" s="17"/>
      <c r="FF446" s="17"/>
      <c r="FG446" s="17"/>
      <c r="FH446" s="17"/>
      <c r="FI446" s="17"/>
      <c r="FJ446" s="17"/>
      <c r="FK446" s="17"/>
      <c r="FL446" s="17"/>
      <c r="FM446" s="17"/>
      <c r="FN446" s="17"/>
      <c r="FO446" s="17"/>
      <c r="FP446" s="17"/>
      <c r="FQ446" s="17"/>
      <c r="GK446" s="16"/>
      <c r="GL446" s="3"/>
      <c r="GM446" s="3"/>
      <c r="GN446" s="17"/>
      <c r="GO446" s="17"/>
      <c r="GP446" s="17"/>
      <c r="GQ446" s="17"/>
      <c r="GR446" s="17"/>
      <c r="GS446" s="17"/>
      <c r="GT446" s="17"/>
      <c r="GU446" s="17"/>
      <c r="GV446" s="17"/>
      <c r="GW446" s="17"/>
      <c r="GX446" s="17"/>
      <c r="GY446" s="17"/>
      <c r="GZ446" s="17"/>
      <c r="HA446" s="17"/>
      <c r="HB446" s="17"/>
      <c r="HC446" s="17"/>
      <c r="HD446" s="16"/>
      <c r="HE446" s="3"/>
      <c r="HF446" s="3"/>
      <c r="HG446" s="17"/>
      <c r="HH446" s="17"/>
      <c r="HI446" s="17"/>
      <c r="HJ446" s="17"/>
      <c r="HK446" s="17"/>
      <c r="HL446" s="17"/>
      <c r="HM446" s="17"/>
      <c r="HN446" s="17"/>
      <c r="HO446" s="17"/>
      <c r="HP446" s="17"/>
      <c r="HQ446" s="17"/>
      <c r="HR446" s="17"/>
      <c r="HS446" s="17"/>
      <c r="HT446" s="17"/>
      <c r="HU446" s="17"/>
      <c r="HV446" s="17"/>
      <c r="HX446" s="28"/>
      <c r="HY446" s="3"/>
      <c r="HZ446" s="3"/>
      <c r="IA446" s="21"/>
      <c r="IB446" s="21"/>
      <c r="IC446" s="21"/>
      <c r="ID446" s="21"/>
    </row>
    <row r="447" spans="156:238" ht="14.1" x14ac:dyDescent="0.45">
      <c r="EZ447" s="3"/>
      <c r="FA447" s="3"/>
      <c r="FB447" s="17"/>
      <c r="FC447" s="17"/>
      <c r="FD447" s="17"/>
      <c r="FE447" s="17"/>
      <c r="FF447" s="17"/>
      <c r="FG447" s="17"/>
      <c r="FH447" s="17"/>
      <c r="FI447" s="17"/>
      <c r="FJ447" s="17"/>
      <c r="FK447" s="17"/>
      <c r="FL447" s="17"/>
      <c r="FM447" s="17"/>
      <c r="FN447" s="17"/>
      <c r="FO447" s="17"/>
      <c r="FP447" s="17"/>
      <c r="FQ447" s="17"/>
      <c r="GK447" s="16"/>
      <c r="GL447" s="3"/>
      <c r="GM447" s="3"/>
      <c r="GN447" s="17"/>
      <c r="GO447" s="17"/>
      <c r="GP447" s="17"/>
      <c r="GQ447" s="17"/>
      <c r="GR447" s="17"/>
      <c r="GS447" s="17"/>
      <c r="GT447" s="17"/>
      <c r="GU447" s="17"/>
      <c r="GV447" s="17"/>
      <c r="GW447" s="17"/>
      <c r="GX447" s="17"/>
      <c r="GY447" s="17"/>
      <c r="GZ447" s="17"/>
      <c r="HA447" s="17"/>
      <c r="HB447" s="17"/>
      <c r="HC447" s="17"/>
      <c r="HD447" s="16"/>
      <c r="HE447" s="3"/>
      <c r="HF447" s="3"/>
      <c r="HG447" s="17"/>
      <c r="HH447" s="17"/>
      <c r="HI447" s="17"/>
      <c r="HJ447" s="17"/>
      <c r="HK447" s="17"/>
      <c r="HL447" s="17"/>
      <c r="HM447" s="17"/>
      <c r="HN447" s="17"/>
      <c r="HO447" s="17"/>
      <c r="HP447" s="17"/>
      <c r="HQ447" s="17"/>
      <c r="HR447" s="17"/>
      <c r="HS447" s="17"/>
      <c r="HT447" s="17"/>
      <c r="HU447" s="17"/>
      <c r="HV447" s="17"/>
      <c r="HX447" s="28"/>
      <c r="HY447" s="3"/>
      <c r="HZ447" s="3"/>
      <c r="IA447" s="21"/>
      <c r="IB447" s="21"/>
      <c r="IC447" s="21"/>
      <c r="ID447" s="21"/>
    </row>
    <row r="448" spans="156:238" ht="14.1" x14ac:dyDescent="0.45">
      <c r="EZ448" s="3"/>
      <c r="FA448" s="3"/>
      <c r="FB448" s="17"/>
      <c r="FC448" s="17"/>
      <c r="FD448" s="17"/>
      <c r="FE448" s="17"/>
      <c r="FF448" s="17"/>
      <c r="FG448" s="17"/>
      <c r="FH448" s="17"/>
      <c r="FI448" s="17"/>
      <c r="FJ448" s="17"/>
      <c r="FK448" s="17"/>
      <c r="FL448" s="17"/>
      <c r="FM448" s="17"/>
      <c r="FN448" s="17"/>
      <c r="FO448" s="17"/>
      <c r="FP448" s="17"/>
      <c r="FQ448" s="17"/>
      <c r="GK448" s="16"/>
      <c r="GL448" s="3"/>
      <c r="GM448" s="3"/>
      <c r="GN448" s="17"/>
      <c r="GO448" s="17"/>
      <c r="GP448" s="17"/>
      <c r="GQ448" s="17"/>
      <c r="GR448" s="17"/>
      <c r="GS448" s="17"/>
      <c r="GT448" s="17"/>
      <c r="GU448" s="17"/>
      <c r="GV448" s="17"/>
      <c r="GW448" s="17"/>
      <c r="GX448" s="17"/>
      <c r="GY448" s="17"/>
      <c r="GZ448" s="17"/>
      <c r="HA448" s="17"/>
      <c r="HB448" s="17"/>
      <c r="HC448" s="17"/>
      <c r="HD448" s="16"/>
      <c r="HE448" s="3"/>
      <c r="HF448" s="3"/>
      <c r="HG448" s="17"/>
      <c r="HH448" s="17"/>
      <c r="HI448" s="17"/>
      <c r="HJ448" s="17"/>
      <c r="HK448" s="17"/>
      <c r="HL448" s="17"/>
      <c r="HM448" s="17"/>
      <c r="HN448" s="17"/>
      <c r="HO448" s="17"/>
      <c r="HP448" s="17"/>
      <c r="HQ448" s="17"/>
      <c r="HR448" s="17"/>
      <c r="HS448" s="17"/>
      <c r="HT448" s="17"/>
      <c r="HU448" s="17"/>
      <c r="HV448" s="17"/>
      <c r="HX448" s="28"/>
      <c r="HY448" s="3"/>
      <c r="HZ448" s="3"/>
      <c r="IA448" s="21"/>
      <c r="IB448" s="21"/>
      <c r="IC448" s="21"/>
      <c r="ID448" s="21"/>
    </row>
    <row r="449" spans="156:238" ht="14.1" x14ac:dyDescent="0.45">
      <c r="EZ449" s="3"/>
      <c r="FA449" s="3"/>
      <c r="FB449" s="17"/>
      <c r="FC449" s="17"/>
      <c r="FD449" s="17"/>
      <c r="FE449" s="17"/>
      <c r="FF449" s="17"/>
      <c r="FG449" s="17"/>
      <c r="FH449" s="17"/>
      <c r="FI449" s="17"/>
      <c r="FJ449" s="17"/>
      <c r="FK449" s="17"/>
      <c r="FL449" s="17"/>
      <c r="FM449" s="17"/>
      <c r="FN449" s="17"/>
      <c r="FO449" s="17"/>
      <c r="FP449" s="17"/>
      <c r="FQ449" s="17"/>
      <c r="GK449" s="16"/>
      <c r="GL449" s="3"/>
      <c r="GM449" s="3"/>
      <c r="GN449" s="17"/>
      <c r="GO449" s="17"/>
      <c r="GP449" s="17"/>
      <c r="GQ449" s="17"/>
      <c r="GR449" s="17"/>
      <c r="GS449" s="17"/>
      <c r="GT449" s="17"/>
      <c r="GU449" s="17"/>
      <c r="GV449" s="17"/>
      <c r="GW449" s="17"/>
      <c r="GX449" s="17"/>
      <c r="GY449" s="17"/>
      <c r="GZ449" s="17"/>
      <c r="HA449" s="17"/>
      <c r="HB449" s="17"/>
      <c r="HC449" s="17"/>
      <c r="HD449" s="16"/>
      <c r="HE449" s="3"/>
      <c r="HF449" s="3"/>
      <c r="HG449" s="17"/>
      <c r="HH449" s="17"/>
      <c r="HI449" s="17"/>
      <c r="HJ449" s="17"/>
      <c r="HK449" s="17"/>
      <c r="HL449" s="17"/>
      <c r="HM449" s="17"/>
      <c r="HN449" s="17"/>
      <c r="HO449" s="17"/>
      <c r="HP449" s="17"/>
      <c r="HQ449" s="17"/>
      <c r="HR449" s="17"/>
      <c r="HS449" s="17"/>
      <c r="HT449" s="17"/>
      <c r="HU449" s="17"/>
      <c r="HV449" s="17"/>
      <c r="HX449" s="28"/>
      <c r="HY449" s="3"/>
      <c r="HZ449" s="3"/>
      <c r="IA449" s="21"/>
      <c r="IB449" s="21"/>
      <c r="IC449" s="21"/>
      <c r="ID449" s="21"/>
    </row>
    <row r="450" spans="156:238" ht="14.1" x14ac:dyDescent="0.45">
      <c r="EZ450" s="3"/>
      <c r="FA450" s="3"/>
      <c r="FB450" s="17"/>
      <c r="FC450" s="17"/>
      <c r="FD450" s="17"/>
      <c r="FE450" s="17"/>
      <c r="FF450" s="17"/>
      <c r="FG450" s="17"/>
      <c r="FH450" s="17"/>
      <c r="FI450" s="17"/>
      <c r="FJ450" s="17"/>
      <c r="FK450" s="17"/>
      <c r="FL450" s="17"/>
      <c r="FM450" s="17"/>
      <c r="FN450" s="17"/>
      <c r="FO450" s="17"/>
      <c r="FP450" s="17"/>
      <c r="FQ450" s="17"/>
      <c r="GK450" s="16"/>
      <c r="GL450" s="3"/>
      <c r="GM450" s="3"/>
      <c r="GN450" s="17"/>
      <c r="GO450" s="17"/>
      <c r="GP450" s="17"/>
      <c r="GQ450" s="17"/>
      <c r="GR450" s="17"/>
      <c r="GS450" s="17"/>
      <c r="GT450" s="17"/>
      <c r="GU450" s="17"/>
      <c r="GV450" s="17"/>
      <c r="GW450" s="17"/>
      <c r="GX450" s="17"/>
      <c r="GY450" s="17"/>
      <c r="GZ450" s="17"/>
      <c r="HA450" s="17"/>
      <c r="HB450" s="17"/>
      <c r="HC450" s="17"/>
      <c r="HD450" s="16"/>
      <c r="HE450" s="3"/>
      <c r="HF450" s="3"/>
      <c r="HG450" s="17"/>
      <c r="HH450" s="17"/>
      <c r="HI450" s="17"/>
      <c r="HJ450" s="17"/>
      <c r="HK450" s="17"/>
      <c r="HL450" s="17"/>
      <c r="HM450" s="17"/>
      <c r="HN450" s="17"/>
      <c r="HO450" s="17"/>
      <c r="HP450" s="17"/>
      <c r="HQ450" s="17"/>
      <c r="HR450" s="17"/>
      <c r="HS450" s="17"/>
      <c r="HT450" s="17"/>
      <c r="HU450" s="17"/>
      <c r="HV450" s="17"/>
      <c r="HX450" s="28"/>
      <c r="HY450" s="3"/>
      <c r="HZ450" s="3"/>
      <c r="IA450" s="21"/>
      <c r="IB450" s="21"/>
      <c r="IC450" s="21"/>
      <c r="ID450" s="21"/>
    </row>
    <row r="451" spans="156:238" ht="14.1" x14ac:dyDescent="0.45">
      <c r="EZ451" s="3"/>
      <c r="FA451" s="3"/>
      <c r="FB451" s="17"/>
      <c r="FC451" s="17"/>
      <c r="FD451" s="17"/>
      <c r="FE451" s="17"/>
      <c r="FF451" s="17"/>
      <c r="FG451" s="17"/>
      <c r="FH451" s="17"/>
      <c r="FI451" s="17"/>
      <c r="FJ451" s="17"/>
      <c r="FK451" s="17"/>
      <c r="FL451" s="17"/>
      <c r="FM451" s="17"/>
      <c r="FN451" s="17"/>
      <c r="FO451" s="17"/>
      <c r="FP451" s="17"/>
      <c r="FQ451" s="17"/>
      <c r="GK451" s="16"/>
      <c r="GL451" s="3"/>
      <c r="GM451" s="3"/>
      <c r="GN451" s="17"/>
      <c r="GO451" s="17"/>
      <c r="GP451" s="17"/>
      <c r="GQ451" s="17"/>
      <c r="GR451" s="17"/>
      <c r="GS451" s="17"/>
      <c r="GT451" s="17"/>
      <c r="GU451" s="17"/>
      <c r="GV451" s="17"/>
      <c r="GW451" s="17"/>
      <c r="GX451" s="17"/>
      <c r="GY451" s="17"/>
      <c r="GZ451" s="17"/>
      <c r="HA451" s="17"/>
      <c r="HB451" s="17"/>
      <c r="HC451" s="17"/>
      <c r="HD451" s="16"/>
      <c r="HE451" s="3"/>
      <c r="HF451" s="3"/>
      <c r="HG451" s="17"/>
      <c r="HH451" s="17"/>
      <c r="HI451" s="17"/>
      <c r="HJ451" s="17"/>
      <c r="HK451" s="17"/>
      <c r="HL451" s="17"/>
      <c r="HM451" s="17"/>
      <c r="HN451" s="17"/>
      <c r="HO451" s="17"/>
      <c r="HP451" s="17"/>
      <c r="HQ451" s="17"/>
      <c r="HR451" s="17"/>
      <c r="HS451" s="17"/>
      <c r="HT451" s="17"/>
      <c r="HU451" s="17"/>
      <c r="HV451" s="17"/>
      <c r="HX451" s="28"/>
      <c r="HY451" s="3"/>
      <c r="HZ451" s="3"/>
      <c r="IA451" s="21"/>
      <c r="IB451" s="21"/>
      <c r="IC451" s="21"/>
      <c r="ID451" s="21"/>
    </row>
    <row r="452" spans="156:238" ht="14.1" x14ac:dyDescent="0.45">
      <c r="EZ452" s="3"/>
      <c r="FA452" s="3"/>
      <c r="FB452" s="17"/>
      <c r="FC452" s="17"/>
      <c r="FD452" s="17"/>
      <c r="FE452" s="17"/>
      <c r="FF452" s="17"/>
      <c r="FG452" s="17"/>
      <c r="FH452" s="17"/>
      <c r="FI452" s="17"/>
      <c r="FJ452" s="17"/>
      <c r="FK452" s="17"/>
      <c r="FL452" s="17"/>
      <c r="FM452" s="17"/>
      <c r="FN452" s="17"/>
      <c r="FO452" s="17"/>
      <c r="FP452" s="17"/>
      <c r="FQ452" s="17"/>
      <c r="GK452" s="16"/>
      <c r="GL452" s="3"/>
      <c r="GM452" s="3"/>
      <c r="GN452" s="17"/>
      <c r="GO452" s="17"/>
      <c r="GP452" s="17"/>
      <c r="GQ452" s="17"/>
      <c r="GR452" s="17"/>
      <c r="GS452" s="17"/>
      <c r="GT452" s="17"/>
      <c r="GU452" s="17"/>
      <c r="GV452" s="17"/>
      <c r="GW452" s="17"/>
      <c r="GX452" s="17"/>
      <c r="GY452" s="17"/>
      <c r="GZ452" s="17"/>
      <c r="HA452" s="17"/>
      <c r="HB452" s="17"/>
      <c r="HC452" s="17"/>
      <c r="HD452" s="16"/>
      <c r="HE452" s="3"/>
      <c r="HF452" s="3"/>
      <c r="HG452" s="17"/>
      <c r="HH452" s="17"/>
      <c r="HI452" s="17"/>
      <c r="HJ452" s="17"/>
      <c r="HK452" s="17"/>
      <c r="HL452" s="17"/>
      <c r="HM452" s="17"/>
      <c r="HN452" s="17"/>
      <c r="HO452" s="17"/>
      <c r="HP452" s="17"/>
      <c r="HQ452" s="17"/>
      <c r="HR452" s="17"/>
      <c r="HS452" s="17"/>
      <c r="HT452" s="17"/>
      <c r="HU452" s="17"/>
      <c r="HV452" s="17"/>
      <c r="HX452" s="28"/>
      <c r="HY452" s="3"/>
      <c r="HZ452" s="3"/>
      <c r="IA452" s="21"/>
      <c r="IB452" s="21"/>
      <c r="IC452" s="21"/>
      <c r="ID452" s="21"/>
    </row>
    <row r="453" spans="156:238" ht="14.1" x14ac:dyDescent="0.45">
      <c r="EZ453" s="3"/>
      <c r="FA453" s="3"/>
      <c r="FB453" s="17"/>
      <c r="FC453" s="17"/>
      <c r="FD453" s="17"/>
      <c r="FE453" s="17"/>
      <c r="FF453" s="17"/>
      <c r="FG453" s="17"/>
      <c r="FH453" s="17"/>
      <c r="FI453" s="17"/>
      <c r="FJ453" s="17"/>
      <c r="FK453" s="17"/>
      <c r="FL453" s="17"/>
      <c r="FM453" s="17"/>
      <c r="FN453" s="17"/>
      <c r="FO453" s="17"/>
      <c r="FP453" s="17"/>
      <c r="FQ453" s="17"/>
      <c r="GK453" s="16"/>
      <c r="GL453" s="3"/>
      <c r="GM453" s="3"/>
      <c r="GN453" s="17"/>
      <c r="GO453" s="17"/>
      <c r="GP453" s="17"/>
      <c r="GQ453" s="17"/>
      <c r="GR453" s="17"/>
      <c r="GS453" s="17"/>
      <c r="GT453" s="17"/>
      <c r="GU453" s="17"/>
      <c r="GV453" s="17"/>
      <c r="GW453" s="17"/>
      <c r="GX453" s="17"/>
      <c r="GY453" s="17"/>
      <c r="GZ453" s="17"/>
      <c r="HA453" s="17"/>
      <c r="HB453" s="17"/>
      <c r="HC453" s="17"/>
      <c r="HD453" s="16"/>
      <c r="HE453" s="3"/>
      <c r="HF453" s="3"/>
      <c r="HG453" s="17"/>
      <c r="HH453" s="17"/>
      <c r="HI453" s="17"/>
      <c r="HJ453" s="17"/>
      <c r="HK453" s="17"/>
      <c r="HL453" s="17"/>
      <c r="HM453" s="17"/>
      <c r="HN453" s="17"/>
      <c r="HO453" s="17"/>
      <c r="HP453" s="17"/>
      <c r="HQ453" s="17"/>
      <c r="HR453" s="17"/>
      <c r="HS453" s="17"/>
      <c r="HT453" s="17"/>
      <c r="HU453" s="17"/>
      <c r="HV453" s="17"/>
      <c r="HX453" s="28"/>
      <c r="HY453" s="3"/>
      <c r="HZ453" s="3"/>
      <c r="IA453" s="21"/>
      <c r="IB453" s="21"/>
      <c r="IC453" s="21"/>
      <c r="ID453" s="21"/>
    </row>
    <row r="454" spans="156:238" ht="14.1" x14ac:dyDescent="0.45">
      <c r="EZ454" s="3"/>
      <c r="FA454" s="3"/>
      <c r="FB454" s="17"/>
      <c r="FC454" s="17"/>
      <c r="FD454" s="17"/>
      <c r="FE454" s="17"/>
      <c r="FF454" s="17"/>
      <c r="FG454" s="17"/>
      <c r="FH454" s="17"/>
      <c r="FI454" s="17"/>
      <c r="FJ454" s="17"/>
      <c r="FK454" s="17"/>
      <c r="FL454" s="17"/>
      <c r="FM454" s="17"/>
      <c r="FN454" s="17"/>
      <c r="FO454" s="17"/>
      <c r="FP454" s="17"/>
      <c r="FQ454" s="17"/>
      <c r="GK454" s="16"/>
      <c r="GL454" s="3"/>
      <c r="GM454" s="3"/>
      <c r="GN454" s="17"/>
      <c r="GO454" s="17"/>
      <c r="GP454" s="17"/>
      <c r="GQ454" s="17"/>
      <c r="GR454" s="17"/>
      <c r="GS454" s="17"/>
      <c r="GT454" s="17"/>
      <c r="GU454" s="17"/>
      <c r="GV454" s="17"/>
      <c r="GW454" s="17"/>
      <c r="GX454" s="17"/>
      <c r="GY454" s="17"/>
      <c r="GZ454" s="17"/>
      <c r="HA454" s="17"/>
      <c r="HB454" s="17"/>
      <c r="HC454" s="17"/>
      <c r="HD454" s="16"/>
      <c r="HE454" s="3"/>
      <c r="HF454" s="3"/>
      <c r="HG454" s="17"/>
      <c r="HH454" s="17"/>
      <c r="HI454" s="17"/>
      <c r="HJ454" s="17"/>
      <c r="HK454" s="17"/>
      <c r="HL454" s="17"/>
      <c r="HM454" s="17"/>
      <c r="HN454" s="17"/>
      <c r="HO454" s="17"/>
      <c r="HP454" s="17"/>
      <c r="HQ454" s="17"/>
      <c r="HR454" s="17"/>
      <c r="HS454" s="17"/>
      <c r="HT454" s="17"/>
      <c r="HU454" s="17"/>
      <c r="HV454" s="17"/>
      <c r="HX454" s="28"/>
      <c r="HY454" s="3"/>
      <c r="HZ454" s="3"/>
      <c r="IA454" s="21"/>
      <c r="IB454" s="21"/>
      <c r="IC454" s="21"/>
      <c r="ID454" s="21"/>
    </row>
    <row r="455" spans="156:238" ht="14.1" x14ac:dyDescent="0.45">
      <c r="EZ455" s="3"/>
      <c r="FA455" s="3"/>
      <c r="FB455" s="17"/>
      <c r="FC455" s="17"/>
      <c r="FD455" s="17"/>
      <c r="FE455" s="17"/>
      <c r="FF455" s="17"/>
      <c r="FG455" s="17"/>
      <c r="FH455" s="17"/>
      <c r="FI455" s="17"/>
      <c r="FJ455" s="17"/>
      <c r="FK455" s="17"/>
      <c r="FL455" s="17"/>
      <c r="FM455" s="17"/>
      <c r="FN455" s="17"/>
      <c r="FO455" s="17"/>
      <c r="FP455" s="17"/>
      <c r="FQ455" s="17"/>
      <c r="HX455" s="28"/>
    </row>
    <row r="456" spans="156:238" ht="14.1" x14ac:dyDescent="0.45">
      <c r="EZ456" s="3"/>
      <c r="FA456" s="3"/>
      <c r="FB456" s="17"/>
      <c r="FC456" s="17"/>
      <c r="FD456" s="17"/>
      <c r="FE456" s="17"/>
      <c r="FF456" s="17"/>
      <c r="FG456" s="17"/>
      <c r="FH456" s="17"/>
      <c r="FI456" s="17"/>
      <c r="FJ456" s="17"/>
      <c r="FK456" s="17"/>
      <c r="FL456" s="17"/>
      <c r="FM456" s="17"/>
      <c r="FN456" s="17"/>
      <c r="FO456" s="17"/>
      <c r="FP456" s="17"/>
      <c r="FQ456" s="17"/>
      <c r="HX456" s="28"/>
    </row>
    <row r="457" spans="156:238" ht="14.1" x14ac:dyDescent="0.45">
      <c r="EZ457" s="3"/>
      <c r="FA457" s="3"/>
      <c r="FB457" s="17"/>
      <c r="FC457" s="17"/>
      <c r="FD457" s="17"/>
      <c r="FE457" s="17"/>
      <c r="FF457" s="17"/>
      <c r="FG457" s="17"/>
      <c r="FH457" s="17"/>
      <c r="FI457" s="17"/>
      <c r="FJ457" s="17"/>
      <c r="FK457" s="17"/>
      <c r="FL457" s="17"/>
      <c r="FM457" s="17"/>
      <c r="FN457" s="17"/>
      <c r="FO457" s="17"/>
      <c r="FP457" s="17"/>
      <c r="FQ457" s="17"/>
      <c r="HX457" s="28"/>
    </row>
    <row r="458" spans="156:238" ht="14.1" x14ac:dyDescent="0.45">
      <c r="EZ458" s="3"/>
      <c r="FA458" s="3"/>
      <c r="FB458" s="17"/>
      <c r="FC458" s="17"/>
      <c r="FD458" s="17"/>
      <c r="FE458" s="17"/>
      <c r="FF458" s="17"/>
      <c r="FG458" s="17"/>
      <c r="FH458" s="17"/>
      <c r="FI458" s="17"/>
      <c r="FJ458" s="17"/>
      <c r="FK458" s="17"/>
      <c r="FL458" s="17"/>
      <c r="FM458" s="17"/>
      <c r="FN458" s="17"/>
      <c r="FO458" s="17"/>
      <c r="FP458" s="17"/>
      <c r="FQ458" s="17"/>
      <c r="HX458" s="28"/>
    </row>
    <row r="459" spans="156:238" ht="14.1" x14ac:dyDescent="0.45">
      <c r="EZ459" s="3"/>
      <c r="FA459" s="3"/>
      <c r="FB459" s="17"/>
      <c r="FC459" s="17"/>
      <c r="FD459" s="17"/>
      <c r="FE459" s="17"/>
      <c r="FF459" s="17"/>
      <c r="FG459" s="17"/>
      <c r="FH459" s="17"/>
      <c r="FI459" s="17"/>
      <c r="FJ459" s="17"/>
      <c r="FK459" s="17"/>
      <c r="FL459" s="17"/>
      <c r="FM459" s="17"/>
      <c r="FN459" s="17"/>
      <c r="FO459" s="17"/>
      <c r="FP459" s="17"/>
      <c r="FQ459" s="17"/>
      <c r="HX459" s="28"/>
    </row>
    <row r="460" spans="156:238" ht="14.1" x14ac:dyDescent="0.45">
      <c r="EZ460" s="3"/>
      <c r="FA460" s="3"/>
      <c r="FB460" s="17"/>
      <c r="FC460" s="17"/>
      <c r="FD460" s="17"/>
      <c r="FE460" s="17"/>
      <c r="FF460" s="17"/>
      <c r="FG460" s="17"/>
      <c r="FH460" s="17"/>
      <c r="FI460" s="17"/>
      <c r="FJ460" s="17"/>
      <c r="FK460" s="17"/>
      <c r="FL460" s="17"/>
      <c r="FM460" s="17"/>
      <c r="FN460" s="17"/>
      <c r="FO460" s="17"/>
      <c r="FP460" s="17"/>
      <c r="FQ460" s="17"/>
      <c r="HX460" s="28"/>
    </row>
    <row r="461" spans="156:238" ht="14.1" x14ac:dyDescent="0.45">
      <c r="EZ461" s="3"/>
      <c r="FA461" s="3"/>
      <c r="FB461" s="17"/>
      <c r="FC461" s="17"/>
      <c r="FD461" s="17"/>
      <c r="FE461" s="17"/>
      <c r="FF461" s="17"/>
      <c r="FG461" s="17"/>
      <c r="FH461" s="17"/>
      <c r="FI461" s="17"/>
      <c r="FJ461" s="17"/>
      <c r="FK461" s="17"/>
      <c r="FL461" s="17"/>
      <c r="FM461" s="17"/>
      <c r="FN461" s="17"/>
      <c r="FO461" s="17"/>
      <c r="FP461" s="17"/>
      <c r="FQ461" s="17"/>
      <c r="HX461" s="28"/>
    </row>
    <row r="462" spans="156:238" ht="14.1" x14ac:dyDescent="0.45">
      <c r="EZ462" s="3"/>
      <c r="FA462" s="3"/>
      <c r="FB462" s="17"/>
      <c r="FC462" s="17"/>
      <c r="FD462" s="17"/>
      <c r="FE462" s="17"/>
      <c r="FF462" s="17"/>
      <c r="FG462" s="17"/>
      <c r="FH462" s="17"/>
      <c r="FI462" s="17"/>
      <c r="FJ462" s="17"/>
      <c r="FK462" s="17"/>
      <c r="FL462" s="17"/>
      <c r="FM462" s="17"/>
      <c r="FN462" s="17"/>
      <c r="FO462" s="17"/>
      <c r="FP462" s="17"/>
      <c r="FQ462" s="17"/>
      <c r="HX462" s="28"/>
    </row>
    <row r="463" spans="156:238" ht="14.1" x14ac:dyDescent="0.45">
      <c r="EZ463" s="3"/>
      <c r="FA463" s="3"/>
      <c r="FB463" s="17"/>
      <c r="FC463" s="17"/>
      <c r="FD463" s="17"/>
      <c r="FE463" s="17"/>
      <c r="FF463" s="17"/>
      <c r="FG463" s="17"/>
      <c r="FH463" s="17"/>
      <c r="FI463" s="17"/>
      <c r="FJ463" s="17"/>
      <c r="FK463" s="17"/>
      <c r="FL463" s="17"/>
      <c r="FM463" s="17"/>
      <c r="FN463" s="17"/>
      <c r="FO463" s="17"/>
      <c r="FP463" s="17"/>
      <c r="FQ463" s="17"/>
      <c r="HX463" s="28"/>
    </row>
    <row r="464" spans="156:238" ht="14.1" x14ac:dyDescent="0.45">
      <c r="EZ464" s="3"/>
      <c r="FA464" s="3"/>
      <c r="FB464" s="17"/>
      <c r="FC464" s="17"/>
      <c r="FD464" s="17"/>
      <c r="FE464" s="17"/>
      <c r="FF464" s="17"/>
      <c r="FG464" s="17"/>
      <c r="FH464" s="17"/>
      <c r="FI464" s="17"/>
      <c r="FJ464" s="17"/>
      <c r="FK464" s="17"/>
      <c r="FL464" s="17"/>
      <c r="FM464" s="17"/>
      <c r="FN464" s="17"/>
      <c r="FO464" s="17"/>
      <c r="FP464" s="17"/>
      <c r="FQ464" s="17"/>
      <c r="HX464" s="28"/>
    </row>
    <row r="465" spans="156:232" ht="14.1" x14ac:dyDescent="0.45">
      <c r="EZ465" s="3"/>
      <c r="FA465" s="3"/>
      <c r="FB465" s="17"/>
      <c r="FC465" s="17"/>
      <c r="FD465" s="17"/>
      <c r="FE465" s="17"/>
      <c r="FF465" s="17"/>
      <c r="FG465" s="17"/>
      <c r="FH465" s="17"/>
      <c r="FI465" s="17"/>
      <c r="FJ465" s="17"/>
      <c r="FK465" s="17"/>
      <c r="FL465" s="17"/>
      <c r="FM465" s="17"/>
      <c r="FN465" s="17"/>
      <c r="FO465" s="17"/>
      <c r="FP465" s="17"/>
      <c r="FQ465" s="17"/>
      <c r="HX465" s="28"/>
    </row>
    <row r="466" spans="156:232" ht="14.1" x14ac:dyDescent="0.45">
      <c r="EZ466" s="3"/>
      <c r="FA466" s="3"/>
      <c r="FB466" s="17"/>
      <c r="FC466" s="17"/>
      <c r="FD466" s="17"/>
      <c r="FE466" s="17"/>
      <c r="FF466" s="17"/>
      <c r="FG466" s="17"/>
      <c r="FH466" s="17"/>
      <c r="FI466" s="17"/>
      <c r="FJ466" s="17"/>
      <c r="FK466" s="17"/>
      <c r="FL466" s="17"/>
      <c r="FM466" s="17"/>
      <c r="FN466" s="17"/>
      <c r="FO466" s="17"/>
      <c r="FP466" s="17"/>
      <c r="FQ466" s="17"/>
      <c r="HX466" s="28"/>
    </row>
    <row r="467" spans="156:232" ht="14.1" x14ac:dyDescent="0.45">
      <c r="EZ467" s="3"/>
      <c r="FA467" s="3"/>
      <c r="FB467" s="17"/>
      <c r="FC467" s="17"/>
      <c r="FD467" s="17"/>
      <c r="FE467" s="17"/>
      <c r="FF467" s="17"/>
      <c r="FG467" s="17"/>
      <c r="FH467" s="17"/>
      <c r="FI467" s="17"/>
      <c r="FJ467" s="17"/>
      <c r="FK467" s="17"/>
      <c r="FL467" s="17"/>
      <c r="FM467" s="17"/>
      <c r="FN467" s="17"/>
      <c r="FO467" s="17"/>
      <c r="FP467" s="17"/>
      <c r="FQ467" s="17"/>
      <c r="HX467" s="28"/>
    </row>
    <row r="468" spans="156:232" ht="14.1" x14ac:dyDescent="0.45">
      <c r="EZ468" s="3"/>
      <c r="FA468" s="3"/>
      <c r="FB468" s="17"/>
      <c r="FC468" s="17"/>
      <c r="FD468" s="17"/>
      <c r="FE468" s="17"/>
      <c r="FF468" s="17"/>
      <c r="FG468" s="17"/>
      <c r="FH468" s="17"/>
      <c r="FI468" s="17"/>
      <c r="FJ468" s="17"/>
      <c r="FK468" s="17"/>
      <c r="FL468" s="17"/>
      <c r="FM468" s="17"/>
      <c r="FN468" s="17"/>
      <c r="FO468" s="17"/>
      <c r="FP468" s="17"/>
      <c r="FQ468" s="17"/>
      <c r="HX468" s="28"/>
    </row>
    <row r="469" spans="156:232" ht="14.1" x14ac:dyDescent="0.45">
      <c r="EZ469" s="3"/>
      <c r="FA469" s="3"/>
      <c r="FB469" s="17"/>
      <c r="FC469" s="17"/>
      <c r="FD469" s="17"/>
      <c r="FE469" s="17"/>
      <c r="FF469" s="17"/>
      <c r="FG469" s="17"/>
      <c r="FH469" s="17"/>
      <c r="FI469" s="17"/>
      <c r="FJ469" s="17"/>
      <c r="FK469" s="17"/>
      <c r="FL469" s="17"/>
      <c r="FM469" s="17"/>
      <c r="FN469" s="17"/>
      <c r="FO469" s="17"/>
      <c r="FP469" s="17"/>
      <c r="FQ469" s="17"/>
      <c r="HX469" s="28"/>
    </row>
    <row r="470" spans="156:232" ht="14.1" x14ac:dyDescent="0.45">
      <c r="EZ470" s="3"/>
      <c r="FA470" s="3"/>
      <c r="FB470" s="17"/>
      <c r="FC470" s="17"/>
      <c r="FD470" s="17"/>
      <c r="FE470" s="17"/>
      <c r="FF470" s="17"/>
      <c r="FG470" s="17"/>
      <c r="FH470" s="17"/>
      <c r="FI470" s="17"/>
      <c r="FJ470" s="17"/>
      <c r="FK470" s="17"/>
      <c r="FL470" s="17"/>
      <c r="FM470" s="17"/>
      <c r="FN470" s="17"/>
      <c r="FO470" s="17"/>
      <c r="FP470" s="17"/>
      <c r="FQ470" s="17"/>
      <c r="HX470" s="28"/>
    </row>
    <row r="471" spans="156:232" ht="14.1" x14ac:dyDescent="0.45">
      <c r="EZ471" s="3"/>
      <c r="FA471" s="3"/>
      <c r="FB471" s="17"/>
      <c r="FC471" s="17"/>
      <c r="FD471" s="17"/>
      <c r="FE471" s="17"/>
      <c r="FF471" s="17"/>
      <c r="FG471" s="17"/>
      <c r="FH471" s="17"/>
      <c r="FI471" s="17"/>
      <c r="FJ471" s="17"/>
      <c r="FK471" s="17"/>
      <c r="FL471" s="17"/>
      <c r="FM471" s="17"/>
      <c r="FN471" s="17"/>
      <c r="FO471" s="17"/>
      <c r="FP471" s="17"/>
      <c r="FQ471" s="17"/>
      <c r="HX471" s="28"/>
    </row>
    <row r="472" spans="156:232" ht="14.1" x14ac:dyDescent="0.45">
      <c r="EZ472" s="3"/>
      <c r="FA472" s="3"/>
      <c r="FB472" s="17"/>
      <c r="FC472" s="17"/>
      <c r="FD472" s="17"/>
      <c r="FE472" s="17"/>
      <c r="FF472" s="17"/>
      <c r="FG472" s="17"/>
      <c r="FH472" s="17"/>
      <c r="FI472" s="17"/>
      <c r="FJ472" s="17"/>
      <c r="FK472" s="17"/>
      <c r="FL472" s="17"/>
      <c r="FM472" s="17"/>
      <c r="FN472" s="17"/>
      <c r="FO472" s="17"/>
      <c r="FP472" s="17"/>
      <c r="FQ472" s="17"/>
      <c r="HX472" s="28"/>
    </row>
    <row r="473" spans="156:232" ht="14.1" x14ac:dyDescent="0.45">
      <c r="EZ473" s="3"/>
      <c r="FA473" s="3"/>
      <c r="FB473" s="17"/>
      <c r="FC473" s="17"/>
      <c r="FD473" s="17"/>
      <c r="FE473" s="17"/>
      <c r="FF473" s="17"/>
      <c r="FG473" s="17"/>
      <c r="FH473" s="17"/>
      <c r="FI473" s="17"/>
      <c r="FJ473" s="17"/>
      <c r="FK473" s="17"/>
      <c r="FL473" s="17"/>
      <c r="FM473" s="17"/>
      <c r="FN473" s="17"/>
      <c r="FO473" s="17"/>
      <c r="FP473" s="17"/>
      <c r="FQ473" s="17"/>
      <c r="HX473" s="28"/>
    </row>
    <row r="474" spans="156:232" ht="14.1" x14ac:dyDescent="0.45">
      <c r="EZ474" s="3"/>
      <c r="FA474" s="3"/>
      <c r="FB474" s="17"/>
      <c r="FC474" s="17"/>
      <c r="FD474" s="17"/>
      <c r="FE474" s="17"/>
      <c r="FF474" s="17"/>
      <c r="FG474" s="17"/>
      <c r="FH474" s="17"/>
      <c r="FI474" s="17"/>
      <c r="FJ474" s="17"/>
      <c r="FK474" s="17"/>
      <c r="FL474" s="17"/>
      <c r="FM474" s="17"/>
      <c r="FN474" s="17"/>
      <c r="FO474" s="17"/>
      <c r="FP474" s="17"/>
      <c r="FQ474" s="17"/>
      <c r="HX474" s="28"/>
    </row>
    <row r="475" spans="156:232" ht="14.1" x14ac:dyDescent="0.45">
      <c r="EZ475" s="3"/>
      <c r="FA475" s="3"/>
      <c r="FB475" s="17"/>
      <c r="FC475" s="17"/>
      <c r="FD475" s="17"/>
      <c r="FE475" s="17"/>
      <c r="FF475" s="17"/>
      <c r="FG475" s="17"/>
      <c r="FH475" s="17"/>
      <c r="FI475" s="17"/>
      <c r="FJ475" s="17"/>
      <c r="FK475" s="17"/>
      <c r="FL475" s="17"/>
      <c r="FM475" s="17"/>
      <c r="FN475" s="17"/>
      <c r="FO475" s="17"/>
      <c r="FP475" s="17"/>
      <c r="FQ475" s="17"/>
      <c r="HX475" s="28"/>
    </row>
    <row r="476" spans="156:232" ht="14.1" x14ac:dyDescent="0.45">
      <c r="EZ476" s="3"/>
      <c r="FA476" s="3"/>
      <c r="FB476" s="17"/>
      <c r="FC476" s="17"/>
      <c r="FD476" s="17"/>
      <c r="FE476" s="17"/>
      <c r="FF476" s="17"/>
      <c r="FG476" s="17"/>
      <c r="FH476" s="17"/>
      <c r="FI476" s="17"/>
      <c r="FJ476" s="17"/>
      <c r="FK476" s="17"/>
      <c r="FL476" s="17"/>
      <c r="FM476" s="17"/>
      <c r="FN476" s="17"/>
      <c r="FO476" s="17"/>
      <c r="FP476" s="17"/>
      <c r="FQ476" s="17"/>
      <c r="HX476" s="28"/>
    </row>
    <row r="477" spans="156:232" ht="14.1" x14ac:dyDescent="0.45">
      <c r="EZ477" s="3"/>
      <c r="FA477" s="3"/>
      <c r="FB477" s="17"/>
      <c r="FC477" s="17"/>
      <c r="FD477" s="17"/>
      <c r="FE477" s="17"/>
      <c r="FF477" s="17"/>
      <c r="FG477" s="17"/>
      <c r="FH477" s="17"/>
      <c r="FI477" s="17"/>
      <c r="FJ477" s="17"/>
      <c r="FK477" s="17"/>
      <c r="FL477" s="17"/>
      <c r="FM477" s="17"/>
      <c r="FN477" s="17"/>
      <c r="FO477" s="17"/>
      <c r="FP477" s="17"/>
      <c r="FQ477" s="17"/>
      <c r="HX477" s="28"/>
    </row>
    <row r="478" spans="156:232" ht="14.1" x14ac:dyDescent="0.45">
      <c r="EZ478" s="3"/>
      <c r="FA478" s="3"/>
      <c r="FB478" s="17"/>
      <c r="FC478" s="17"/>
      <c r="FD478" s="17"/>
      <c r="FE478" s="17"/>
      <c r="FF478" s="17"/>
      <c r="FG478" s="17"/>
      <c r="FH478" s="17"/>
      <c r="FI478" s="17"/>
      <c r="FJ478" s="17"/>
      <c r="FK478" s="17"/>
      <c r="FL478" s="17"/>
      <c r="FM478" s="17"/>
      <c r="FN478" s="17"/>
      <c r="FO478" s="17"/>
      <c r="FP478" s="17"/>
      <c r="FQ478" s="17"/>
      <c r="HX478" s="28"/>
    </row>
    <row r="479" spans="156:232" ht="14.1" x14ac:dyDescent="0.45">
      <c r="EZ479" s="3"/>
      <c r="FA479" s="3"/>
      <c r="FB479" s="17"/>
      <c r="FC479" s="17"/>
      <c r="FD479" s="17"/>
      <c r="FE479" s="17"/>
      <c r="FF479" s="17"/>
      <c r="FG479" s="17"/>
      <c r="FH479" s="17"/>
      <c r="FI479" s="17"/>
      <c r="FJ479" s="17"/>
      <c r="FK479" s="17"/>
      <c r="FL479" s="17"/>
      <c r="FM479" s="17"/>
      <c r="FN479" s="17"/>
      <c r="FO479" s="17"/>
      <c r="FP479" s="17"/>
      <c r="FQ479" s="17"/>
      <c r="HX479" s="28"/>
    </row>
    <row r="480" spans="156:232" ht="14.1" x14ac:dyDescent="0.45">
      <c r="EZ480" s="3"/>
      <c r="FA480" s="3"/>
      <c r="FB480" s="17"/>
      <c r="FC480" s="17"/>
      <c r="FD480" s="17"/>
      <c r="FE480" s="17"/>
      <c r="FF480" s="17"/>
      <c r="FG480" s="17"/>
      <c r="FH480" s="17"/>
      <c r="FI480" s="17"/>
      <c r="FJ480" s="17"/>
      <c r="FK480" s="17"/>
      <c r="FL480" s="17"/>
      <c r="FM480" s="17"/>
      <c r="FN480" s="17"/>
      <c r="FO480" s="17"/>
      <c r="FP480" s="17"/>
      <c r="FQ480" s="17"/>
      <c r="HX480" s="28"/>
    </row>
    <row r="481" spans="156:232" ht="14.1" x14ac:dyDescent="0.45">
      <c r="EZ481" s="3"/>
      <c r="FA481" s="3"/>
      <c r="FB481" s="17"/>
      <c r="FC481" s="17"/>
      <c r="FD481" s="17"/>
      <c r="FE481" s="17"/>
      <c r="FF481" s="17"/>
      <c r="FG481" s="17"/>
      <c r="FH481" s="17"/>
      <c r="FI481" s="17"/>
      <c r="FJ481" s="17"/>
      <c r="FK481" s="17"/>
      <c r="FL481" s="17"/>
      <c r="FM481" s="17"/>
      <c r="FN481" s="17"/>
      <c r="FO481" s="17"/>
      <c r="FP481" s="17"/>
      <c r="FQ481" s="17"/>
      <c r="HX481" s="28"/>
    </row>
    <row r="482" spans="156:232" ht="14.1" x14ac:dyDescent="0.45">
      <c r="EZ482" s="3"/>
      <c r="FA482" s="3"/>
      <c r="FB482" s="17"/>
      <c r="FC482" s="17"/>
      <c r="FD482" s="17"/>
      <c r="FE482" s="17"/>
      <c r="FF482" s="17"/>
      <c r="FG482" s="17"/>
      <c r="FH482" s="17"/>
      <c r="FI482" s="17"/>
      <c r="FJ482" s="17"/>
      <c r="FK482" s="17"/>
      <c r="FL482" s="17"/>
      <c r="FM482" s="17"/>
      <c r="FN482" s="17"/>
      <c r="FO482" s="17"/>
      <c r="FP482" s="17"/>
      <c r="FQ482" s="17"/>
      <c r="HX482" s="28"/>
    </row>
    <row r="483" spans="156:232" ht="14.1" x14ac:dyDescent="0.45">
      <c r="EZ483" s="3"/>
      <c r="FA483" s="3"/>
      <c r="FB483" s="17"/>
      <c r="FC483" s="17"/>
      <c r="FD483" s="17"/>
      <c r="FE483" s="17"/>
      <c r="FF483" s="17"/>
      <c r="FG483" s="17"/>
      <c r="FH483" s="17"/>
      <c r="FI483" s="17"/>
      <c r="FJ483" s="17"/>
      <c r="FK483" s="17"/>
      <c r="FL483" s="17"/>
      <c r="FM483" s="17"/>
      <c r="FN483" s="17"/>
      <c r="FO483" s="17"/>
      <c r="FP483" s="17"/>
      <c r="FQ483" s="17"/>
      <c r="HX483" s="28"/>
    </row>
    <row r="484" spans="156:232" ht="14.1" x14ac:dyDescent="0.45">
      <c r="EZ484" s="3"/>
      <c r="FA484" s="3"/>
      <c r="FB484" s="17"/>
      <c r="FC484" s="17"/>
      <c r="FD484" s="17"/>
      <c r="FE484" s="17"/>
      <c r="FF484" s="17"/>
      <c r="FG484" s="17"/>
      <c r="FH484" s="17"/>
      <c r="FI484" s="17"/>
      <c r="FJ484" s="17"/>
      <c r="FK484" s="17"/>
      <c r="FL484" s="17"/>
      <c r="FM484" s="17"/>
      <c r="FN484" s="17"/>
      <c r="FO484" s="17"/>
      <c r="FP484" s="17"/>
      <c r="FQ484" s="17"/>
      <c r="HX484" s="28"/>
    </row>
    <row r="485" spans="156:232" ht="14.1" x14ac:dyDescent="0.45">
      <c r="EZ485" s="3"/>
      <c r="FA485" s="3"/>
      <c r="FB485" s="17"/>
      <c r="FC485" s="17"/>
      <c r="FD485" s="17"/>
      <c r="FE485" s="17"/>
      <c r="FF485" s="17"/>
      <c r="FG485" s="17"/>
      <c r="FH485" s="17"/>
      <c r="FI485" s="17"/>
      <c r="FJ485" s="17"/>
      <c r="FK485" s="17"/>
      <c r="FL485" s="17"/>
      <c r="FM485" s="17"/>
      <c r="FN485" s="17"/>
      <c r="FO485" s="17"/>
      <c r="FP485" s="17"/>
      <c r="FQ485" s="17"/>
      <c r="HX485" s="28"/>
    </row>
    <row r="486" spans="156:232" ht="14.1" x14ac:dyDescent="0.45">
      <c r="EZ486" s="3"/>
      <c r="FA486" s="3"/>
      <c r="FB486" s="17"/>
      <c r="FC486" s="17"/>
      <c r="FD486" s="17"/>
      <c r="FE486" s="17"/>
      <c r="FF486" s="17"/>
      <c r="FG486" s="17"/>
      <c r="FH486" s="17"/>
      <c r="FI486" s="17"/>
      <c r="FJ486" s="17"/>
      <c r="FK486" s="17"/>
      <c r="FL486" s="17"/>
      <c r="FM486" s="17"/>
      <c r="FN486" s="17"/>
      <c r="FO486" s="17"/>
      <c r="FP486" s="17"/>
      <c r="FQ486" s="17"/>
      <c r="HX486" s="28"/>
    </row>
    <row r="487" spans="156:232" ht="14.1" x14ac:dyDescent="0.45">
      <c r="EZ487" s="3"/>
      <c r="FA487" s="3"/>
      <c r="FB487" s="17"/>
      <c r="FC487" s="17"/>
      <c r="FD487" s="17"/>
      <c r="FE487" s="17"/>
      <c r="FF487" s="17"/>
      <c r="FG487" s="17"/>
      <c r="FH487" s="17"/>
      <c r="FI487" s="17"/>
      <c r="FJ487" s="17"/>
      <c r="FK487" s="17"/>
      <c r="FL487" s="17"/>
      <c r="FM487" s="17"/>
      <c r="FN487" s="17"/>
      <c r="FO487" s="17"/>
      <c r="FP487" s="17"/>
      <c r="FQ487" s="17"/>
      <c r="HX487" s="28"/>
    </row>
    <row r="488" spans="156:232" ht="14.1" x14ac:dyDescent="0.45">
      <c r="EZ488" s="3"/>
      <c r="FA488" s="3"/>
      <c r="FB488" s="17"/>
      <c r="FC488" s="17"/>
      <c r="FD488" s="17"/>
      <c r="FE488" s="17"/>
      <c r="FF488" s="17"/>
      <c r="FG488" s="17"/>
      <c r="FH488" s="17"/>
      <c r="FI488" s="17"/>
      <c r="FJ488" s="17"/>
      <c r="FK488" s="17"/>
      <c r="FL488" s="17"/>
      <c r="FM488" s="17"/>
      <c r="FN488" s="17"/>
      <c r="FO488" s="17"/>
      <c r="FP488" s="17"/>
      <c r="FQ488" s="17"/>
      <c r="HX488" s="28"/>
    </row>
    <row r="489" spans="156:232" ht="14.1" x14ac:dyDescent="0.45">
      <c r="EZ489" s="3"/>
      <c r="FA489" s="3"/>
      <c r="FB489" s="17"/>
      <c r="FC489" s="17"/>
      <c r="FD489" s="17"/>
      <c r="FE489" s="17"/>
      <c r="FF489" s="17"/>
      <c r="FG489" s="17"/>
      <c r="FH489" s="17"/>
      <c r="FI489" s="17"/>
      <c r="FJ489" s="17"/>
      <c r="FK489" s="17"/>
      <c r="FL489" s="17"/>
      <c r="FM489" s="17"/>
      <c r="FN489" s="17"/>
      <c r="FO489" s="17"/>
      <c r="FP489" s="17"/>
      <c r="FQ489" s="17"/>
      <c r="HX489" s="28"/>
    </row>
    <row r="490" spans="156:232" ht="14.1" x14ac:dyDescent="0.45">
      <c r="EZ490" s="3"/>
      <c r="FA490" s="3"/>
      <c r="FB490" s="17"/>
      <c r="FC490" s="17"/>
      <c r="FD490" s="17"/>
      <c r="FE490" s="17"/>
      <c r="FF490" s="17"/>
      <c r="FG490" s="17"/>
      <c r="FH490" s="17"/>
      <c r="FI490" s="17"/>
      <c r="FJ490" s="17"/>
      <c r="FK490" s="17"/>
      <c r="FL490" s="17"/>
      <c r="FM490" s="17"/>
      <c r="FN490" s="17"/>
      <c r="FO490" s="17"/>
      <c r="FP490" s="17"/>
      <c r="FQ490" s="17"/>
      <c r="HX490" s="28"/>
    </row>
    <row r="491" spans="156:232" ht="14.1" x14ac:dyDescent="0.45">
      <c r="EZ491" s="3"/>
      <c r="FA491" s="3"/>
      <c r="FB491" s="17"/>
      <c r="FC491" s="17"/>
      <c r="FD491" s="17"/>
      <c r="FE491" s="17"/>
      <c r="FF491" s="17"/>
      <c r="FG491" s="17"/>
      <c r="FH491" s="17"/>
      <c r="FI491" s="17"/>
      <c r="FJ491" s="17"/>
      <c r="FK491" s="17"/>
      <c r="FL491" s="17"/>
      <c r="FM491" s="17"/>
      <c r="FN491" s="17"/>
      <c r="FO491" s="17"/>
      <c r="FP491" s="17"/>
      <c r="FQ491" s="17"/>
      <c r="HX491" s="28"/>
    </row>
    <row r="492" spans="156:232" ht="14.1" x14ac:dyDescent="0.45">
      <c r="EZ492" s="3"/>
      <c r="FA492" s="3"/>
      <c r="FB492" s="17"/>
      <c r="FC492" s="17"/>
      <c r="FD492" s="17"/>
      <c r="FE492" s="17"/>
      <c r="FF492" s="17"/>
      <c r="FG492" s="17"/>
      <c r="FH492" s="17"/>
      <c r="FI492" s="17"/>
      <c r="FJ492" s="17"/>
      <c r="FK492" s="17"/>
      <c r="FL492" s="17"/>
      <c r="FM492" s="17"/>
      <c r="FN492" s="17"/>
      <c r="FO492" s="17"/>
      <c r="FP492" s="17"/>
      <c r="FQ492" s="17"/>
      <c r="HX492" s="28"/>
    </row>
    <row r="493" spans="156:232" ht="14.1" x14ac:dyDescent="0.45">
      <c r="EZ493" s="3"/>
      <c r="FA493" s="3"/>
      <c r="FB493" s="17"/>
      <c r="FC493" s="17"/>
      <c r="FD493" s="17"/>
      <c r="FE493" s="17"/>
      <c r="FF493" s="17"/>
      <c r="FG493" s="17"/>
      <c r="FH493" s="17"/>
      <c r="FI493" s="17"/>
      <c r="FJ493" s="17"/>
      <c r="FK493" s="17"/>
      <c r="FL493" s="17"/>
      <c r="FM493" s="17"/>
      <c r="FN493" s="17"/>
      <c r="FO493" s="17"/>
      <c r="FP493" s="17"/>
      <c r="FQ493" s="17"/>
      <c r="HX493" s="28"/>
    </row>
    <row r="494" spans="156:232" ht="14.1" x14ac:dyDescent="0.45">
      <c r="EZ494" s="3"/>
      <c r="FA494" s="3"/>
      <c r="FB494" s="17"/>
      <c r="FC494" s="17"/>
      <c r="FD494" s="17"/>
      <c r="FE494" s="17"/>
      <c r="FF494" s="17"/>
      <c r="FG494" s="17"/>
      <c r="FH494" s="17"/>
      <c r="FI494" s="17"/>
      <c r="FJ494" s="17"/>
      <c r="FK494" s="17"/>
      <c r="FL494" s="17"/>
      <c r="FM494" s="17"/>
      <c r="FN494" s="17"/>
      <c r="FO494" s="17"/>
      <c r="FP494" s="17"/>
      <c r="FQ494" s="17"/>
      <c r="HX494" s="28"/>
    </row>
    <row r="495" spans="156:232" ht="14.1" x14ac:dyDescent="0.45">
      <c r="EZ495" s="3"/>
      <c r="FA495" s="3"/>
      <c r="FB495" s="17"/>
      <c r="FC495" s="17"/>
      <c r="FD495" s="17"/>
      <c r="FE495" s="17"/>
      <c r="FF495" s="17"/>
      <c r="FG495" s="17"/>
      <c r="FH495" s="17"/>
      <c r="FI495" s="17"/>
      <c r="FJ495" s="17"/>
      <c r="FK495" s="17"/>
      <c r="FL495" s="17"/>
      <c r="FM495" s="17"/>
      <c r="FN495" s="17"/>
      <c r="FO495" s="17"/>
      <c r="FP495" s="17"/>
      <c r="FQ495" s="17"/>
      <c r="HX495" s="28"/>
    </row>
    <row r="496" spans="156:232" ht="14.1" x14ac:dyDescent="0.45">
      <c r="EZ496" s="3"/>
      <c r="FA496" s="3"/>
      <c r="FB496" s="17"/>
      <c r="FC496" s="17"/>
      <c r="FD496" s="17"/>
      <c r="FE496" s="17"/>
      <c r="FF496" s="17"/>
      <c r="FG496" s="17"/>
      <c r="FH496" s="17"/>
      <c r="FI496" s="17"/>
      <c r="FJ496" s="17"/>
      <c r="FK496" s="17"/>
      <c r="FL496" s="17"/>
      <c r="FM496" s="17"/>
      <c r="FN496" s="17"/>
      <c r="FO496" s="17"/>
      <c r="FP496" s="17"/>
      <c r="FQ496" s="17"/>
      <c r="HX496" s="28"/>
    </row>
    <row r="497" spans="156:232" ht="14.1" x14ac:dyDescent="0.45">
      <c r="EZ497" s="3"/>
      <c r="FA497" s="3"/>
      <c r="FB497" s="17"/>
      <c r="FC497" s="17"/>
      <c r="FD497" s="17"/>
      <c r="FE497" s="17"/>
      <c r="FF497" s="17"/>
      <c r="FG497" s="17"/>
      <c r="FH497" s="17"/>
      <c r="FI497" s="17"/>
      <c r="FJ497" s="17"/>
      <c r="FK497" s="17"/>
      <c r="FL497" s="17"/>
      <c r="FM497" s="17"/>
      <c r="FN497" s="17"/>
      <c r="FO497" s="17"/>
      <c r="FP497" s="17"/>
      <c r="FQ497" s="17"/>
      <c r="HX497" s="28"/>
    </row>
    <row r="498" spans="156:232" ht="14.1" x14ac:dyDescent="0.45">
      <c r="EZ498" s="3"/>
      <c r="FA498" s="3"/>
      <c r="FB498" s="17"/>
      <c r="FC498" s="17"/>
      <c r="FD498" s="17"/>
      <c r="FE498" s="17"/>
      <c r="FF498" s="17"/>
      <c r="FG498" s="17"/>
      <c r="FH498" s="17"/>
      <c r="FI498" s="17"/>
      <c r="FJ498" s="17"/>
      <c r="FK498" s="17"/>
      <c r="FL498" s="17"/>
      <c r="FM498" s="17"/>
      <c r="FN498" s="17"/>
      <c r="FO498" s="17"/>
      <c r="FP498" s="17"/>
      <c r="FQ498" s="17"/>
      <c r="HX498" s="28"/>
    </row>
    <row r="499" spans="156:232" ht="14.1" x14ac:dyDescent="0.45">
      <c r="EZ499" s="3"/>
      <c r="FA499" s="3"/>
      <c r="FB499" s="17"/>
      <c r="FC499" s="17"/>
      <c r="FD499" s="17"/>
      <c r="FE499" s="17"/>
      <c r="FF499" s="17"/>
      <c r="FG499" s="17"/>
      <c r="FH499" s="17"/>
      <c r="FI499" s="17"/>
      <c r="FJ499" s="17"/>
      <c r="FK499" s="17"/>
      <c r="FL499" s="17"/>
      <c r="FM499" s="17"/>
      <c r="FN499" s="17"/>
      <c r="FO499" s="17"/>
      <c r="FP499" s="17"/>
      <c r="FQ499" s="17"/>
      <c r="HX499" s="28"/>
    </row>
    <row r="500" spans="156:232" ht="14.1" x14ac:dyDescent="0.45">
      <c r="EZ500" s="3"/>
      <c r="FA500" s="3"/>
      <c r="FB500" s="17"/>
      <c r="FC500" s="17"/>
      <c r="FD500" s="17"/>
      <c r="FE500" s="17"/>
      <c r="FF500" s="17"/>
      <c r="FG500" s="17"/>
      <c r="FH500" s="17"/>
      <c r="FI500" s="17"/>
      <c r="FJ500" s="17"/>
      <c r="FK500" s="17"/>
      <c r="FL500" s="17"/>
      <c r="FM500" s="17"/>
      <c r="FN500" s="17"/>
      <c r="FO500" s="17"/>
      <c r="FP500" s="17"/>
      <c r="FQ500" s="17"/>
      <c r="HX500" s="28"/>
    </row>
    <row r="501" spans="156:232" ht="14.1" x14ac:dyDescent="0.45">
      <c r="EZ501" s="3"/>
      <c r="FA501" s="3"/>
      <c r="FB501" s="17"/>
      <c r="FC501" s="17"/>
      <c r="FD501" s="17"/>
      <c r="FE501" s="17"/>
      <c r="FF501" s="17"/>
      <c r="FG501" s="17"/>
      <c r="FH501" s="17"/>
      <c r="FI501" s="17"/>
      <c r="FJ501" s="17"/>
      <c r="FK501" s="17"/>
      <c r="FL501" s="17"/>
      <c r="FM501" s="17"/>
      <c r="FN501" s="17"/>
      <c r="FO501" s="17"/>
      <c r="FP501" s="17"/>
      <c r="FQ501" s="17"/>
      <c r="HX501" s="28"/>
    </row>
    <row r="502" spans="156:232" ht="14.1" x14ac:dyDescent="0.45">
      <c r="EZ502" s="3"/>
      <c r="FA502" s="3"/>
      <c r="FB502" s="17"/>
      <c r="FC502" s="17"/>
      <c r="FD502" s="17"/>
      <c r="FE502" s="17"/>
      <c r="FF502" s="17"/>
      <c r="FG502" s="17"/>
      <c r="FH502" s="17"/>
      <c r="FI502" s="17"/>
      <c r="FJ502" s="17"/>
      <c r="FK502" s="17"/>
      <c r="FL502" s="17"/>
      <c r="FM502" s="17"/>
      <c r="FN502" s="17"/>
      <c r="FO502" s="17"/>
      <c r="FP502" s="17"/>
      <c r="FQ502" s="17"/>
      <c r="HX502" s="28"/>
    </row>
    <row r="503" spans="156:232" ht="14.1" x14ac:dyDescent="0.45">
      <c r="EZ503" s="3"/>
      <c r="FA503" s="3"/>
      <c r="FB503" s="17"/>
      <c r="FC503" s="17"/>
      <c r="FD503" s="17"/>
      <c r="FE503" s="17"/>
      <c r="FF503" s="17"/>
      <c r="FG503" s="17"/>
      <c r="FH503" s="17"/>
      <c r="FI503" s="17"/>
      <c r="FJ503" s="17"/>
      <c r="FK503" s="17"/>
      <c r="FL503" s="17"/>
      <c r="FM503" s="17"/>
      <c r="FN503" s="17"/>
      <c r="FO503" s="17"/>
      <c r="FP503" s="17"/>
      <c r="FQ503" s="17"/>
      <c r="HX503" s="28"/>
    </row>
    <row r="504" spans="156:232" ht="14.1" x14ac:dyDescent="0.45">
      <c r="EZ504" s="3"/>
      <c r="FA504" s="3"/>
      <c r="FB504" s="17"/>
      <c r="FC504" s="17"/>
      <c r="FD504" s="17"/>
      <c r="FE504" s="17"/>
      <c r="FF504" s="17"/>
      <c r="FG504" s="17"/>
      <c r="FH504" s="17"/>
      <c r="FI504" s="17"/>
      <c r="FJ504" s="17"/>
      <c r="FK504" s="17"/>
      <c r="FL504" s="17"/>
      <c r="FM504" s="17"/>
      <c r="FN504" s="17"/>
      <c r="FO504" s="17"/>
      <c r="FP504" s="17"/>
      <c r="FQ504" s="17"/>
      <c r="HX504" s="28"/>
    </row>
    <row r="505" spans="156:232" ht="14.1" x14ac:dyDescent="0.45">
      <c r="EZ505" s="3"/>
      <c r="FA505" s="3"/>
      <c r="FB505" s="17"/>
      <c r="FC505" s="17"/>
      <c r="FD505" s="17"/>
      <c r="FE505" s="17"/>
      <c r="FF505" s="17"/>
      <c r="FG505" s="17"/>
      <c r="FH505" s="17"/>
      <c r="FI505" s="17"/>
      <c r="FJ505" s="17"/>
      <c r="FK505" s="17"/>
      <c r="FL505" s="17"/>
      <c r="FM505" s="17"/>
      <c r="FN505" s="17"/>
      <c r="FO505" s="17"/>
      <c r="FP505" s="17"/>
      <c r="FQ505" s="17"/>
      <c r="HX505" s="28"/>
    </row>
    <row r="506" spans="156:232" ht="14.1" x14ac:dyDescent="0.45">
      <c r="EZ506" s="3"/>
      <c r="FA506" s="3"/>
      <c r="FB506" s="17"/>
      <c r="FC506" s="17"/>
      <c r="FD506" s="17"/>
      <c r="FE506" s="17"/>
      <c r="FF506" s="17"/>
      <c r="FG506" s="17"/>
      <c r="FH506" s="17"/>
      <c r="FI506" s="17"/>
      <c r="FJ506" s="17"/>
      <c r="FK506" s="17"/>
      <c r="FL506" s="17"/>
      <c r="FM506" s="17"/>
      <c r="FN506" s="17"/>
      <c r="FO506" s="17"/>
      <c r="FP506" s="17"/>
      <c r="FQ506" s="17"/>
      <c r="HX506" s="28"/>
    </row>
    <row r="507" spans="156:232" ht="14.1" x14ac:dyDescent="0.45">
      <c r="EZ507" s="3"/>
      <c r="FA507" s="3"/>
      <c r="FB507" s="17"/>
      <c r="FC507" s="17"/>
      <c r="FD507" s="17"/>
      <c r="FE507" s="17"/>
      <c r="FF507" s="17"/>
      <c r="FG507" s="17"/>
      <c r="FH507" s="17"/>
      <c r="FI507" s="17"/>
      <c r="FJ507" s="17"/>
      <c r="FK507" s="17"/>
      <c r="FL507" s="17"/>
      <c r="FM507" s="17"/>
      <c r="FN507" s="17"/>
      <c r="FO507" s="17"/>
      <c r="FP507" s="17"/>
      <c r="FQ507" s="17"/>
      <c r="HX507" s="28"/>
    </row>
    <row r="508" spans="156:232" ht="14.1" x14ac:dyDescent="0.45">
      <c r="EZ508" s="3"/>
      <c r="FA508" s="3"/>
      <c r="FB508" s="17"/>
      <c r="FC508" s="17"/>
      <c r="FD508" s="17"/>
      <c r="FE508" s="17"/>
      <c r="FF508" s="17"/>
      <c r="FG508" s="17"/>
      <c r="FH508" s="17"/>
      <c r="FI508" s="17"/>
      <c r="FJ508" s="17"/>
      <c r="FK508" s="17"/>
      <c r="FL508" s="17"/>
      <c r="FM508" s="17"/>
      <c r="FN508" s="17"/>
      <c r="FO508" s="17"/>
      <c r="FP508" s="17"/>
      <c r="FQ508" s="17"/>
      <c r="HX508" s="28"/>
    </row>
    <row r="509" spans="156:232" ht="14.1" x14ac:dyDescent="0.45">
      <c r="EZ509" s="3"/>
      <c r="FA509" s="3"/>
      <c r="FB509" s="17"/>
      <c r="FC509" s="17"/>
      <c r="FD509" s="17"/>
      <c r="FE509" s="17"/>
      <c r="FF509" s="17"/>
      <c r="FG509" s="17"/>
      <c r="FH509" s="17"/>
      <c r="FI509" s="17"/>
      <c r="FJ509" s="17"/>
      <c r="FK509" s="17"/>
      <c r="FL509" s="17"/>
      <c r="FM509" s="17"/>
      <c r="FN509" s="17"/>
      <c r="FO509" s="17"/>
      <c r="FP509" s="17"/>
      <c r="FQ509" s="17"/>
      <c r="HX509" s="28"/>
    </row>
    <row r="510" spans="156:232" ht="14.1" x14ac:dyDescent="0.45">
      <c r="EZ510" s="3"/>
      <c r="FA510" s="3"/>
      <c r="FB510" s="17"/>
      <c r="FC510" s="17"/>
      <c r="FD510" s="17"/>
      <c r="FE510" s="17"/>
      <c r="FF510" s="17"/>
      <c r="FG510" s="17"/>
      <c r="FH510" s="17"/>
      <c r="FI510" s="17"/>
      <c r="FJ510" s="17"/>
      <c r="FK510" s="17"/>
      <c r="FL510" s="17"/>
      <c r="FM510" s="17"/>
      <c r="FN510" s="17"/>
      <c r="FO510" s="17"/>
      <c r="FP510" s="17"/>
      <c r="FQ510" s="17"/>
      <c r="HX510" s="28"/>
    </row>
    <row r="511" spans="156:232" ht="14.1" x14ac:dyDescent="0.45">
      <c r="EZ511" s="3"/>
      <c r="FA511" s="3"/>
      <c r="FB511" s="17"/>
      <c r="FC511" s="17"/>
      <c r="FD511" s="17"/>
      <c r="FE511" s="17"/>
      <c r="FF511" s="17"/>
      <c r="FG511" s="17"/>
      <c r="FH511" s="17"/>
      <c r="FI511" s="17"/>
      <c r="FJ511" s="17"/>
      <c r="FK511" s="17"/>
      <c r="FL511" s="17"/>
      <c r="FM511" s="17"/>
      <c r="FN511" s="17"/>
      <c r="FO511" s="17"/>
      <c r="FP511" s="17"/>
      <c r="FQ511" s="17"/>
      <c r="HX511" s="28"/>
    </row>
    <row r="512" spans="156:232" ht="14.1" x14ac:dyDescent="0.45">
      <c r="EZ512" s="3"/>
      <c r="FA512" s="3"/>
      <c r="FB512" s="17"/>
      <c r="FC512" s="17"/>
      <c r="FD512" s="17"/>
      <c r="FE512" s="17"/>
      <c r="FF512" s="17"/>
      <c r="FG512" s="17"/>
      <c r="FH512" s="17"/>
      <c r="FI512" s="17"/>
      <c r="FJ512" s="17"/>
      <c r="FK512" s="17"/>
      <c r="FL512" s="17"/>
      <c r="FM512" s="17"/>
      <c r="FN512" s="17"/>
      <c r="FO512" s="17"/>
      <c r="FP512" s="17"/>
      <c r="FQ512" s="17"/>
      <c r="HX512" s="28"/>
    </row>
    <row r="513" spans="156:232" ht="14.1" x14ac:dyDescent="0.45">
      <c r="EZ513" s="3"/>
      <c r="FA513" s="3"/>
      <c r="FB513" s="17"/>
      <c r="FC513" s="17"/>
      <c r="FD513" s="17"/>
      <c r="FE513" s="17"/>
      <c r="FF513" s="17"/>
      <c r="FG513" s="17"/>
      <c r="FH513" s="17"/>
      <c r="FI513" s="17"/>
      <c r="FJ513" s="17"/>
      <c r="FK513" s="17"/>
      <c r="FL513" s="17"/>
      <c r="FM513" s="17"/>
      <c r="FN513" s="17"/>
      <c r="FO513" s="17"/>
      <c r="FP513" s="17"/>
      <c r="FQ513" s="17"/>
      <c r="HX513" s="28"/>
    </row>
    <row r="514" spans="156:232" ht="14.1" x14ac:dyDescent="0.45">
      <c r="EZ514" s="3"/>
      <c r="FA514" s="3"/>
      <c r="FB514" s="17"/>
      <c r="FC514" s="17"/>
      <c r="FD514" s="17"/>
      <c r="FE514" s="17"/>
      <c r="FF514" s="17"/>
      <c r="FG514" s="17"/>
      <c r="FH514" s="17"/>
      <c r="FI514" s="17"/>
      <c r="FJ514" s="17"/>
      <c r="FK514" s="17"/>
      <c r="FL514" s="17"/>
      <c r="FM514" s="17"/>
      <c r="FN514" s="17"/>
      <c r="FO514" s="17"/>
      <c r="FP514" s="17"/>
      <c r="FQ514" s="17"/>
      <c r="HX514" s="28"/>
    </row>
    <row r="515" spans="156:232" ht="14.1" x14ac:dyDescent="0.45">
      <c r="EZ515" s="3"/>
      <c r="FA515" s="3"/>
      <c r="FB515" s="17"/>
      <c r="FC515" s="17"/>
      <c r="FD515" s="17"/>
      <c r="FE515" s="17"/>
      <c r="FF515" s="17"/>
      <c r="FG515" s="17"/>
      <c r="FH515" s="17"/>
      <c r="FI515" s="17"/>
      <c r="FJ515" s="17"/>
      <c r="FK515" s="17"/>
      <c r="FL515" s="17"/>
      <c r="FM515" s="17"/>
      <c r="FN515" s="17"/>
      <c r="FO515" s="17"/>
      <c r="FP515" s="17"/>
      <c r="FQ515" s="17"/>
      <c r="HX515" s="28"/>
    </row>
    <row r="516" spans="156:232" ht="14.1" x14ac:dyDescent="0.45">
      <c r="EZ516" s="3"/>
      <c r="FA516" s="3"/>
      <c r="FB516" s="17"/>
      <c r="FC516" s="17"/>
      <c r="FD516" s="17"/>
      <c r="FE516" s="17"/>
      <c r="FF516" s="17"/>
      <c r="FG516" s="17"/>
      <c r="FH516" s="17"/>
      <c r="FI516" s="17"/>
      <c r="FJ516" s="17"/>
      <c r="FK516" s="17"/>
      <c r="FL516" s="17"/>
      <c r="FM516" s="17"/>
      <c r="FN516" s="17"/>
      <c r="FO516" s="17"/>
      <c r="FP516" s="17"/>
      <c r="FQ516" s="17"/>
      <c r="HX516" s="28"/>
    </row>
    <row r="517" spans="156:232" ht="14.1" x14ac:dyDescent="0.45">
      <c r="EZ517" s="3"/>
      <c r="FA517" s="3"/>
      <c r="FB517" s="17"/>
      <c r="FC517" s="17"/>
      <c r="FD517" s="17"/>
      <c r="FE517" s="17"/>
      <c r="FF517" s="17"/>
      <c r="FG517" s="17"/>
      <c r="FH517" s="17"/>
      <c r="FI517" s="17"/>
      <c r="FJ517" s="17"/>
      <c r="FK517" s="17"/>
      <c r="FL517" s="17"/>
      <c r="FM517" s="17"/>
      <c r="FN517" s="17"/>
      <c r="FO517" s="17"/>
      <c r="FP517" s="17"/>
      <c r="FQ517" s="17"/>
      <c r="HX517" s="28"/>
    </row>
    <row r="518" spans="156:232" ht="14.1" x14ac:dyDescent="0.45">
      <c r="EZ518" s="3"/>
      <c r="FA518" s="3"/>
      <c r="FB518" s="17"/>
      <c r="FC518" s="17"/>
      <c r="FD518" s="17"/>
      <c r="FE518" s="17"/>
      <c r="FF518" s="17"/>
      <c r="FG518" s="17"/>
      <c r="FH518" s="17"/>
      <c r="FI518" s="17"/>
      <c r="FJ518" s="17"/>
      <c r="FK518" s="17"/>
      <c r="FL518" s="17"/>
      <c r="FM518" s="17"/>
      <c r="FN518" s="17"/>
      <c r="FO518" s="17"/>
      <c r="FP518" s="17"/>
      <c r="FQ518" s="17"/>
      <c r="HX518" s="28"/>
    </row>
    <row r="519" spans="156:232" ht="14.1" x14ac:dyDescent="0.45">
      <c r="EZ519" s="3"/>
      <c r="FA519" s="3"/>
      <c r="FB519" s="17"/>
      <c r="FC519" s="17"/>
      <c r="FD519" s="17"/>
      <c r="FE519" s="17"/>
      <c r="FF519" s="17"/>
      <c r="FG519" s="17"/>
      <c r="FH519" s="17"/>
      <c r="FI519" s="17"/>
      <c r="FJ519" s="17"/>
      <c r="FK519" s="17"/>
      <c r="FL519" s="17"/>
      <c r="FM519" s="17"/>
      <c r="FN519" s="17"/>
      <c r="FO519" s="17"/>
      <c r="FP519" s="17"/>
      <c r="FQ519" s="17"/>
      <c r="HX519" s="28"/>
    </row>
    <row r="520" spans="156:232" ht="14.1" x14ac:dyDescent="0.45">
      <c r="EZ520" s="3"/>
      <c r="FA520" s="3"/>
      <c r="FB520" s="17"/>
      <c r="FC520" s="17"/>
      <c r="FD520" s="17"/>
      <c r="FE520" s="17"/>
      <c r="FF520" s="17"/>
      <c r="FG520" s="17"/>
      <c r="FH520" s="17"/>
      <c r="FI520" s="17"/>
      <c r="FJ520" s="17"/>
      <c r="FK520" s="17"/>
      <c r="FL520" s="17"/>
      <c r="FM520" s="17"/>
      <c r="FN520" s="17"/>
      <c r="FO520" s="17"/>
      <c r="FP520" s="17"/>
      <c r="FQ520" s="17"/>
      <c r="HX520" s="28"/>
    </row>
    <row r="521" spans="156:232" ht="14.1" x14ac:dyDescent="0.45">
      <c r="EZ521" s="3"/>
      <c r="FA521" s="3"/>
      <c r="FB521" s="17"/>
      <c r="FC521" s="17"/>
      <c r="FD521" s="17"/>
      <c r="FE521" s="17"/>
      <c r="FF521" s="17"/>
      <c r="FG521" s="17"/>
      <c r="FH521" s="17"/>
      <c r="FI521" s="17"/>
      <c r="FJ521" s="17"/>
      <c r="FK521" s="17"/>
      <c r="FL521" s="17"/>
      <c r="FM521" s="17"/>
      <c r="FN521" s="17"/>
      <c r="FO521" s="17"/>
      <c r="FP521" s="17"/>
      <c r="FQ521" s="17"/>
      <c r="HX521" s="28"/>
    </row>
    <row r="522" spans="156:232" ht="14.1" x14ac:dyDescent="0.45">
      <c r="EZ522" s="3"/>
      <c r="FA522" s="3"/>
      <c r="FB522" s="17"/>
      <c r="FC522" s="17"/>
      <c r="FD522" s="17"/>
      <c r="FE522" s="17"/>
      <c r="FF522" s="17"/>
      <c r="FG522" s="17"/>
      <c r="FH522" s="17"/>
      <c r="FI522" s="17"/>
      <c r="FJ522" s="17"/>
      <c r="FK522" s="17"/>
      <c r="FL522" s="17"/>
      <c r="FM522" s="17"/>
      <c r="FN522" s="17"/>
      <c r="FO522" s="17"/>
      <c r="FP522" s="17"/>
      <c r="FQ522" s="17"/>
      <c r="HX522" s="28"/>
    </row>
    <row r="523" spans="156:232" ht="14.1" x14ac:dyDescent="0.45">
      <c r="EZ523" s="3"/>
      <c r="FA523" s="3"/>
      <c r="FB523" s="17"/>
      <c r="FC523" s="17"/>
      <c r="FD523" s="17"/>
      <c r="FE523" s="17"/>
      <c r="FF523" s="17"/>
      <c r="FG523" s="17"/>
      <c r="FH523" s="17"/>
      <c r="FI523" s="17"/>
      <c r="FJ523" s="17"/>
      <c r="FK523" s="17"/>
      <c r="FL523" s="17"/>
      <c r="FM523" s="17"/>
      <c r="FN523" s="17"/>
      <c r="FO523" s="17"/>
      <c r="FP523" s="17"/>
      <c r="FQ523" s="17"/>
      <c r="HX523" s="28"/>
    </row>
    <row r="524" spans="156:232" ht="14.1" x14ac:dyDescent="0.45">
      <c r="EZ524" s="3"/>
      <c r="FA524" s="3"/>
      <c r="FB524" s="17"/>
      <c r="FC524" s="17"/>
      <c r="FD524" s="17"/>
      <c r="FE524" s="17"/>
      <c r="FF524" s="17"/>
      <c r="FG524" s="17"/>
      <c r="FH524" s="17"/>
      <c r="FI524" s="17"/>
      <c r="FJ524" s="17"/>
      <c r="FK524" s="17"/>
      <c r="FL524" s="17"/>
      <c r="FM524" s="17"/>
      <c r="FN524" s="17"/>
      <c r="FO524" s="17"/>
      <c r="FP524" s="17"/>
      <c r="FQ524" s="17"/>
      <c r="HX524" s="28"/>
    </row>
    <row r="525" spans="156:232" ht="14.1" x14ac:dyDescent="0.45">
      <c r="EZ525" s="3"/>
      <c r="FA525" s="3"/>
      <c r="FB525" s="17"/>
      <c r="FC525" s="17"/>
      <c r="FD525" s="17"/>
      <c r="FE525" s="17"/>
      <c r="FF525" s="17"/>
      <c r="FG525" s="17"/>
      <c r="FH525" s="17"/>
      <c r="FI525" s="17"/>
      <c r="FJ525" s="17"/>
      <c r="FK525" s="17"/>
      <c r="FL525" s="17"/>
      <c r="FM525" s="17"/>
      <c r="FN525" s="17"/>
      <c r="FO525" s="17"/>
      <c r="FP525" s="17"/>
      <c r="FQ525" s="17"/>
      <c r="HX525" s="28"/>
    </row>
    <row r="526" spans="156:232" ht="14.1" x14ac:dyDescent="0.45">
      <c r="EZ526" s="3"/>
      <c r="FA526" s="3"/>
      <c r="FB526" s="17"/>
      <c r="FC526" s="17"/>
      <c r="FD526" s="17"/>
      <c r="FE526" s="17"/>
      <c r="FF526" s="17"/>
      <c r="FG526" s="17"/>
      <c r="FH526" s="17"/>
      <c r="FI526" s="17"/>
      <c r="FJ526" s="17"/>
      <c r="FK526" s="17"/>
      <c r="FL526" s="17"/>
      <c r="FM526" s="17"/>
      <c r="FN526" s="17"/>
      <c r="FO526" s="17"/>
      <c r="FP526" s="17"/>
      <c r="FQ526" s="17"/>
      <c r="HX526" s="28"/>
    </row>
    <row r="527" spans="156:232" ht="14.1" x14ac:dyDescent="0.45">
      <c r="EZ527" s="3"/>
      <c r="FA527" s="3"/>
      <c r="FB527" s="17"/>
      <c r="FC527" s="17"/>
      <c r="FD527" s="17"/>
      <c r="FE527" s="17"/>
      <c r="FF527" s="17"/>
      <c r="FG527" s="17"/>
      <c r="FH527" s="17"/>
      <c r="FI527" s="17"/>
      <c r="FJ527" s="17"/>
      <c r="FK527" s="17"/>
      <c r="FL527" s="17"/>
      <c r="FM527" s="17"/>
      <c r="FN527" s="17"/>
      <c r="FO527" s="17"/>
      <c r="FP527" s="17"/>
      <c r="FQ527" s="17"/>
      <c r="HX527" s="28"/>
    </row>
    <row r="528" spans="156:232" ht="14.1" x14ac:dyDescent="0.45">
      <c r="EZ528" s="3"/>
      <c r="FA528" s="3"/>
      <c r="FB528" s="17"/>
      <c r="FC528" s="17"/>
      <c r="FD528" s="17"/>
      <c r="FE528" s="17"/>
      <c r="FF528" s="17"/>
      <c r="FG528" s="17"/>
      <c r="FH528" s="17"/>
      <c r="FI528" s="17"/>
      <c r="FJ528" s="17"/>
      <c r="FK528" s="17"/>
      <c r="FL528" s="17"/>
      <c r="FM528" s="17"/>
      <c r="FN528" s="17"/>
      <c r="FO528" s="17"/>
      <c r="FP528" s="17"/>
      <c r="FQ528" s="17"/>
      <c r="HX528" s="28"/>
    </row>
    <row r="529" spans="156:232" ht="14.1" x14ac:dyDescent="0.45">
      <c r="EZ529" s="3"/>
      <c r="FA529" s="3"/>
      <c r="FB529" s="17"/>
      <c r="FC529" s="17"/>
      <c r="FD529" s="17"/>
      <c r="FE529" s="17"/>
      <c r="FF529" s="17"/>
      <c r="FG529" s="17"/>
      <c r="FH529" s="17"/>
      <c r="FI529" s="17"/>
      <c r="FJ529" s="17"/>
      <c r="FK529" s="17"/>
      <c r="FL529" s="17"/>
      <c r="FM529" s="17"/>
      <c r="FN529" s="17"/>
      <c r="FO529" s="17"/>
      <c r="FP529" s="17"/>
      <c r="FQ529" s="17"/>
      <c r="HX529" s="28"/>
    </row>
    <row r="530" spans="156:232" ht="14.1" x14ac:dyDescent="0.45">
      <c r="EZ530" s="3"/>
      <c r="FA530" s="3"/>
      <c r="FB530" s="17"/>
      <c r="FC530" s="17"/>
      <c r="FD530" s="17"/>
      <c r="FE530" s="17"/>
      <c r="FF530" s="17"/>
      <c r="FG530" s="17"/>
      <c r="FH530" s="17"/>
      <c r="FI530" s="17"/>
      <c r="FJ530" s="17"/>
      <c r="FK530" s="17"/>
      <c r="FL530" s="17"/>
      <c r="FM530" s="17"/>
      <c r="FN530" s="17"/>
      <c r="FO530" s="17"/>
      <c r="FP530" s="17"/>
      <c r="FQ530" s="17"/>
      <c r="HX530" s="28"/>
    </row>
    <row r="531" spans="156:232" ht="14.1" x14ac:dyDescent="0.45">
      <c r="EZ531" s="3"/>
      <c r="FA531" s="3"/>
      <c r="FB531" s="17"/>
      <c r="FC531" s="17"/>
      <c r="FD531" s="17"/>
      <c r="FE531" s="17"/>
      <c r="FF531" s="17"/>
      <c r="FG531" s="17"/>
      <c r="FH531" s="17"/>
      <c r="FI531" s="17"/>
      <c r="FJ531" s="17"/>
      <c r="FK531" s="17"/>
      <c r="FL531" s="17"/>
      <c r="FM531" s="17"/>
      <c r="FN531" s="17"/>
      <c r="FO531" s="17"/>
      <c r="FP531" s="17"/>
      <c r="FQ531" s="17"/>
      <c r="HX531" s="28"/>
    </row>
    <row r="532" spans="156:232" ht="14.1" x14ac:dyDescent="0.45">
      <c r="EZ532" s="3"/>
      <c r="FA532" s="3"/>
      <c r="FB532" s="17"/>
      <c r="FC532" s="17"/>
      <c r="FD532" s="17"/>
      <c r="FE532" s="17"/>
      <c r="FF532" s="17"/>
      <c r="FG532" s="17"/>
      <c r="FH532" s="17"/>
      <c r="FI532" s="17"/>
      <c r="FJ532" s="17"/>
      <c r="FK532" s="17"/>
      <c r="FL532" s="17"/>
      <c r="FM532" s="17"/>
      <c r="FN532" s="17"/>
      <c r="FO532" s="17"/>
      <c r="FP532" s="17"/>
      <c r="FQ532" s="17"/>
      <c r="HX532" s="28"/>
    </row>
    <row r="533" spans="156:232" ht="14.1" x14ac:dyDescent="0.45">
      <c r="EZ533" s="3"/>
      <c r="FA533" s="3"/>
      <c r="FB533" s="17"/>
      <c r="FC533" s="17"/>
      <c r="FD533" s="17"/>
      <c r="FE533" s="17"/>
      <c r="FF533" s="17"/>
      <c r="FG533" s="17"/>
      <c r="FH533" s="17"/>
      <c r="FI533" s="17"/>
      <c r="FJ533" s="17"/>
      <c r="FK533" s="17"/>
      <c r="FL533" s="17"/>
      <c r="FM533" s="17"/>
      <c r="FN533" s="17"/>
      <c r="FO533" s="17"/>
      <c r="FP533" s="17"/>
      <c r="FQ533" s="17"/>
      <c r="HX533" s="28"/>
    </row>
    <row r="534" spans="156:232" ht="14.1" x14ac:dyDescent="0.45">
      <c r="EZ534" s="3"/>
      <c r="FA534" s="3"/>
      <c r="FB534" s="17"/>
      <c r="FC534" s="17"/>
      <c r="FD534" s="17"/>
      <c r="FE534" s="17"/>
      <c r="FF534" s="17"/>
      <c r="FG534" s="17"/>
      <c r="FH534" s="17"/>
      <c r="FI534" s="17"/>
      <c r="FJ534" s="17"/>
      <c r="FK534" s="17"/>
      <c r="FL534" s="17"/>
      <c r="FM534" s="17"/>
      <c r="FN534" s="17"/>
      <c r="FO534" s="17"/>
      <c r="FP534" s="17"/>
      <c r="FQ534" s="17"/>
      <c r="HX534" s="28"/>
    </row>
    <row r="535" spans="156:232" ht="14.1" x14ac:dyDescent="0.45">
      <c r="EZ535" s="3"/>
      <c r="FA535" s="3"/>
      <c r="FB535" s="17"/>
      <c r="FC535" s="17"/>
      <c r="FD535" s="17"/>
      <c r="FE535" s="17"/>
      <c r="FF535" s="17"/>
      <c r="FG535" s="17"/>
      <c r="FH535" s="17"/>
      <c r="FI535" s="17"/>
      <c r="FJ535" s="17"/>
      <c r="FK535" s="17"/>
      <c r="FL535" s="17"/>
      <c r="FM535" s="17"/>
      <c r="FN535" s="17"/>
      <c r="FO535" s="17"/>
      <c r="FP535" s="17"/>
      <c r="FQ535" s="17"/>
      <c r="HX535" s="28"/>
    </row>
    <row r="536" spans="156:232" ht="14.1" x14ac:dyDescent="0.45">
      <c r="EZ536" s="3"/>
      <c r="FA536" s="3"/>
      <c r="FB536" s="17"/>
      <c r="FC536" s="17"/>
      <c r="FD536" s="17"/>
      <c r="FE536" s="17"/>
      <c r="FF536" s="17"/>
      <c r="FG536" s="17"/>
      <c r="FH536" s="17"/>
      <c r="FI536" s="17"/>
      <c r="FJ536" s="17"/>
      <c r="FK536" s="17"/>
      <c r="FL536" s="17"/>
      <c r="FM536" s="17"/>
      <c r="FN536" s="17"/>
      <c r="FO536" s="17"/>
      <c r="FP536" s="17"/>
      <c r="FQ536" s="17"/>
      <c r="HX536" s="28"/>
    </row>
    <row r="537" spans="156:232" ht="14.1" x14ac:dyDescent="0.45">
      <c r="EZ537" s="3"/>
      <c r="FA537" s="3"/>
      <c r="FB537" s="17"/>
      <c r="FC537" s="17"/>
      <c r="FD537" s="17"/>
      <c r="FE537" s="17"/>
      <c r="FF537" s="17"/>
      <c r="FG537" s="17"/>
      <c r="FH537" s="17"/>
      <c r="FI537" s="17"/>
      <c r="FJ537" s="17"/>
      <c r="FK537" s="17"/>
      <c r="FL537" s="17"/>
      <c r="FM537" s="17"/>
      <c r="FN537" s="17"/>
      <c r="FO537" s="17"/>
      <c r="FP537" s="17"/>
      <c r="FQ537" s="17"/>
      <c r="HX537" s="28"/>
    </row>
    <row r="538" spans="156:232" ht="14.1" x14ac:dyDescent="0.45">
      <c r="EZ538" s="3"/>
      <c r="FA538" s="3"/>
      <c r="FB538" s="17"/>
      <c r="FC538" s="17"/>
      <c r="FD538" s="17"/>
      <c r="FE538" s="17"/>
      <c r="FF538" s="17"/>
      <c r="FG538" s="17"/>
      <c r="FH538" s="17"/>
      <c r="FI538" s="17"/>
      <c r="FJ538" s="17"/>
      <c r="FK538" s="17"/>
      <c r="FL538" s="17"/>
      <c r="FM538" s="17"/>
      <c r="FN538" s="17"/>
      <c r="FO538" s="17"/>
      <c r="FP538" s="17"/>
      <c r="FQ538" s="17"/>
      <c r="HX538" s="28"/>
    </row>
    <row r="539" spans="156:232" ht="14.1" x14ac:dyDescent="0.45">
      <c r="EZ539" s="3"/>
      <c r="FA539" s="3"/>
      <c r="FB539" s="17"/>
      <c r="FC539" s="17"/>
      <c r="FD539" s="17"/>
      <c r="FE539" s="17"/>
      <c r="FF539" s="17"/>
      <c r="FG539" s="17"/>
      <c r="FH539" s="17"/>
      <c r="FI539" s="17"/>
      <c r="FJ539" s="17"/>
      <c r="FK539" s="17"/>
      <c r="FL539" s="17"/>
      <c r="FM539" s="17"/>
      <c r="FN539" s="17"/>
      <c r="FO539" s="17"/>
      <c r="FP539" s="17"/>
      <c r="FQ539" s="17"/>
      <c r="HX539" s="28"/>
    </row>
    <row r="540" spans="156:232" ht="14.1" x14ac:dyDescent="0.45">
      <c r="EZ540" s="3"/>
      <c r="FA540" s="3"/>
      <c r="FB540" s="17"/>
      <c r="FC540" s="17"/>
      <c r="FD540" s="17"/>
      <c r="FE540" s="17"/>
      <c r="FF540" s="17"/>
      <c r="FG540" s="17"/>
      <c r="FH540" s="17"/>
      <c r="FI540" s="17"/>
      <c r="FJ540" s="17"/>
      <c r="FK540" s="17"/>
      <c r="FL540" s="17"/>
      <c r="FM540" s="17"/>
      <c r="FN540" s="17"/>
      <c r="FO540" s="17"/>
      <c r="FP540" s="17"/>
      <c r="FQ540" s="17"/>
      <c r="HX540" s="28"/>
    </row>
    <row r="541" spans="156:232" ht="14.1" x14ac:dyDescent="0.45">
      <c r="EZ541" s="3"/>
      <c r="FA541" s="3"/>
      <c r="FB541" s="17"/>
      <c r="FC541" s="17"/>
      <c r="FD541" s="17"/>
      <c r="FE541" s="17"/>
      <c r="FF541" s="17"/>
      <c r="FG541" s="17"/>
      <c r="FH541" s="17"/>
      <c r="FI541" s="17"/>
      <c r="FJ541" s="17"/>
      <c r="FK541" s="17"/>
      <c r="FL541" s="17"/>
      <c r="FM541" s="17"/>
      <c r="FN541" s="17"/>
      <c r="FO541" s="17"/>
      <c r="FP541" s="17"/>
      <c r="FQ541" s="17"/>
      <c r="HX541" s="28"/>
    </row>
    <row r="542" spans="156:232" ht="14.1" x14ac:dyDescent="0.45">
      <c r="EZ542" s="3"/>
      <c r="FA542" s="3"/>
      <c r="FB542" s="17"/>
      <c r="FC542" s="17"/>
      <c r="FD542" s="17"/>
      <c r="FE542" s="17"/>
      <c r="FF542" s="17"/>
      <c r="FG542" s="17"/>
      <c r="FH542" s="17"/>
      <c r="FI542" s="17"/>
      <c r="FJ542" s="17"/>
      <c r="FK542" s="17"/>
      <c r="FL542" s="17"/>
      <c r="FM542" s="17"/>
      <c r="FN542" s="17"/>
      <c r="FO542" s="17"/>
      <c r="FP542" s="17"/>
      <c r="FQ542" s="17"/>
      <c r="HX542" s="28"/>
    </row>
    <row r="543" spans="156:232" ht="14.1" x14ac:dyDescent="0.45">
      <c r="EZ543" s="3"/>
      <c r="FA543" s="3"/>
      <c r="FB543" s="17"/>
      <c r="FC543" s="17"/>
      <c r="FD543" s="17"/>
      <c r="FE543" s="17"/>
      <c r="FF543" s="17"/>
      <c r="FG543" s="17"/>
      <c r="FH543" s="17"/>
      <c r="FI543" s="17"/>
      <c r="FJ543" s="17"/>
      <c r="FK543" s="17"/>
      <c r="FL543" s="17"/>
      <c r="FM543" s="17"/>
      <c r="FN543" s="17"/>
      <c r="FO543" s="17"/>
      <c r="FP543" s="17"/>
      <c r="FQ543" s="17"/>
      <c r="HX543" s="28"/>
    </row>
    <row r="544" spans="156:232" ht="14.1" x14ac:dyDescent="0.45">
      <c r="EZ544" s="3"/>
      <c r="FA544" s="3"/>
      <c r="FB544" s="17"/>
      <c r="FC544" s="17"/>
      <c r="FD544" s="17"/>
      <c r="FE544" s="17"/>
      <c r="FF544" s="17"/>
      <c r="FG544" s="17"/>
      <c r="FH544" s="17"/>
      <c r="FI544" s="17"/>
      <c r="FJ544" s="17"/>
      <c r="FK544" s="17"/>
      <c r="FL544" s="17"/>
      <c r="FM544" s="17"/>
      <c r="FN544" s="17"/>
      <c r="FO544" s="17"/>
      <c r="FP544" s="17"/>
      <c r="FQ544" s="17"/>
      <c r="HX544" s="28"/>
    </row>
    <row r="545" spans="156:232" ht="14.1" x14ac:dyDescent="0.45">
      <c r="EZ545" s="3"/>
      <c r="FA545" s="3"/>
      <c r="FB545" s="17"/>
      <c r="FC545" s="17"/>
      <c r="FD545" s="17"/>
      <c r="FE545" s="17"/>
      <c r="FF545" s="17"/>
      <c r="FG545" s="17"/>
      <c r="FH545" s="17"/>
      <c r="FI545" s="17"/>
      <c r="FJ545" s="17"/>
      <c r="FK545" s="17"/>
      <c r="FL545" s="17"/>
      <c r="FM545" s="17"/>
      <c r="FN545" s="17"/>
      <c r="FO545" s="17"/>
      <c r="FP545" s="17"/>
      <c r="FQ545" s="17"/>
      <c r="HX545" s="28"/>
    </row>
    <row r="546" spans="156:232" ht="14.1" x14ac:dyDescent="0.45">
      <c r="EZ546" s="3"/>
      <c r="FA546" s="3"/>
      <c r="FB546" s="17"/>
      <c r="FC546" s="17"/>
      <c r="FD546" s="17"/>
      <c r="FE546" s="17"/>
      <c r="FF546" s="17"/>
      <c r="FG546" s="17"/>
      <c r="FH546" s="17"/>
      <c r="FI546" s="17"/>
      <c r="FJ546" s="17"/>
      <c r="FK546" s="17"/>
      <c r="FL546" s="17"/>
      <c r="FM546" s="17"/>
      <c r="FN546" s="17"/>
      <c r="FO546" s="17"/>
      <c r="FP546" s="17"/>
      <c r="FQ546" s="17"/>
      <c r="HX546" s="28"/>
    </row>
    <row r="547" spans="156:232" ht="14.1" x14ac:dyDescent="0.45">
      <c r="EZ547" s="3"/>
      <c r="FA547" s="3"/>
      <c r="FB547" s="17"/>
      <c r="FC547" s="17"/>
      <c r="FD547" s="17"/>
      <c r="FE547" s="17"/>
      <c r="FF547" s="17"/>
      <c r="FG547" s="17"/>
      <c r="FH547" s="17"/>
      <c r="FI547" s="17"/>
      <c r="FJ547" s="17"/>
      <c r="FK547" s="17"/>
      <c r="FL547" s="17"/>
      <c r="FM547" s="17"/>
      <c r="FN547" s="17"/>
      <c r="FO547" s="17"/>
      <c r="FP547" s="17"/>
      <c r="FQ547" s="17"/>
      <c r="HX547" s="28"/>
    </row>
    <row r="548" spans="156:232" ht="14.1" x14ac:dyDescent="0.45">
      <c r="EZ548" s="3"/>
      <c r="FA548" s="3"/>
      <c r="FB548" s="17"/>
      <c r="FC548" s="17"/>
      <c r="FD548" s="17"/>
      <c r="FE548" s="17"/>
      <c r="FF548" s="17"/>
      <c r="FG548" s="17"/>
      <c r="FH548" s="17"/>
      <c r="FI548" s="17"/>
      <c r="FJ548" s="17"/>
      <c r="FK548" s="17"/>
      <c r="FL548" s="17"/>
      <c r="FM548" s="17"/>
      <c r="FN548" s="17"/>
      <c r="FO548" s="17"/>
      <c r="FP548" s="17"/>
      <c r="FQ548" s="17"/>
      <c r="HX548" s="28"/>
    </row>
    <row r="549" spans="156:232" ht="14.1" x14ac:dyDescent="0.45">
      <c r="EZ549" s="3"/>
      <c r="FA549" s="3"/>
      <c r="FB549" s="17"/>
      <c r="FC549" s="17"/>
      <c r="FD549" s="17"/>
      <c r="FE549" s="17"/>
      <c r="FF549" s="17"/>
      <c r="FG549" s="17"/>
      <c r="FH549" s="17"/>
      <c r="FI549" s="17"/>
      <c r="FJ549" s="17"/>
      <c r="FK549" s="17"/>
      <c r="FL549" s="17"/>
      <c r="FM549" s="17"/>
      <c r="FN549" s="17"/>
      <c r="FO549" s="17"/>
      <c r="FP549" s="17"/>
      <c r="FQ549" s="17"/>
      <c r="HX549" s="28"/>
    </row>
    <row r="550" spans="156:232" ht="14.1" x14ac:dyDescent="0.45">
      <c r="EZ550" s="3"/>
      <c r="FA550" s="3"/>
      <c r="FB550" s="17"/>
      <c r="FC550" s="17"/>
      <c r="FD550" s="17"/>
      <c r="FE550" s="17"/>
      <c r="FF550" s="17"/>
      <c r="FG550" s="17"/>
      <c r="FH550" s="17"/>
      <c r="FI550" s="17"/>
      <c r="FJ550" s="17"/>
      <c r="FK550" s="17"/>
      <c r="FL550" s="17"/>
      <c r="FM550" s="17"/>
      <c r="FN550" s="17"/>
      <c r="FO550" s="17"/>
      <c r="FP550" s="17"/>
      <c r="FQ550" s="17"/>
      <c r="HX550" s="28"/>
    </row>
    <row r="551" spans="156:232" ht="14.1" x14ac:dyDescent="0.45">
      <c r="EZ551" s="3"/>
      <c r="FA551" s="3"/>
      <c r="FB551" s="17"/>
      <c r="FC551" s="17"/>
      <c r="FD551" s="17"/>
      <c r="FE551" s="17"/>
      <c r="FF551" s="17"/>
      <c r="FG551" s="17"/>
      <c r="FH551" s="17"/>
      <c r="FI551" s="17"/>
      <c r="FJ551" s="17"/>
      <c r="FK551" s="17"/>
      <c r="FL551" s="17"/>
      <c r="FM551" s="17"/>
      <c r="FN551" s="17"/>
      <c r="FO551" s="17"/>
      <c r="FP551" s="17"/>
      <c r="FQ551" s="17"/>
      <c r="HX551" s="28"/>
    </row>
    <row r="552" spans="156:232" ht="14.1" x14ac:dyDescent="0.45">
      <c r="EZ552" s="3"/>
      <c r="FA552" s="3"/>
      <c r="FB552" s="17"/>
      <c r="FC552" s="17"/>
      <c r="FD552" s="17"/>
      <c r="FE552" s="17"/>
      <c r="FF552" s="17"/>
      <c r="FG552" s="17"/>
      <c r="FH552" s="17"/>
      <c r="FI552" s="17"/>
      <c r="FJ552" s="17"/>
      <c r="FK552" s="17"/>
      <c r="FL552" s="17"/>
      <c r="FM552" s="17"/>
      <c r="FN552" s="17"/>
      <c r="FO552" s="17"/>
      <c r="FP552" s="17"/>
      <c r="FQ552" s="17"/>
      <c r="HX552" s="28"/>
    </row>
    <row r="553" spans="156:232" ht="14.1" x14ac:dyDescent="0.45">
      <c r="EZ553" s="3"/>
      <c r="FA553" s="3"/>
      <c r="FB553" s="17"/>
      <c r="FC553" s="17"/>
      <c r="FD553" s="17"/>
      <c r="FE553" s="17"/>
      <c r="FF553" s="17"/>
      <c r="FG553" s="17"/>
      <c r="FH553" s="17"/>
      <c r="FI553" s="17"/>
      <c r="FJ553" s="17"/>
      <c r="FK553" s="17"/>
      <c r="FL553" s="17"/>
      <c r="FM553" s="17"/>
      <c r="FN553" s="17"/>
      <c r="FO553" s="17"/>
      <c r="FP553" s="17"/>
      <c r="FQ553" s="17"/>
      <c r="HX553" s="28"/>
    </row>
    <row r="554" spans="156:232" ht="14.1" x14ac:dyDescent="0.45">
      <c r="EZ554" s="3"/>
      <c r="FA554" s="3"/>
      <c r="FB554" s="17"/>
      <c r="FC554" s="17"/>
      <c r="FD554" s="17"/>
      <c r="FE554" s="17"/>
      <c r="FF554" s="17"/>
      <c r="FG554" s="17"/>
      <c r="FH554" s="17"/>
      <c r="FI554" s="17"/>
      <c r="FJ554" s="17"/>
      <c r="FK554" s="17"/>
      <c r="FL554" s="17"/>
      <c r="FM554" s="17"/>
      <c r="FN554" s="17"/>
      <c r="FO554" s="17"/>
      <c r="FP554" s="17"/>
      <c r="FQ554" s="17"/>
      <c r="HX554" s="28"/>
    </row>
    <row r="555" spans="156:232" ht="14.1" x14ac:dyDescent="0.45">
      <c r="EZ555" s="3"/>
      <c r="FA555" s="3"/>
      <c r="FB555" s="17"/>
      <c r="FC555" s="17"/>
      <c r="FD555" s="17"/>
      <c r="FE555" s="17"/>
      <c r="FF555" s="17"/>
      <c r="FG555" s="17"/>
      <c r="FH555" s="17"/>
      <c r="FI555" s="17"/>
      <c r="FJ555" s="17"/>
      <c r="FK555" s="17"/>
      <c r="FL555" s="17"/>
      <c r="FM555" s="17"/>
      <c r="FN555" s="17"/>
      <c r="FO555" s="17"/>
      <c r="FP555" s="17"/>
      <c r="FQ555" s="17"/>
      <c r="HX555" s="28"/>
    </row>
    <row r="556" spans="156:232" ht="14.1" x14ac:dyDescent="0.45">
      <c r="EZ556" s="3"/>
      <c r="FA556" s="3"/>
      <c r="FB556" s="17"/>
      <c r="FC556" s="17"/>
      <c r="FD556" s="17"/>
      <c r="FE556" s="17"/>
      <c r="FF556" s="17"/>
      <c r="FG556" s="17"/>
      <c r="FH556" s="17"/>
      <c r="FI556" s="17"/>
      <c r="FJ556" s="17"/>
      <c r="FK556" s="17"/>
      <c r="FL556" s="17"/>
      <c r="FM556" s="17"/>
      <c r="FN556" s="17"/>
      <c r="FO556" s="17"/>
      <c r="FP556" s="17"/>
      <c r="FQ556" s="17"/>
      <c r="HX556" s="28"/>
    </row>
    <row r="557" spans="156:232" ht="14.1" x14ac:dyDescent="0.45">
      <c r="EZ557" s="3"/>
      <c r="FA557" s="3"/>
      <c r="FB557" s="17"/>
      <c r="FC557" s="17"/>
      <c r="FD557" s="17"/>
      <c r="FE557" s="17"/>
      <c r="FF557" s="17"/>
      <c r="FG557" s="17"/>
      <c r="FH557" s="17"/>
      <c r="FI557" s="17"/>
      <c r="FJ557" s="17"/>
      <c r="FK557" s="17"/>
      <c r="FL557" s="17"/>
      <c r="FM557" s="17"/>
      <c r="FN557" s="17"/>
      <c r="FO557" s="17"/>
      <c r="FP557" s="17"/>
      <c r="FQ557" s="17"/>
      <c r="HX557" s="28"/>
    </row>
    <row r="558" spans="156:232" ht="14.1" x14ac:dyDescent="0.45">
      <c r="EZ558" s="3"/>
      <c r="FA558" s="3"/>
      <c r="FB558" s="17"/>
      <c r="FC558" s="17"/>
      <c r="FD558" s="17"/>
      <c r="FE558" s="17"/>
      <c r="FF558" s="17"/>
      <c r="FG558" s="17"/>
      <c r="FH558" s="17"/>
      <c r="FI558" s="17"/>
      <c r="FJ558" s="17"/>
      <c r="FK558" s="17"/>
      <c r="FL558" s="17"/>
      <c r="FM558" s="17"/>
      <c r="FN558" s="17"/>
      <c r="FO558" s="17"/>
      <c r="FP558" s="17"/>
      <c r="FQ558" s="17"/>
      <c r="HX558" s="28"/>
    </row>
    <row r="559" spans="156:232" ht="14.1" x14ac:dyDescent="0.45">
      <c r="EZ559" s="3"/>
      <c r="FA559" s="3"/>
      <c r="FB559" s="17"/>
      <c r="FC559" s="17"/>
      <c r="FD559" s="17"/>
      <c r="FE559" s="17"/>
      <c r="FF559" s="17"/>
      <c r="FG559" s="17"/>
      <c r="FH559" s="17"/>
      <c r="FI559" s="17"/>
      <c r="FJ559" s="17"/>
      <c r="FK559" s="17"/>
      <c r="FL559" s="17"/>
      <c r="FM559" s="17"/>
      <c r="FN559" s="17"/>
      <c r="FO559" s="17"/>
      <c r="FP559" s="17"/>
      <c r="FQ559" s="17"/>
      <c r="HX559" s="28"/>
    </row>
    <row r="560" spans="156:232" ht="14.1" x14ac:dyDescent="0.45">
      <c r="EZ560" s="3"/>
      <c r="FA560" s="3"/>
      <c r="FB560" s="17"/>
      <c r="FC560" s="17"/>
      <c r="FD560" s="17"/>
      <c r="FE560" s="17"/>
      <c r="FF560" s="17"/>
      <c r="FG560" s="17"/>
      <c r="FH560" s="17"/>
      <c r="FI560" s="17"/>
      <c r="FJ560" s="17"/>
      <c r="FK560" s="17"/>
      <c r="FL560" s="17"/>
      <c r="FM560" s="17"/>
      <c r="FN560" s="17"/>
      <c r="FO560" s="17"/>
      <c r="FP560" s="17"/>
      <c r="FQ560" s="17"/>
      <c r="HX560" s="28"/>
    </row>
    <row r="561" spans="156:232" ht="14.1" x14ac:dyDescent="0.45">
      <c r="EZ561" s="3"/>
      <c r="FA561" s="3"/>
      <c r="FB561" s="17"/>
      <c r="FC561" s="17"/>
      <c r="FD561" s="17"/>
      <c r="FE561" s="17"/>
      <c r="FF561" s="17"/>
      <c r="FG561" s="17"/>
      <c r="FH561" s="17"/>
      <c r="FI561" s="17"/>
      <c r="FJ561" s="17"/>
      <c r="FK561" s="17"/>
      <c r="FL561" s="17"/>
      <c r="FM561" s="17"/>
      <c r="FN561" s="17"/>
      <c r="FO561" s="17"/>
      <c r="FP561" s="17"/>
      <c r="FQ561" s="17"/>
      <c r="HX561" s="28"/>
    </row>
    <row r="562" spans="156:232" ht="14.1" x14ac:dyDescent="0.45">
      <c r="EZ562" s="3"/>
      <c r="FA562" s="3"/>
      <c r="FB562" s="17"/>
      <c r="FC562" s="17"/>
      <c r="FD562" s="17"/>
      <c r="FE562" s="17"/>
      <c r="FF562" s="17"/>
      <c r="FG562" s="17"/>
      <c r="FH562" s="17"/>
      <c r="FI562" s="17"/>
      <c r="FJ562" s="17"/>
      <c r="FK562" s="17"/>
      <c r="FL562" s="17"/>
      <c r="FM562" s="17"/>
      <c r="FN562" s="17"/>
      <c r="FO562" s="17"/>
      <c r="FP562" s="17"/>
      <c r="FQ562" s="17"/>
      <c r="HX562" s="28"/>
    </row>
    <row r="563" spans="156:232" ht="14.1" x14ac:dyDescent="0.45">
      <c r="EZ563" s="3"/>
      <c r="FA563" s="3"/>
      <c r="FB563" s="17"/>
      <c r="FC563" s="17"/>
      <c r="FD563" s="17"/>
      <c r="FE563" s="17"/>
      <c r="FF563" s="17"/>
      <c r="FG563" s="17"/>
      <c r="FH563" s="17"/>
      <c r="FI563" s="17"/>
      <c r="FJ563" s="17"/>
      <c r="FK563" s="17"/>
      <c r="FL563" s="17"/>
      <c r="FM563" s="17"/>
      <c r="FN563" s="17"/>
      <c r="FO563" s="17"/>
      <c r="FP563" s="17"/>
      <c r="FQ563" s="17"/>
      <c r="HX563" s="28"/>
    </row>
    <row r="564" spans="156:232" ht="14.1" x14ac:dyDescent="0.45">
      <c r="EZ564" s="3"/>
      <c r="FA564" s="3"/>
      <c r="FB564" s="17"/>
      <c r="FC564" s="17"/>
      <c r="FD564" s="17"/>
      <c r="FE564" s="17"/>
      <c r="FF564" s="17"/>
      <c r="FG564" s="17"/>
      <c r="FH564" s="17"/>
      <c r="FI564" s="17"/>
      <c r="FJ564" s="17"/>
      <c r="FK564" s="17"/>
      <c r="FL564" s="17"/>
      <c r="FM564" s="17"/>
      <c r="FN564" s="17"/>
      <c r="FO564" s="17"/>
      <c r="FP564" s="17"/>
      <c r="FQ564" s="17"/>
      <c r="HX564" s="28"/>
    </row>
    <row r="565" spans="156:232" ht="14.1" x14ac:dyDescent="0.45">
      <c r="EZ565" s="3"/>
      <c r="FA565" s="3"/>
      <c r="FB565" s="17"/>
      <c r="FC565" s="17"/>
      <c r="FD565" s="17"/>
      <c r="FE565" s="17"/>
      <c r="FF565" s="17"/>
      <c r="FG565" s="17"/>
      <c r="FH565" s="17"/>
      <c r="FI565" s="17"/>
      <c r="FJ565" s="17"/>
      <c r="FK565" s="17"/>
      <c r="FL565" s="17"/>
      <c r="FM565" s="17"/>
      <c r="FN565" s="17"/>
      <c r="FO565" s="17"/>
      <c r="FP565" s="17"/>
      <c r="FQ565" s="17"/>
      <c r="HX565" s="28"/>
    </row>
    <row r="566" spans="156:232" ht="14.1" x14ac:dyDescent="0.45">
      <c r="EZ566" s="3"/>
      <c r="FA566" s="3"/>
      <c r="FB566" s="17"/>
      <c r="FC566" s="17"/>
      <c r="FD566" s="17"/>
      <c r="FE566" s="17"/>
      <c r="FF566" s="17"/>
      <c r="FG566" s="17"/>
      <c r="FH566" s="17"/>
      <c r="FI566" s="17"/>
      <c r="FJ566" s="17"/>
      <c r="FK566" s="17"/>
      <c r="FL566" s="17"/>
      <c r="FM566" s="17"/>
      <c r="FN566" s="17"/>
      <c r="FO566" s="17"/>
      <c r="FP566" s="17"/>
      <c r="FQ566" s="17"/>
      <c r="HX566" s="28"/>
    </row>
    <row r="567" spans="156:232" ht="14.1" x14ac:dyDescent="0.45">
      <c r="EZ567" s="3"/>
      <c r="FA567" s="3"/>
      <c r="FB567" s="17"/>
      <c r="FC567" s="17"/>
      <c r="FD567" s="17"/>
      <c r="FE567" s="17"/>
      <c r="FF567" s="17"/>
      <c r="FG567" s="17"/>
      <c r="FH567" s="17"/>
      <c r="FI567" s="17"/>
      <c r="FJ567" s="17"/>
      <c r="FK567" s="17"/>
      <c r="FL567" s="17"/>
      <c r="FM567" s="17"/>
      <c r="FN567" s="17"/>
      <c r="FO567" s="17"/>
      <c r="FP567" s="17"/>
      <c r="FQ567" s="17"/>
      <c r="HX567" s="28"/>
    </row>
    <row r="568" spans="156:232" ht="14.1" x14ac:dyDescent="0.45">
      <c r="EZ568" s="3"/>
      <c r="FA568" s="3"/>
      <c r="FB568" s="17"/>
      <c r="FC568" s="17"/>
      <c r="FD568" s="17"/>
      <c r="FE568" s="17"/>
      <c r="FF568" s="17"/>
      <c r="FG568" s="17"/>
      <c r="FH568" s="17"/>
      <c r="FI568" s="17"/>
      <c r="FJ568" s="17"/>
      <c r="FK568" s="17"/>
      <c r="FL568" s="17"/>
      <c r="FM568" s="17"/>
      <c r="FN568" s="17"/>
      <c r="FO568" s="17"/>
      <c r="FP568" s="17"/>
      <c r="FQ568" s="17"/>
      <c r="HX568" s="28"/>
    </row>
    <row r="569" spans="156:232" ht="14.1" x14ac:dyDescent="0.45">
      <c r="EZ569" s="3"/>
      <c r="FA569" s="3"/>
      <c r="FB569" s="17"/>
      <c r="FC569" s="17"/>
      <c r="FD569" s="17"/>
      <c r="FE569" s="17"/>
      <c r="FF569" s="17"/>
      <c r="FG569" s="17"/>
      <c r="FH569" s="17"/>
      <c r="FI569" s="17"/>
      <c r="FJ569" s="17"/>
      <c r="FK569" s="17"/>
      <c r="FL569" s="17"/>
      <c r="FM569" s="17"/>
      <c r="FN569" s="17"/>
      <c r="FO569" s="17"/>
      <c r="FP569" s="17"/>
      <c r="FQ569" s="17"/>
      <c r="HX569" s="28"/>
    </row>
    <row r="570" spans="156:232" ht="14.1" x14ac:dyDescent="0.45">
      <c r="EZ570" s="3"/>
      <c r="FA570" s="3"/>
      <c r="FB570" s="17"/>
      <c r="FC570" s="17"/>
      <c r="FD570" s="17"/>
      <c r="FE570" s="17"/>
      <c r="FF570" s="17"/>
      <c r="FG570" s="17"/>
      <c r="FH570" s="17"/>
      <c r="FI570" s="17"/>
      <c r="FJ570" s="17"/>
      <c r="FK570" s="17"/>
      <c r="FL570" s="17"/>
      <c r="FM570" s="17"/>
      <c r="FN570" s="17"/>
      <c r="FO570" s="17"/>
      <c r="FP570" s="17"/>
      <c r="FQ570" s="17"/>
      <c r="HX570" s="28"/>
    </row>
    <row r="571" spans="156:232" ht="14.1" x14ac:dyDescent="0.45">
      <c r="EZ571" s="3"/>
      <c r="FA571" s="3"/>
      <c r="FB571" s="17"/>
      <c r="FC571" s="17"/>
      <c r="FD571" s="17"/>
      <c r="FE571" s="17"/>
      <c r="FF571" s="17"/>
      <c r="FG571" s="17"/>
      <c r="FH571" s="17"/>
      <c r="FI571" s="17"/>
      <c r="FJ571" s="17"/>
      <c r="FK571" s="17"/>
      <c r="FL571" s="17"/>
      <c r="FM571" s="17"/>
      <c r="FN571" s="17"/>
      <c r="FO571" s="17"/>
      <c r="FP571" s="17"/>
      <c r="FQ571" s="17"/>
      <c r="HX571" s="28"/>
    </row>
    <row r="572" spans="156:232" ht="14.1" x14ac:dyDescent="0.45">
      <c r="EZ572" s="3"/>
      <c r="FA572" s="3"/>
      <c r="FB572" s="17"/>
      <c r="FC572" s="17"/>
      <c r="FD572" s="17"/>
      <c r="FE572" s="17"/>
      <c r="FF572" s="17"/>
      <c r="FG572" s="17"/>
      <c r="FH572" s="17"/>
      <c r="FI572" s="17"/>
      <c r="FJ572" s="17"/>
      <c r="FK572" s="17"/>
      <c r="FL572" s="17"/>
      <c r="FM572" s="17"/>
      <c r="FN572" s="17"/>
      <c r="FO572" s="17"/>
      <c r="FP572" s="17"/>
      <c r="FQ572" s="17"/>
      <c r="HX572" s="28"/>
    </row>
    <row r="573" spans="156:232" ht="14.1" x14ac:dyDescent="0.45">
      <c r="EZ573" s="3"/>
      <c r="FA573" s="3"/>
      <c r="FB573" s="17"/>
      <c r="FC573" s="17"/>
      <c r="FD573" s="17"/>
      <c r="FE573" s="17"/>
      <c r="FF573" s="17"/>
      <c r="FG573" s="17"/>
      <c r="FH573" s="17"/>
      <c r="FI573" s="17"/>
      <c r="FJ573" s="17"/>
      <c r="FK573" s="17"/>
      <c r="FL573" s="17"/>
      <c r="FM573" s="17"/>
      <c r="FN573" s="17"/>
      <c r="FO573" s="17"/>
      <c r="FP573" s="17"/>
      <c r="FQ573" s="17"/>
      <c r="HX573" s="28"/>
    </row>
    <row r="574" spans="156:232" ht="14.1" x14ac:dyDescent="0.45">
      <c r="EZ574" s="3"/>
      <c r="FA574" s="3"/>
      <c r="FB574" s="17"/>
      <c r="FC574" s="17"/>
      <c r="FD574" s="17"/>
      <c r="FE574" s="17"/>
      <c r="FF574" s="17"/>
      <c r="FG574" s="17"/>
      <c r="FH574" s="17"/>
      <c r="FI574" s="17"/>
      <c r="FJ574" s="17"/>
      <c r="FK574" s="17"/>
      <c r="FL574" s="17"/>
      <c r="FM574" s="17"/>
      <c r="FN574" s="17"/>
      <c r="FO574" s="17"/>
      <c r="FP574" s="17"/>
      <c r="FQ574" s="17"/>
      <c r="HX574" s="28"/>
    </row>
    <row r="575" spans="156:232" ht="14.1" x14ac:dyDescent="0.45">
      <c r="EZ575" s="3"/>
      <c r="FA575" s="3"/>
      <c r="FB575" s="17"/>
      <c r="FC575" s="17"/>
      <c r="FD575" s="17"/>
      <c r="FE575" s="17"/>
      <c r="FF575" s="17"/>
      <c r="FG575" s="17"/>
      <c r="FH575" s="17"/>
      <c r="FI575" s="17"/>
      <c r="FJ575" s="17"/>
      <c r="FK575" s="17"/>
      <c r="FL575" s="17"/>
      <c r="FM575" s="17"/>
      <c r="FN575" s="17"/>
      <c r="FO575" s="17"/>
      <c r="FP575" s="17"/>
      <c r="FQ575" s="17"/>
      <c r="HX575" s="28"/>
    </row>
    <row r="576" spans="156:232" ht="14.1" x14ac:dyDescent="0.45">
      <c r="EZ576" s="3"/>
      <c r="FA576" s="3"/>
      <c r="FB576" s="17"/>
      <c r="FC576" s="17"/>
      <c r="FD576" s="17"/>
      <c r="FE576" s="17"/>
      <c r="FF576" s="17"/>
      <c r="FG576" s="17"/>
      <c r="FH576" s="17"/>
      <c r="FI576" s="17"/>
      <c r="FJ576" s="17"/>
      <c r="FK576" s="17"/>
      <c r="FL576" s="17"/>
      <c r="FM576" s="17"/>
      <c r="FN576" s="17"/>
      <c r="FO576" s="17"/>
      <c r="FP576" s="17"/>
      <c r="FQ576" s="17"/>
      <c r="HX576" s="28"/>
    </row>
    <row r="577" spans="156:232" ht="14.1" x14ac:dyDescent="0.45">
      <c r="EZ577" s="3"/>
      <c r="FA577" s="3"/>
      <c r="FB577" s="17"/>
      <c r="FC577" s="17"/>
      <c r="FD577" s="17"/>
      <c r="FE577" s="17"/>
      <c r="FF577" s="17"/>
      <c r="FG577" s="17"/>
      <c r="FH577" s="17"/>
      <c r="FI577" s="17"/>
      <c r="FJ577" s="17"/>
      <c r="FK577" s="17"/>
      <c r="FL577" s="17"/>
      <c r="FM577" s="17"/>
      <c r="FN577" s="17"/>
      <c r="FO577" s="17"/>
      <c r="FP577" s="17"/>
      <c r="FQ577" s="17"/>
      <c r="HX577" s="28"/>
    </row>
    <row r="578" spans="156:232" ht="14.1" x14ac:dyDescent="0.45">
      <c r="EZ578" s="3"/>
      <c r="FA578" s="3"/>
      <c r="FB578" s="17"/>
      <c r="FC578" s="17"/>
      <c r="FD578" s="17"/>
      <c r="FE578" s="17"/>
      <c r="FF578" s="17"/>
      <c r="FG578" s="17"/>
      <c r="FH578" s="17"/>
      <c r="FI578" s="17"/>
      <c r="FJ578" s="17"/>
      <c r="FK578" s="17"/>
      <c r="FL578" s="17"/>
      <c r="FM578" s="17"/>
      <c r="FN578" s="17"/>
      <c r="FO578" s="17"/>
      <c r="FP578" s="17"/>
      <c r="FQ578" s="17"/>
      <c r="HX578" s="28"/>
    </row>
    <row r="579" spans="156:232" ht="14.1" x14ac:dyDescent="0.45">
      <c r="EZ579" s="3"/>
      <c r="FA579" s="3"/>
      <c r="FB579" s="17"/>
      <c r="FC579" s="17"/>
      <c r="FD579" s="17"/>
      <c r="FE579" s="17"/>
      <c r="FF579" s="17"/>
      <c r="FG579" s="17"/>
      <c r="FH579" s="17"/>
      <c r="FI579" s="17"/>
      <c r="FJ579" s="17"/>
      <c r="FK579" s="17"/>
      <c r="FL579" s="17"/>
      <c r="FM579" s="17"/>
      <c r="FN579" s="17"/>
      <c r="FO579" s="17"/>
      <c r="FP579" s="17"/>
      <c r="FQ579" s="17"/>
      <c r="HX579" s="28"/>
    </row>
    <row r="580" spans="156:232" ht="14.1" x14ac:dyDescent="0.45">
      <c r="EZ580" s="3"/>
      <c r="FA580" s="3"/>
      <c r="FB580" s="17"/>
      <c r="FC580" s="17"/>
      <c r="FD580" s="17"/>
      <c r="FE580" s="17"/>
      <c r="FF580" s="17"/>
      <c r="FG580" s="17"/>
      <c r="FH580" s="17"/>
      <c r="FI580" s="17"/>
      <c r="FJ580" s="17"/>
      <c r="FK580" s="17"/>
      <c r="FL580" s="17"/>
      <c r="FM580" s="17"/>
      <c r="FN580" s="17"/>
      <c r="FO580" s="17"/>
      <c r="FP580" s="17"/>
      <c r="FQ580" s="17"/>
      <c r="HX580" s="28"/>
    </row>
    <row r="581" spans="156:232" ht="14.1" x14ac:dyDescent="0.45">
      <c r="EZ581" s="3"/>
      <c r="FA581" s="3"/>
      <c r="FB581" s="17"/>
      <c r="FC581" s="17"/>
      <c r="FD581" s="17"/>
      <c r="FE581" s="17"/>
      <c r="FF581" s="17"/>
      <c r="FG581" s="17"/>
      <c r="FH581" s="17"/>
      <c r="FI581" s="17"/>
      <c r="FJ581" s="17"/>
      <c r="FK581" s="17"/>
      <c r="FL581" s="17"/>
      <c r="FM581" s="17"/>
      <c r="FN581" s="17"/>
      <c r="FO581" s="17"/>
      <c r="FP581" s="17"/>
      <c r="FQ581" s="17"/>
      <c r="HX581" s="28"/>
    </row>
    <row r="582" spans="156:232" ht="14.1" x14ac:dyDescent="0.45">
      <c r="EZ582" s="3"/>
      <c r="FA582" s="3"/>
      <c r="FB582" s="17"/>
      <c r="FC582" s="17"/>
      <c r="FD582" s="17"/>
      <c r="FE582" s="17"/>
      <c r="FF582" s="17"/>
      <c r="FG582" s="17"/>
      <c r="FH582" s="17"/>
      <c r="FI582" s="17"/>
      <c r="FJ582" s="17"/>
      <c r="FK582" s="17"/>
      <c r="FL582" s="17"/>
      <c r="FM582" s="17"/>
      <c r="FN582" s="17"/>
      <c r="FO582" s="17"/>
      <c r="FP582" s="17"/>
      <c r="FQ582" s="17"/>
      <c r="HX582" s="28"/>
    </row>
    <row r="583" spans="156:232" ht="14.1" x14ac:dyDescent="0.45">
      <c r="EZ583" s="3"/>
      <c r="FA583" s="3"/>
      <c r="FB583" s="17"/>
      <c r="FC583" s="17"/>
      <c r="FD583" s="17"/>
      <c r="FE583" s="17"/>
      <c r="FF583" s="17"/>
      <c r="FG583" s="17"/>
      <c r="FH583" s="17"/>
      <c r="FI583" s="17"/>
      <c r="FJ583" s="17"/>
      <c r="FK583" s="17"/>
      <c r="FL583" s="17"/>
      <c r="FM583" s="17"/>
      <c r="FN583" s="17"/>
      <c r="FO583" s="17"/>
      <c r="FP583" s="17"/>
      <c r="FQ583" s="17"/>
      <c r="HX583" s="28"/>
    </row>
    <row r="584" spans="156:232" ht="14.1" x14ac:dyDescent="0.45">
      <c r="EZ584" s="3"/>
      <c r="FA584" s="3"/>
      <c r="FB584" s="17"/>
      <c r="FC584" s="17"/>
      <c r="FD584" s="17"/>
      <c r="FE584" s="17"/>
      <c r="FF584" s="17"/>
      <c r="FG584" s="17"/>
      <c r="FH584" s="17"/>
      <c r="FI584" s="17"/>
      <c r="FJ584" s="17"/>
      <c r="FK584" s="17"/>
      <c r="FL584" s="17"/>
      <c r="FM584" s="17"/>
      <c r="FN584" s="17"/>
      <c r="FO584" s="17"/>
      <c r="FP584" s="17"/>
      <c r="FQ584" s="17"/>
      <c r="HX584" s="28"/>
    </row>
    <row r="585" spans="156:232" ht="14.1" x14ac:dyDescent="0.45">
      <c r="EZ585" s="3"/>
      <c r="FA585" s="3"/>
      <c r="FB585" s="17"/>
      <c r="FC585" s="17"/>
      <c r="FD585" s="17"/>
      <c r="FE585" s="17"/>
      <c r="FF585" s="17"/>
      <c r="FG585" s="17"/>
      <c r="FH585" s="17"/>
      <c r="FI585" s="17"/>
      <c r="FJ585" s="17"/>
      <c r="FK585" s="17"/>
      <c r="FL585" s="17"/>
      <c r="FM585" s="17"/>
      <c r="FN585" s="17"/>
      <c r="FO585" s="17"/>
      <c r="FP585" s="17"/>
      <c r="FQ585" s="17"/>
      <c r="HX585" s="28"/>
    </row>
    <row r="586" spans="156:232" ht="14.1" x14ac:dyDescent="0.45">
      <c r="EZ586" s="3"/>
      <c r="FA586" s="3"/>
      <c r="FB586" s="17"/>
      <c r="FC586" s="17"/>
      <c r="FD586" s="17"/>
      <c r="FE586" s="17"/>
      <c r="FF586" s="17"/>
      <c r="FG586" s="17"/>
      <c r="FH586" s="17"/>
      <c r="FI586" s="17"/>
      <c r="FJ586" s="17"/>
      <c r="FK586" s="17"/>
      <c r="FL586" s="17"/>
      <c r="FM586" s="17"/>
      <c r="FN586" s="17"/>
      <c r="FO586" s="17"/>
      <c r="FP586" s="17"/>
      <c r="FQ586" s="17"/>
      <c r="HX586" s="28"/>
    </row>
    <row r="587" spans="156:232" ht="14.1" x14ac:dyDescent="0.45">
      <c r="EZ587" s="3"/>
      <c r="FA587" s="3"/>
      <c r="FB587" s="17"/>
      <c r="FC587" s="17"/>
      <c r="FD587" s="17"/>
      <c r="FE587" s="17"/>
      <c r="FF587" s="17"/>
      <c r="FG587" s="17"/>
      <c r="FH587" s="17"/>
      <c r="FI587" s="17"/>
      <c r="FJ587" s="17"/>
      <c r="FK587" s="17"/>
      <c r="FL587" s="17"/>
      <c r="FM587" s="17"/>
      <c r="FN587" s="17"/>
      <c r="FO587" s="17"/>
      <c r="FP587" s="17"/>
      <c r="FQ587" s="17"/>
      <c r="HX587" s="28"/>
    </row>
    <row r="588" spans="156:232" ht="14.1" x14ac:dyDescent="0.45">
      <c r="EZ588" s="3"/>
      <c r="FA588" s="3"/>
      <c r="FB588" s="17"/>
      <c r="FC588" s="17"/>
      <c r="FD588" s="17"/>
      <c r="FE588" s="17"/>
      <c r="FF588" s="17"/>
      <c r="FG588" s="17"/>
      <c r="FH588" s="17"/>
      <c r="FI588" s="17"/>
      <c r="FJ588" s="17"/>
      <c r="FK588" s="17"/>
      <c r="FL588" s="17"/>
      <c r="FM588" s="17"/>
      <c r="FN588" s="17"/>
      <c r="FO588" s="17"/>
      <c r="FP588" s="17"/>
      <c r="FQ588" s="17"/>
      <c r="HX588" s="28"/>
    </row>
    <row r="589" spans="156:232" ht="14.1" x14ac:dyDescent="0.45">
      <c r="EZ589" s="3"/>
      <c r="FA589" s="3"/>
      <c r="FB589" s="17"/>
      <c r="FC589" s="17"/>
      <c r="FD589" s="17"/>
      <c r="FE589" s="17"/>
      <c r="FF589" s="17"/>
      <c r="FG589" s="17"/>
      <c r="FH589" s="17"/>
      <c r="FI589" s="17"/>
      <c r="FJ589" s="17"/>
      <c r="FK589" s="17"/>
      <c r="FL589" s="17"/>
      <c r="FM589" s="17"/>
      <c r="FN589" s="17"/>
      <c r="FO589" s="17"/>
      <c r="FP589" s="17"/>
      <c r="FQ589" s="17"/>
      <c r="HX589" s="28"/>
    </row>
    <row r="590" spans="156:232" ht="14.1" x14ac:dyDescent="0.45">
      <c r="EZ590" s="3"/>
      <c r="FA590" s="3"/>
      <c r="FB590" s="17"/>
      <c r="FC590" s="17"/>
      <c r="FD590" s="17"/>
      <c r="FE590" s="17"/>
      <c r="FF590" s="17"/>
      <c r="FG590" s="17"/>
      <c r="FH590" s="17"/>
      <c r="FI590" s="17"/>
      <c r="FJ590" s="17"/>
      <c r="FK590" s="17"/>
      <c r="FL590" s="17"/>
      <c r="FM590" s="17"/>
      <c r="FN590" s="17"/>
      <c r="FO590" s="17"/>
      <c r="FP590" s="17"/>
      <c r="FQ590" s="17"/>
      <c r="HX590" s="28"/>
    </row>
    <row r="591" spans="156:232" ht="14.1" x14ac:dyDescent="0.45">
      <c r="EZ591" s="3"/>
      <c r="FA591" s="3"/>
      <c r="FB591" s="17"/>
      <c r="FC591" s="17"/>
      <c r="FD591" s="17"/>
      <c r="FE591" s="17"/>
      <c r="FF591" s="17"/>
      <c r="FG591" s="17"/>
      <c r="FH591" s="17"/>
      <c r="FI591" s="17"/>
      <c r="FJ591" s="17"/>
      <c r="FK591" s="17"/>
      <c r="FL591" s="17"/>
      <c r="FM591" s="17"/>
      <c r="FN591" s="17"/>
      <c r="FO591" s="17"/>
      <c r="FP591" s="17"/>
      <c r="FQ591" s="17"/>
      <c r="HX591" s="28"/>
    </row>
    <row r="592" spans="156:232" ht="14.1" x14ac:dyDescent="0.45">
      <c r="EZ592" s="3"/>
      <c r="FA592" s="3"/>
      <c r="FB592" s="17"/>
      <c r="FC592" s="17"/>
      <c r="FD592" s="17"/>
      <c r="FE592" s="17"/>
      <c r="FF592" s="17"/>
      <c r="FG592" s="17"/>
      <c r="FH592" s="17"/>
      <c r="FI592" s="17"/>
      <c r="FJ592" s="17"/>
      <c r="FK592" s="17"/>
      <c r="FL592" s="17"/>
      <c r="FM592" s="17"/>
      <c r="FN592" s="17"/>
      <c r="FO592" s="17"/>
      <c r="FP592" s="17"/>
      <c r="FQ592" s="17"/>
      <c r="HX592" s="28"/>
    </row>
    <row r="593" spans="156:232" ht="14.1" x14ac:dyDescent="0.45">
      <c r="EZ593" s="3"/>
      <c r="FA593" s="3"/>
      <c r="FB593" s="17"/>
      <c r="FC593" s="17"/>
      <c r="FD593" s="17"/>
      <c r="FE593" s="17"/>
      <c r="FF593" s="17"/>
      <c r="FG593" s="17"/>
      <c r="FH593" s="17"/>
      <c r="FI593" s="17"/>
      <c r="FJ593" s="17"/>
      <c r="FK593" s="17"/>
      <c r="FL593" s="17"/>
      <c r="FM593" s="17"/>
      <c r="FN593" s="17"/>
      <c r="FO593" s="17"/>
      <c r="FP593" s="17"/>
      <c r="FQ593" s="17"/>
      <c r="HX593" s="28"/>
    </row>
    <row r="594" spans="156:232" ht="14.1" x14ac:dyDescent="0.45">
      <c r="EZ594" s="3"/>
      <c r="FA594" s="3"/>
      <c r="FB594" s="17"/>
      <c r="FC594" s="17"/>
      <c r="FD594" s="17"/>
      <c r="FE594" s="17"/>
      <c r="FF594" s="17"/>
      <c r="FG594" s="17"/>
      <c r="FH594" s="17"/>
      <c r="FI594" s="17"/>
      <c r="FJ594" s="17"/>
      <c r="FK594" s="17"/>
      <c r="FL594" s="17"/>
      <c r="FM594" s="17"/>
      <c r="FN594" s="17"/>
      <c r="FO594" s="17"/>
      <c r="FP594" s="17"/>
      <c r="FQ594" s="17"/>
      <c r="HX594" s="28"/>
    </row>
    <row r="595" spans="156:232" ht="14.1" x14ac:dyDescent="0.45">
      <c r="EZ595" s="3"/>
      <c r="FA595" s="3"/>
      <c r="FB595" s="17"/>
      <c r="FC595" s="17"/>
      <c r="FD595" s="17"/>
      <c r="FE595" s="17"/>
      <c r="FF595" s="17"/>
      <c r="FG595" s="17"/>
      <c r="FH595" s="17"/>
      <c r="FI595" s="17"/>
      <c r="FJ595" s="17"/>
      <c r="FK595" s="17"/>
      <c r="FL595" s="17"/>
      <c r="FM595" s="17"/>
      <c r="FN595" s="17"/>
      <c r="FO595" s="17"/>
      <c r="FP595" s="17"/>
      <c r="FQ595" s="17"/>
      <c r="HX595" s="28"/>
    </row>
    <row r="596" spans="156:232" ht="14.1" x14ac:dyDescent="0.45">
      <c r="EZ596" s="3"/>
      <c r="FA596" s="3"/>
      <c r="FB596" s="17"/>
      <c r="FC596" s="17"/>
      <c r="FD596" s="17"/>
      <c r="FE596" s="17"/>
      <c r="FF596" s="17"/>
      <c r="FG596" s="17"/>
      <c r="FH596" s="17"/>
      <c r="FI596" s="17"/>
      <c r="FJ596" s="17"/>
      <c r="FK596" s="17"/>
      <c r="FL596" s="17"/>
      <c r="FM596" s="17"/>
      <c r="FN596" s="17"/>
      <c r="FO596" s="17"/>
      <c r="FP596" s="17"/>
      <c r="FQ596" s="17"/>
      <c r="HX596" s="28"/>
    </row>
    <row r="597" spans="156:232" ht="14.1" x14ac:dyDescent="0.45">
      <c r="EZ597" s="3"/>
      <c r="FA597" s="3"/>
      <c r="FB597" s="17"/>
      <c r="FC597" s="17"/>
      <c r="FD597" s="17"/>
      <c r="FE597" s="17"/>
      <c r="FF597" s="17"/>
      <c r="FG597" s="17"/>
      <c r="FH597" s="17"/>
      <c r="FI597" s="17"/>
      <c r="FJ597" s="17"/>
      <c r="FK597" s="17"/>
      <c r="FL597" s="17"/>
      <c r="FM597" s="17"/>
      <c r="FN597" s="17"/>
      <c r="FO597" s="17"/>
      <c r="FP597" s="17"/>
      <c r="FQ597" s="17"/>
      <c r="HX597" s="28"/>
    </row>
    <row r="598" spans="156:232" ht="14.1" x14ac:dyDescent="0.45">
      <c r="EZ598" s="3"/>
      <c r="FA598" s="3"/>
      <c r="FB598" s="17"/>
      <c r="FC598" s="17"/>
      <c r="FD598" s="17"/>
      <c r="FE598" s="17"/>
      <c r="FF598" s="17"/>
      <c r="FG598" s="17"/>
      <c r="FH598" s="17"/>
      <c r="FI598" s="17"/>
      <c r="FJ598" s="17"/>
      <c r="FK598" s="17"/>
      <c r="FL598" s="17"/>
      <c r="FM598" s="17"/>
      <c r="FN598" s="17"/>
      <c r="FO598" s="17"/>
      <c r="FP598" s="17"/>
      <c r="FQ598" s="17"/>
    </row>
    <row r="599" spans="156:232" ht="14.1" x14ac:dyDescent="0.45">
      <c r="EZ599" s="3"/>
      <c r="FA599" s="3"/>
      <c r="FB599" s="17"/>
      <c r="FC599" s="17"/>
      <c r="FD599" s="17"/>
      <c r="FE599" s="17"/>
      <c r="FF599" s="17"/>
      <c r="FG599" s="17"/>
      <c r="FH599" s="17"/>
      <c r="FI599" s="17"/>
      <c r="FJ599" s="17"/>
      <c r="FK599" s="17"/>
      <c r="FL599" s="17"/>
      <c r="FM599" s="17"/>
      <c r="FN599" s="17"/>
      <c r="FO599" s="17"/>
      <c r="FP599" s="17"/>
      <c r="FQ599" s="17"/>
    </row>
    <row r="600" spans="156:232" ht="14.1" x14ac:dyDescent="0.45">
      <c r="EZ600" s="3"/>
      <c r="FA600" s="3"/>
      <c r="FB600" s="17"/>
      <c r="FC600" s="17"/>
      <c r="FD600" s="17"/>
      <c r="FE600" s="17"/>
      <c r="FF600" s="17"/>
      <c r="FG600" s="17"/>
      <c r="FH600" s="17"/>
      <c r="FI600" s="17"/>
      <c r="FJ600" s="17"/>
      <c r="FK600" s="17"/>
      <c r="FL600" s="17"/>
      <c r="FM600" s="17"/>
      <c r="FN600" s="17"/>
      <c r="FO600" s="17"/>
      <c r="FP600" s="17"/>
      <c r="FQ600" s="17"/>
    </row>
    <row r="601" spans="156:232" ht="14.1" x14ac:dyDescent="0.45">
      <c r="EZ601" s="3"/>
      <c r="FA601" s="3"/>
      <c r="FB601" s="17"/>
      <c r="FC601" s="17"/>
      <c r="FD601" s="17"/>
      <c r="FE601" s="17"/>
      <c r="FF601" s="17"/>
      <c r="FG601" s="17"/>
      <c r="FH601" s="17"/>
      <c r="FI601" s="17"/>
      <c r="FJ601" s="17"/>
      <c r="FK601" s="17"/>
      <c r="FL601" s="17"/>
      <c r="FM601" s="17"/>
      <c r="FN601" s="17"/>
      <c r="FO601" s="17"/>
      <c r="FP601" s="17"/>
      <c r="FQ601" s="17"/>
    </row>
    <row r="602" spans="156:232" ht="14.1" x14ac:dyDescent="0.45">
      <c r="EZ602" s="3"/>
      <c r="FA602" s="3"/>
      <c r="FB602" s="17"/>
      <c r="FC602" s="17"/>
      <c r="FD602" s="17"/>
      <c r="FE602" s="17"/>
      <c r="FF602" s="17"/>
      <c r="FG602" s="17"/>
      <c r="FH602" s="17"/>
      <c r="FI602" s="17"/>
      <c r="FJ602" s="17"/>
      <c r="FK602" s="17"/>
      <c r="FL602" s="17"/>
      <c r="FM602" s="17"/>
      <c r="FN602" s="17"/>
      <c r="FO602" s="17"/>
      <c r="FP602" s="17"/>
      <c r="FQ602" s="17"/>
    </row>
    <row r="603" spans="156:232" ht="14.1" x14ac:dyDescent="0.45">
      <c r="EZ603" s="3"/>
      <c r="FA603" s="3"/>
      <c r="FB603" s="17"/>
      <c r="FC603" s="17"/>
      <c r="FD603" s="17"/>
      <c r="FE603" s="17"/>
      <c r="FF603" s="17"/>
      <c r="FG603" s="17"/>
      <c r="FH603" s="17"/>
      <c r="FI603" s="17"/>
      <c r="FJ603" s="17"/>
      <c r="FK603" s="17"/>
      <c r="FL603" s="17"/>
      <c r="FM603" s="17"/>
      <c r="FN603" s="17"/>
      <c r="FO603" s="17"/>
      <c r="FP603" s="17"/>
      <c r="FQ603" s="17"/>
    </row>
    <row r="604" spans="156:232" ht="14.1" x14ac:dyDescent="0.45">
      <c r="EZ604" s="3"/>
      <c r="FA604" s="3"/>
      <c r="FB604" s="17"/>
      <c r="FC604" s="17"/>
      <c r="FD604" s="17"/>
      <c r="FE604" s="17"/>
      <c r="FF604" s="17"/>
      <c r="FG604" s="17"/>
      <c r="FH604" s="17"/>
      <c r="FI604" s="17"/>
      <c r="FJ604" s="17"/>
      <c r="FK604" s="17"/>
      <c r="FL604" s="17"/>
      <c r="FM604" s="17"/>
      <c r="FN604" s="17"/>
      <c r="FO604" s="17"/>
      <c r="FP604" s="17"/>
      <c r="FQ604" s="17"/>
    </row>
    <row r="605" spans="156:232" ht="14.1" x14ac:dyDescent="0.45">
      <c r="EZ605" s="3"/>
      <c r="FA605" s="3"/>
      <c r="FB605" s="17"/>
      <c r="FC605" s="17"/>
      <c r="FD605" s="17"/>
      <c r="FE605" s="17"/>
      <c r="FF605" s="17"/>
      <c r="FG605" s="17"/>
      <c r="FH605" s="17"/>
      <c r="FI605" s="17"/>
      <c r="FJ605" s="17"/>
      <c r="FK605" s="17"/>
      <c r="FL605" s="17"/>
      <c r="FM605" s="17"/>
      <c r="FN605" s="17"/>
      <c r="FO605" s="17"/>
      <c r="FP605" s="17"/>
      <c r="FQ605" s="17"/>
    </row>
    <row r="606" spans="156:232" ht="14.1" x14ac:dyDescent="0.45">
      <c r="EZ606" s="3"/>
      <c r="FA606" s="3"/>
      <c r="FB606" s="17"/>
      <c r="FC606" s="17"/>
      <c r="FD606" s="17"/>
      <c r="FE606" s="17"/>
      <c r="FF606" s="17"/>
      <c r="FG606" s="17"/>
      <c r="FH606" s="17"/>
      <c r="FI606" s="17"/>
      <c r="FJ606" s="17"/>
      <c r="FK606" s="17"/>
      <c r="FL606" s="17"/>
      <c r="FM606" s="17"/>
      <c r="FN606" s="17"/>
      <c r="FO606" s="17"/>
      <c r="FP606" s="17"/>
      <c r="FQ606" s="17"/>
    </row>
    <row r="607" spans="156:232" ht="14.1" x14ac:dyDescent="0.45">
      <c r="EZ607" s="3"/>
      <c r="FA607" s="3"/>
      <c r="FB607" s="17"/>
      <c r="FC607" s="17"/>
      <c r="FD607" s="17"/>
      <c r="FE607" s="17"/>
      <c r="FF607" s="17"/>
      <c r="FG607" s="17"/>
      <c r="FH607" s="17"/>
      <c r="FI607" s="17"/>
      <c r="FJ607" s="17"/>
      <c r="FK607" s="17"/>
      <c r="FL607" s="17"/>
      <c r="FM607" s="17"/>
      <c r="FN607" s="17"/>
      <c r="FO607" s="17"/>
      <c r="FP607" s="17"/>
      <c r="FQ607" s="17"/>
    </row>
    <row r="608" spans="156:232" ht="14.1" x14ac:dyDescent="0.45">
      <c r="EZ608" s="3"/>
      <c r="FA608" s="3"/>
      <c r="FB608" s="17"/>
      <c r="FC608" s="17"/>
      <c r="FD608" s="17"/>
      <c r="FE608" s="17"/>
      <c r="FF608" s="17"/>
      <c r="FG608" s="17"/>
      <c r="FH608" s="17"/>
      <c r="FI608" s="17"/>
      <c r="FJ608" s="17"/>
      <c r="FK608" s="17"/>
      <c r="FL608" s="17"/>
      <c r="FM608" s="17"/>
      <c r="FN608" s="17"/>
      <c r="FO608" s="17"/>
      <c r="FP608" s="17"/>
      <c r="FQ608" s="17"/>
    </row>
    <row r="609" spans="156:173" ht="14.1" x14ac:dyDescent="0.45">
      <c r="EZ609" s="3"/>
      <c r="FA609" s="3"/>
      <c r="FB609" s="17"/>
      <c r="FC609" s="17"/>
      <c r="FD609" s="17"/>
      <c r="FE609" s="17"/>
      <c r="FF609" s="17"/>
      <c r="FG609" s="17"/>
      <c r="FH609" s="17"/>
      <c r="FI609" s="17"/>
      <c r="FJ609" s="17"/>
      <c r="FK609" s="17"/>
      <c r="FL609" s="17"/>
      <c r="FM609" s="17"/>
      <c r="FN609" s="17"/>
      <c r="FO609" s="17"/>
      <c r="FP609" s="17"/>
      <c r="FQ609" s="17"/>
    </row>
    <row r="610" spans="156:173" ht="14.1" x14ac:dyDescent="0.45">
      <c r="EZ610" s="3"/>
      <c r="FA610" s="3"/>
      <c r="FB610" s="17"/>
      <c r="FC610" s="17"/>
      <c r="FD610" s="17"/>
      <c r="FE610" s="17"/>
      <c r="FF610" s="17"/>
      <c r="FG610" s="17"/>
      <c r="FH610" s="17"/>
      <c r="FI610" s="17"/>
      <c r="FJ610" s="17"/>
      <c r="FK610" s="17"/>
      <c r="FL610" s="17"/>
      <c r="FM610" s="17"/>
      <c r="FN610" s="17"/>
      <c r="FO610" s="17"/>
      <c r="FP610" s="17"/>
      <c r="FQ610" s="17"/>
    </row>
    <row r="611" spans="156:173" ht="14.1" x14ac:dyDescent="0.45">
      <c r="EZ611" s="3"/>
      <c r="FA611" s="3"/>
      <c r="FB611" s="17"/>
      <c r="FC611" s="17"/>
      <c r="FD611" s="17"/>
      <c r="FE611" s="17"/>
      <c r="FF611" s="17"/>
      <c r="FG611" s="17"/>
      <c r="FH611" s="17"/>
      <c r="FI611" s="17"/>
      <c r="FJ611" s="17"/>
      <c r="FK611" s="17"/>
      <c r="FL611" s="17"/>
      <c r="FM611" s="17"/>
      <c r="FN611" s="17"/>
      <c r="FO611" s="17"/>
      <c r="FP611" s="17"/>
      <c r="FQ611" s="17"/>
    </row>
    <row r="612" spans="156:173" ht="14.1" x14ac:dyDescent="0.45">
      <c r="EZ612" s="3"/>
      <c r="FA612" s="3"/>
      <c r="FB612" s="17"/>
      <c r="FC612" s="17"/>
      <c r="FD612" s="17"/>
      <c r="FE612" s="17"/>
      <c r="FF612" s="17"/>
      <c r="FG612" s="17"/>
      <c r="FH612" s="17"/>
      <c r="FI612" s="17"/>
      <c r="FJ612" s="17"/>
      <c r="FK612" s="17"/>
      <c r="FL612" s="17"/>
      <c r="FM612" s="17"/>
      <c r="FN612" s="17"/>
      <c r="FO612" s="17"/>
      <c r="FP612" s="17"/>
      <c r="FQ612" s="17"/>
    </row>
    <row r="613" spans="156:173" ht="14.1" x14ac:dyDescent="0.45">
      <c r="EZ613" s="3"/>
      <c r="FA613" s="3"/>
      <c r="FB613" s="17"/>
      <c r="FC613" s="17"/>
      <c r="FD613" s="17"/>
      <c r="FE613" s="17"/>
      <c r="FF613" s="17"/>
      <c r="FG613" s="17"/>
      <c r="FH613" s="17"/>
      <c r="FI613" s="17"/>
      <c r="FJ613" s="17"/>
      <c r="FK613" s="17"/>
      <c r="FL613" s="17"/>
      <c r="FM613" s="17"/>
      <c r="FN613" s="17"/>
      <c r="FO613" s="17"/>
      <c r="FP613" s="17"/>
      <c r="FQ613" s="17"/>
    </row>
    <row r="614" spans="156:173" ht="14.1" x14ac:dyDescent="0.45">
      <c r="EZ614" s="3"/>
      <c r="FA614" s="3"/>
      <c r="FB614" s="17"/>
      <c r="FC614" s="17"/>
      <c r="FD614" s="17"/>
      <c r="FE614" s="17"/>
      <c r="FF614" s="17"/>
      <c r="FG614" s="17"/>
      <c r="FH614" s="17"/>
      <c r="FI614" s="17"/>
      <c r="FJ614" s="17"/>
      <c r="FK614" s="17"/>
      <c r="FL614" s="17"/>
      <c r="FM614" s="17"/>
      <c r="FN614" s="17"/>
      <c r="FO614" s="17"/>
      <c r="FP614" s="17"/>
      <c r="FQ614" s="17"/>
    </row>
    <row r="615" spans="156:173" ht="14.1" x14ac:dyDescent="0.45">
      <c r="EZ615" s="3"/>
      <c r="FA615" s="3"/>
      <c r="FB615" s="17"/>
      <c r="FC615" s="17"/>
      <c r="FD615" s="17"/>
      <c r="FE615" s="17"/>
      <c r="FF615" s="17"/>
      <c r="FG615" s="17"/>
      <c r="FH615" s="17"/>
      <c r="FI615" s="17"/>
      <c r="FJ615" s="17"/>
      <c r="FK615" s="17"/>
      <c r="FL615" s="17"/>
      <c r="FM615" s="17"/>
      <c r="FN615" s="17"/>
      <c r="FO615" s="17"/>
      <c r="FP615" s="17"/>
      <c r="FQ615" s="17"/>
    </row>
    <row r="616" spans="156:173" ht="14.1" x14ac:dyDescent="0.45">
      <c r="EZ616" s="3"/>
      <c r="FA616" s="3"/>
      <c r="FB616" s="17"/>
      <c r="FC616" s="17"/>
      <c r="FD616" s="17"/>
      <c r="FE616" s="17"/>
      <c r="FF616" s="17"/>
      <c r="FG616" s="17"/>
      <c r="FH616" s="17"/>
      <c r="FI616" s="17"/>
      <c r="FJ616" s="17"/>
      <c r="FK616" s="17"/>
      <c r="FL616" s="17"/>
      <c r="FM616" s="17"/>
      <c r="FN616" s="17"/>
      <c r="FO616" s="17"/>
      <c r="FP616" s="17"/>
      <c r="FQ616" s="17"/>
    </row>
    <row r="617" spans="156:173" ht="14.1" x14ac:dyDescent="0.45">
      <c r="EZ617" s="3"/>
      <c r="FA617" s="3"/>
      <c r="FB617" s="17"/>
      <c r="FC617" s="17"/>
      <c r="FD617" s="17"/>
      <c r="FE617" s="17"/>
      <c r="FF617" s="17"/>
      <c r="FG617" s="17"/>
      <c r="FH617" s="17"/>
      <c r="FI617" s="17"/>
      <c r="FJ617" s="17"/>
      <c r="FK617" s="17"/>
      <c r="FL617" s="17"/>
      <c r="FM617" s="17"/>
      <c r="FN617" s="17"/>
      <c r="FO617" s="17"/>
      <c r="FP617" s="17"/>
      <c r="FQ617" s="17"/>
    </row>
    <row r="618" spans="156:173" ht="14.1" x14ac:dyDescent="0.45">
      <c r="EZ618" s="3"/>
      <c r="FA618" s="3"/>
      <c r="FB618" s="17"/>
      <c r="FC618" s="17"/>
      <c r="FD618" s="17"/>
      <c r="FE618" s="17"/>
      <c r="FF618" s="17"/>
      <c r="FG618" s="17"/>
      <c r="FH618" s="17"/>
      <c r="FI618" s="17"/>
      <c r="FJ618" s="17"/>
      <c r="FK618" s="17"/>
      <c r="FL618" s="17"/>
      <c r="FM618" s="17"/>
      <c r="FN618" s="17"/>
      <c r="FO618" s="17"/>
      <c r="FP618" s="17"/>
      <c r="FQ618" s="17"/>
    </row>
    <row r="619" spans="156:173" ht="14.1" x14ac:dyDescent="0.45">
      <c r="EZ619" s="3"/>
      <c r="FA619" s="3"/>
      <c r="FB619" s="17"/>
      <c r="FC619" s="17"/>
      <c r="FD619" s="17"/>
      <c r="FE619" s="17"/>
      <c r="FF619" s="17"/>
      <c r="FG619" s="17"/>
      <c r="FH619" s="17"/>
      <c r="FI619" s="17"/>
      <c r="FJ619" s="17"/>
      <c r="FK619" s="17"/>
      <c r="FL619" s="17"/>
      <c r="FM619" s="17"/>
      <c r="FN619" s="17"/>
      <c r="FO619" s="17"/>
      <c r="FP619" s="17"/>
      <c r="FQ619" s="17"/>
    </row>
    <row r="620" spans="156:173" ht="14.1" x14ac:dyDescent="0.45">
      <c r="EZ620" s="3"/>
      <c r="FA620" s="3"/>
      <c r="FB620" s="17"/>
      <c r="FC620" s="17"/>
      <c r="FD620" s="17"/>
      <c r="FE620" s="17"/>
      <c r="FF620" s="17"/>
      <c r="FG620" s="17"/>
      <c r="FH620" s="17"/>
      <c r="FI620" s="17"/>
      <c r="FJ620" s="17"/>
      <c r="FK620" s="17"/>
      <c r="FL620" s="17"/>
      <c r="FM620" s="17"/>
      <c r="FN620" s="17"/>
      <c r="FO620" s="17"/>
      <c r="FP620" s="17"/>
      <c r="FQ620" s="17"/>
    </row>
    <row r="621" spans="156:173" ht="14.1" x14ac:dyDescent="0.45">
      <c r="EZ621" s="3"/>
      <c r="FA621" s="3"/>
      <c r="FB621" s="17"/>
      <c r="FC621" s="17"/>
      <c r="FD621" s="17"/>
      <c r="FE621" s="17"/>
      <c r="FF621" s="17"/>
      <c r="FG621" s="17"/>
      <c r="FH621" s="17"/>
      <c r="FI621" s="17"/>
      <c r="FJ621" s="17"/>
      <c r="FK621" s="17"/>
      <c r="FL621" s="17"/>
      <c r="FM621" s="17"/>
      <c r="FN621" s="17"/>
      <c r="FO621" s="17"/>
      <c r="FP621" s="17"/>
      <c r="FQ621" s="17"/>
    </row>
    <row r="622" spans="156:173" ht="14.1" x14ac:dyDescent="0.45">
      <c r="EZ622" s="3"/>
      <c r="FA622" s="3"/>
      <c r="FB622" s="17"/>
      <c r="FC622" s="17"/>
      <c r="FD622" s="17"/>
      <c r="FE622" s="17"/>
      <c r="FF622" s="17"/>
      <c r="FG622" s="17"/>
      <c r="FH622" s="17"/>
      <c r="FI622" s="17"/>
      <c r="FJ622" s="17"/>
      <c r="FK622" s="17"/>
      <c r="FL622" s="17"/>
      <c r="FM622" s="17"/>
      <c r="FN622" s="17"/>
      <c r="FO622" s="17"/>
      <c r="FP622" s="17"/>
      <c r="FQ622" s="17"/>
    </row>
    <row r="623" spans="156:173" ht="14.1" x14ac:dyDescent="0.45">
      <c r="EZ623" s="3"/>
      <c r="FA623" s="3"/>
      <c r="FB623" s="17"/>
      <c r="FC623" s="17"/>
      <c r="FD623" s="17"/>
      <c r="FE623" s="17"/>
      <c r="FF623" s="17"/>
      <c r="FG623" s="17"/>
      <c r="FH623" s="17"/>
      <c r="FI623" s="17"/>
      <c r="FJ623" s="17"/>
      <c r="FK623" s="17"/>
      <c r="FL623" s="17"/>
      <c r="FM623" s="17"/>
      <c r="FN623" s="17"/>
      <c r="FO623" s="17"/>
      <c r="FP623" s="17"/>
      <c r="FQ623" s="17"/>
    </row>
    <row r="624" spans="156:173" ht="14.1" x14ac:dyDescent="0.45">
      <c r="EZ624" s="3"/>
      <c r="FA624" s="3"/>
      <c r="FB624" s="17"/>
      <c r="FC624" s="17"/>
      <c r="FD624" s="17"/>
      <c r="FE624" s="17"/>
      <c r="FF624" s="17"/>
      <c r="FG624" s="17"/>
      <c r="FH624" s="17"/>
      <c r="FI624" s="17"/>
      <c r="FJ624" s="17"/>
      <c r="FK624" s="17"/>
      <c r="FL624" s="17"/>
      <c r="FM624" s="17"/>
      <c r="FN624" s="17"/>
      <c r="FO624" s="17"/>
      <c r="FP624" s="17"/>
      <c r="FQ624" s="17"/>
    </row>
    <row r="625" spans="156:173" ht="14.1" x14ac:dyDescent="0.45">
      <c r="EZ625" s="3"/>
      <c r="FA625" s="3"/>
      <c r="FB625" s="17"/>
      <c r="FC625" s="17"/>
      <c r="FD625" s="17"/>
      <c r="FE625" s="17"/>
      <c r="FF625" s="17"/>
      <c r="FG625" s="17"/>
      <c r="FH625" s="17"/>
      <c r="FI625" s="17"/>
      <c r="FJ625" s="17"/>
      <c r="FK625" s="17"/>
      <c r="FL625" s="17"/>
      <c r="FM625" s="17"/>
      <c r="FN625" s="17"/>
      <c r="FO625" s="17"/>
      <c r="FP625" s="17"/>
      <c r="FQ625" s="17"/>
    </row>
    <row r="626" spans="156:173" ht="14.1" x14ac:dyDescent="0.45">
      <c r="EZ626" s="3"/>
      <c r="FA626" s="3"/>
      <c r="FB626" s="17"/>
      <c r="FC626" s="17"/>
      <c r="FD626" s="17"/>
      <c r="FE626" s="17"/>
      <c r="FF626" s="17"/>
      <c r="FG626" s="17"/>
      <c r="FH626" s="17"/>
      <c r="FI626" s="17"/>
      <c r="FJ626" s="17"/>
      <c r="FK626" s="17"/>
      <c r="FL626" s="17"/>
      <c r="FM626" s="17"/>
      <c r="FN626" s="17"/>
      <c r="FO626" s="17"/>
      <c r="FP626" s="17"/>
      <c r="FQ626" s="17"/>
    </row>
    <row r="627" spans="156:173" ht="14.1" x14ac:dyDescent="0.45">
      <c r="EZ627" s="3"/>
      <c r="FA627" s="3"/>
      <c r="FB627" s="17"/>
      <c r="FC627" s="17"/>
      <c r="FD627" s="17"/>
      <c r="FE627" s="17"/>
      <c r="FF627" s="17"/>
      <c r="FG627" s="17"/>
      <c r="FH627" s="17"/>
      <c r="FI627" s="17"/>
      <c r="FJ627" s="17"/>
      <c r="FK627" s="17"/>
      <c r="FL627" s="17"/>
      <c r="FM627" s="17"/>
      <c r="FN627" s="17"/>
      <c r="FO627" s="17"/>
      <c r="FP627" s="17"/>
      <c r="FQ627" s="17"/>
    </row>
    <row r="628" spans="156:173" ht="14.1" x14ac:dyDescent="0.45">
      <c r="EZ628" s="3"/>
      <c r="FA628" s="3"/>
      <c r="FB628" s="17"/>
      <c r="FC628" s="17"/>
      <c r="FD628" s="17"/>
      <c r="FE628" s="17"/>
      <c r="FF628" s="17"/>
      <c r="FG628" s="17"/>
      <c r="FH628" s="17"/>
      <c r="FI628" s="17"/>
      <c r="FJ628" s="17"/>
      <c r="FK628" s="17"/>
      <c r="FL628" s="17"/>
      <c r="FM628" s="17"/>
      <c r="FN628" s="17"/>
      <c r="FO628" s="17"/>
      <c r="FP628" s="17"/>
      <c r="FQ628" s="17"/>
    </row>
    <row r="629" spans="156:173" ht="14.1" x14ac:dyDescent="0.45">
      <c r="EZ629" s="3"/>
      <c r="FA629" s="3"/>
      <c r="FB629" s="17"/>
      <c r="FC629" s="17"/>
      <c r="FD629" s="17"/>
      <c r="FE629" s="17"/>
      <c r="FF629" s="17"/>
      <c r="FG629" s="17"/>
      <c r="FH629" s="17"/>
      <c r="FI629" s="17"/>
      <c r="FJ629" s="17"/>
      <c r="FK629" s="17"/>
      <c r="FL629" s="17"/>
      <c r="FM629" s="17"/>
      <c r="FN629" s="17"/>
      <c r="FO629" s="17"/>
      <c r="FP629" s="17"/>
      <c r="FQ629" s="17"/>
    </row>
  </sheetData>
  <mergeCells count="1">
    <mergeCell ref="HX37:ID37"/>
  </mergeCells>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90096-1C13-4E44-8907-16BEEDBEFEA0}">
  <sheetPr codeName="Sheet3">
    <tabColor theme="9" tint="0.59999389629810485"/>
  </sheetPr>
  <dimension ref="A1:AD322"/>
  <sheetViews>
    <sheetView zoomScale="85" zoomScaleNormal="85" workbookViewId="0">
      <selection activeCell="E2" sqref="E2"/>
    </sheetView>
  </sheetViews>
  <sheetFormatPr defaultColWidth="8.6171875" defaultRowHeight="13.8" x14ac:dyDescent="0.45"/>
  <cols>
    <col min="1" max="1" width="8.6171875" style="1" customWidth="1"/>
    <col min="2" max="10" width="8.6171875" style="1"/>
    <col min="11" max="11" width="14.6171875" style="1" bestFit="1" customWidth="1"/>
    <col min="12" max="12" width="6.37890625" style="1" bestFit="1" customWidth="1"/>
    <col min="13" max="13" width="8.6171875" style="1"/>
    <col min="14" max="14" width="15.6171875" style="1" bestFit="1" customWidth="1"/>
    <col min="15" max="15" width="6.37890625" style="1" bestFit="1" customWidth="1"/>
    <col min="16" max="16" width="8.6171875" style="1"/>
    <col min="17" max="17" width="14.6171875" style="1" bestFit="1" customWidth="1"/>
    <col min="18" max="18" width="6.37890625" style="1" bestFit="1" customWidth="1"/>
    <col min="19" max="19" width="8.6171875" style="1"/>
    <col min="20" max="21" width="9"/>
    <col min="22" max="22" width="8.6171875" style="1"/>
    <col min="23" max="24" width="9"/>
    <col min="25" max="25" width="8.6171875" style="1"/>
    <col min="26" max="26" width="15.6171875" style="1" bestFit="1" customWidth="1"/>
    <col min="27" max="27" width="6.37890625" style="1" bestFit="1" customWidth="1"/>
    <col min="28" max="28" width="6.47265625" style="1" bestFit="1" customWidth="1"/>
    <col min="29" max="16384" width="8.6171875" style="1"/>
  </cols>
  <sheetData>
    <row r="1" spans="1:28" ht="14.1" x14ac:dyDescent="0.45">
      <c r="A1" s="49" t="s">
        <v>83</v>
      </c>
      <c r="B1" s="49"/>
      <c r="C1" s="49"/>
    </row>
    <row r="3" spans="1:28" ht="14.4" x14ac:dyDescent="0.45">
      <c r="K3" s="9" t="s">
        <v>55</v>
      </c>
      <c r="L3" s="9"/>
      <c r="M3" s="9"/>
      <c r="N3" s="9" t="s">
        <v>56</v>
      </c>
      <c r="O3" s="9"/>
      <c r="P3" s="9"/>
      <c r="Q3" s="9" t="s">
        <v>57</v>
      </c>
      <c r="R3" s="9"/>
      <c r="S3" s="9"/>
      <c r="T3" s="9" t="s">
        <v>58</v>
      </c>
      <c r="U3" s="9"/>
      <c r="V3" s="9"/>
      <c r="W3" s="9" t="s">
        <v>59</v>
      </c>
      <c r="Y3" s="9"/>
      <c r="Z3" s="9" t="s">
        <v>59</v>
      </c>
      <c r="AA3"/>
      <c r="AB3" s="3"/>
    </row>
    <row r="4" spans="1:28" ht="14.1" x14ac:dyDescent="0.45">
      <c r="K4" s="4" t="s">
        <v>60</v>
      </c>
      <c r="L4" s="4" t="s">
        <v>61</v>
      </c>
      <c r="M4" s="3"/>
      <c r="N4" s="4" t="s">
        <v>60</v>
      </c>
      <c r="O4" s="4" t="s">
        <v>61</v>
      </c>
      <c r="P4" s="3"/>
      <c r="Q4" s="4" t="s">
        <v>60</v>
      </c>
      <c r="R4" s="4" t="s">
        <v>61</v>
      </c>
      <c r="S4" s="3"/>
      <c r="T4" s="4" t="s">
        <v>60</v>
      </c>
      <c r="U4" s="4" t="s">
        <v>61</v>
      </c>
      <c r="V4" s="3"/>
      <c r="W4" s="4" t="s">
        <v>60</v>
      </c>
      <c r="X4" s="4" t="s">
        <v>61</v>
      </c>
      <c r="Y4" s="3"/>
      <c r="Z4" s="4" t="s">
        <v>60</v>
      </c>
      <c r="AA4" s="4" t="s">
        <v>61</v>
      </c>
    </row>
    <row r="5" spans="1:28" x14ac:dyDescent="0.45">
      <c r="K5" s="2">
        <v>354</v>
      </c>
      <c r="L5" s="2">
        <v>-4179.5199476064799</v>
      </c>
      <c r="M5" s="2"/>
      <c r="N5" s="2">
        <v>-331.27538564633898</v>
      </c>
      <c r="O5" s="2">
        <v>-3227.3835028284898</v>
      </c>
      <c r="P5" s="2"/>
      <c r="Q5" s="1">
        <v>287.51292417077798</v>
      </c>
      <c r="R5" s="1">
        <v>-2815.0191943780301</v>
      </c>
      <c r="S5" s="2"/>
      <c r="T5">
        <v>171.52255210614501</v>
      </c>
      <c r="U5">
        <v>-1015.9940575569</v>
      </c>
      <c r="V5" s="2"/>
      <c r="W5">
        <v>182.54169061652101</v>
      </c>
      <c r="X5">
        <v>-1833.22496620171</v>
      </c>
      <c r="Y5" s="2"/>
      <c r="Z5">
        <v>182.54169061652101</v>
      </c>
      <c r="AA5">
        <v>-1833.22496620171</v>
      </c>
      <c r="AB5" s="2"/>
    </row>
    <row r="6" spans="1:28" x14ac:dyDescent="0.45">
      <c r="K6" s="2">
        <v>219</v>
      </c>
      <c r="L6" s="2">
        <v>-4575.6327186879598</v>
      </c>
      <c r="M6" s="2"/>
      <c r="N6" s="2">
        <v>-482.75881896724599</v>
      </c>
      <c r="O6" s="2">
        <v>-2788.0506597573199</v>
      </c>
      <c r="P6" s="2"/>
      <c r="Q6" s="1">
        <v>71.664951611670105</v>
      </c>
      <c r="R6" s="1">
        <v>-3425.9385425627302</v>
      </c>
      <c r="S6" s="2"/>
      <c r="T6">
        <v>57.951686453792298</v>
      </c>
      <c r="U6">
        <v>-1309.53084450748</v>
      </c>
      <c r="V6" s="2"/>
      <c r="W6">
        <v>63.580047732772499</v>
      </c>
      <c r="X6">
        <v>-2156.0939237295802</v>
      </c>
      <c r="Y6" s="2"/>
      <c r="Z6">
        <v>63.580047732772499</v>
      </c>
      <c r="AA6">
        <v>-2156.0939237295802</v>
      </c>
      <c r="AB6" s="2"/>
    </row>
    <row r="7" spans="1:28" x14ac:dyDescent="0.45">
      <c r="K7" s="2">
        <v>81.401038123148695</v>
      </c>
      <c r="L7" s="2">
        <v>-4977.9708544699097</v>
      </c>
      <c r="M7" s="2"/>
      <c r="N7" s="2">
        <v>-549.67988671944295</v>
      </c>
      <c r="O7" s="2">
        <v>-2622.7675861150101</v>
      </c>
      <c r="P7" s="2"/>
      <c r="Q7" s="1">
        <v>71.664951611668997</v>
      </c>
      <c r="R7" s="1">
        <v>-3425.9385425627302</v>
      </c>
      <c r="S7" s="2"/>
      <c r="T7">
        <v>57.951686453791801</v>
      </c>
      <c r="U7">
        <v>-1309.53084450748</v>
      </c>
      <c r="V7" s="2"/>
      <c r="W7">
        <v>63.580047732771199</v>
      </c>
      <c r="X7">
        <v>-2156.0939237295802</v>
      </c>
      <c r="Y7" s="2"/>
      <c r="Z7">
        <v>63.580047732771199</v>
      </c>
      <c r="AA7">
        <v>-2156.0939237295802</v>
      </c>
      <c r="AB7" s="2"/>
    </row>
    <row r="8" spans="1:28" x14ac:dyDescent="0.45">
      <c r="K8" s="2">
        <v>81.401038123148197</v>
      </c>
      <c r="L8" s="2">
        <v>-4977.9708544699097</v>
      </c>
      <c r="M8" s="2"/>
      <c r="N8" s="2">
        <v>-549.67988671944295</v>
      </c>
      <c r="O8" s="2">
        <v>-2622.7675861150101</v>
      </c>
      <c r="P8" s="2"/>
      <c r="Q8" s="1">
        <v>29.1740586707677</v>
      </c>
      <c r="R8" s="1">
        <v>-3527.0594623137499</v>
      </c>
      <c r="S8" s="2"/>
      <c r="T8">
        <v>57.951686453790401</v>
      </c>
      <c r="U8">
        <v>-1309.53084450748</v>
      </c>
      <c r="V8" s="2"/>
      <c r="W8">
        <v>21.178628297976399</v>
      </c>
      <c r="X8">
        <v>-2251.8675211699001</v>
      </c>
      <c r="Y8" s="2"/>
      <c r="Z8">
        <v>21.178628297976399</v>
      </c>
      <c r="AA8">
        <v>-2251.8675211699001</v>
      </c>
      <c r="AB8" s="2"/>
    </row>
    <row r="9" spans="1:28" x14ac:dyDescent="0.45">
      <c r="K9" s="2">
        <v>51.327697309877102</v>
      </c>
      <c r="L9" s="2">
        <v>-5057.2119160799703</v>
      </c>
      <c r="M9" s="2"/>
      <c r="N9" s="2">
        <v>-746.41974386670597</v>
      </c>
      <c r="O9" s="2">
        <v>-2039.3968460516601</v>
      </c>
      <c r="P9" s="2"/>
      <c r="Q9" s="1">
        <v>23.6751820301482</v>
      </c>
      <c r="R9" s="1">
        <v>-3543.6509279011598</v>
      </c>
      <c r="S9" s="2"/>
      <c r="T9">
        <v>15.844841292461</v>
      </c>
      <c r="U9">
        <v>-1402.47820760237</v>
      </c>
      <c r="V9" s="2"/>
      <c r="W9">
        <v>15.266808448152</v>
      </c>
      <c r="X9">
        <v>-2267.73863664584</v>
      </c>
      <c r="Y9" s="2"/>
      <c r="Z9">
        <v>15.266808448152</v>
      </c>
      <c r="AA9">
        <v>-2267.73863664584</v>
      </c>
      <c r="AB9" s="2"/>
    </row>
    <row r="10" spans="1:28" x14ac:dyDescent="0.45">
      <c r="K10" s="2">
        <v>33.834696480160098</v>
      </c>
      <c r="L10" s="2">
        <v>-5103.3046985579604</v>
      </c>
      <c r="M10" s="2"/>
      <c r="N10" s="2">
        <v>-767.00559006594995</v>
      </c>
      <c r="O10" s="2">
        <v>-1976.41859585411</v>
      </c>
      <c r="P10" s="2"/>
      <c r="Q10" s="1">
        <v>23.6751820301482</v>
      </c>
      <c r="R10" s="1">
        <v>-3543.6509279011598</v>
      </c>
      <c r="S10" s="2"/>
      <c r="T10">
        <v>9.4700728120592803</v>
      </c>
      <c r="U10">
        <v>-1417.46037116046</v>
      </c>
      <c r="V10" s="2"/>
      <c r="W10">
        <v>15.266808448152</v>
      </c>
      <c r="X10">
        <v>-2267.73863664584</v>
      </c>
      <c r="Y10" s="2"/>
      <c r="Z10">
        <v>15.266808448152</v>
      </c>
      <c r="AA10">
        <v>-2267.73863664584</v>
      </c>
      <c r="AB10" s="2"/>
    </row>
    <row r="11" spans="1:28" x14ac:dyDescent="0.45">
      <c r="K11" s="2">
        <v>33.834696480159998</v>
      </c>
      <c r="L11" s="2">
        <v>-5103.3046985579604</v>
      </c>
      <c r="M11" s="2"/>
      <c r="N11" s="2">
        <v>-906.98934422081197</v>
      </c>
      <c r="O11" s="2">
        <v>-1548.16649451077</v>
      </c>
      <c r="P11" s="2"/>
      <c r="Q11" s="1">
        <v>22.542592396646999</v>
      </c>
      <c r="R11" s="1">
        <v>-3549.1757553816601</v>
      </c>
      <c r="S11" s="2"/>
      <c r="T11">
        <v>9.4700728120592306</v>
      </c>
      <c r="U11">
        <v>-1417.46037116046</v>
      </c>
      <c r="V11" s="2"/>
      <c r="W11">
        <v>14.7806307457623</v>
      </c>
      <c r="X11">
        <v>-2270.0987225797699</v>
      </c>
      <c r="Y11" s="2"/>
      <c r="Z11">
        <v>14.7806307457623</v>
      </c>
      <c r="AA11">
        <v>-2270.0987225797699</v>
      </c>
      <c r="AB11" s="2"/>
    </row>
    <row r="12" spans="1:28" x14ac:dyDescent="0.45">
      <c r="K12" s="2">
        <v>32.9170922886154</v>
      </c>
      <c r="L12" s="2">
        <v>-5107.8027583204303</v>
      </c>
      <c r="M12" s="2"/>
      <c r="N12" s="2">
        <v>-906.989344220813</v>
      </c>
      <c r="O12" s="2">
        <v>-1548.16649451077</v>
      </c>
      <c r="P12" s="2"/>
      <c r="Q12" s="1">
        <v>22.253929723918901</v>
      </c>
      <c r="R12" s="1">
        <v>-3550.5838659803298</v>
      </c>
      <c r="S12" s="2"/>
      <c r="T12">
        <v>9.0170369586587498</v>
      </c>
      <c r="U12">
        <v>-1419.67030215266</v>
      </c>
      <c r="V12" s="2"/>
      <c r="W12">
        <v>14.537986852476401</v>
      </c>
      <c r="X12">
        <v>-2271.27660555689</v>
      </c>
      <c r="Y12" s="2"/>
      <c r="Z12">
        <v>14.537986852476401</v>
      </c>
      <c r="AA12">
        <v>-2271.27660555689</v>
      </c>
      <c r="AB12" s="2"/>
    </row>
    <row r="13" spans="1:28" x14ac:dyDescent="0.45">
      <c r="K13" s="2">
        <v>32.212700719507602</v>
      </c>
      <c r="L13" s="2">
        <v>-5111.2556581689996</v>
      </c>
      <c r="M13" s="2"/>
      <c r="N13" s="2">
        <v>-973.28621499282099</v>
      </c>
      <c r="O13" s="2">
        <v>-1314.5295650175501</v>
      </c>
      <c r="P13" s="2"/>
      <c r="Q13" s="1">
        <v>21.415585155823099</v>
      </c>
      <c r="R13" s="1">
        <v>-3554.6733516783602</v>
      </c>
      <c r="S13" s="2"/>
      <c r="T13">
        <v>8.9015718895674905</v>
      </c>
      <c r="U13">
        <v>-1420.2335463921299</v>
      </c>
      <c r="V13" s="2"/>
      <c r="W13">
        <v>14.4708656041766</v>
      </c>
      <c r="X13">
        <v>-2271.6024368593098</v>
      </c>
      <c r="Y13" s="2"/>
      <c r="Z13">
        <v>14.4708656041766</v>
      </c>
      <c r="AA13">
        <v>-2271.6024368593098</v>
      </c>
      <c r="AB13" s="2"/>
    </row>
    <row r="14" spans="1:28" x14ac:dyDescent="0.45">
      <c r="K14" s="2">
        <v>32.1209901108816</v>
      </c>
      <c r="L14" s="2">
        <v>-5111.7052199759901</v>
      </c>
      <c r="M14" s="2"/>
      <c r="N14" s="2">
        <v>-973.81117037427896</v>
      </c>
      <c r="O14" s="2">
        <v>-1312.6795687505</v>
      </c>
      <c r="P14" s="2"/>
      <c r="Q14" s="1">
        <v>20.2898458901401</v>
      </c>
      <c r="R14" s="1">
        <v>-3560.1647627304701</v>
      </c>
      <c r="S14" s="2"/>
      <c r="T14">
        <v>8.5662340623292295</v>
      </c>
      <c r="U14">
        <v>-1421.8693406713401</v>
      </c>
      <c r="V14" s="2"/>
      <c r="W14">
        <v>14.352207965914699</v>
      </c>
      <c r="X14">
        <v>-2272.1784448120402</v>
      </c>
      <c r="Y14" s="2"/>
      <c r="Z14">
        <v>14.352207965914699</v>
      </c>
      <c r="AA14">
        <v>-2272.1784448120402</v>
      </c>
      <c r="AB14" s="2"/>
    </row>
    <row r="15" spans="1:28" x14ac:dyDescent="0.45">
      <c r="K15" s="2">
        <v>31.799357858895501</v>
      </c>
      <c r="L15" s="2">
        <v>-5113.2818486622</v>
      </c>
      <c r="M15" s="2"/>
      <c r="N15" s="2">
        <v>-974.06117903134202</v>
      </c>
      <c r="O15" s="2">
        <v>-1311.7994239151501</v>
      </c>
      <c r="P15" s="2"/>
      <c r="Q15" s="1">
        <v>20.2898458901401</v>
      </c>
      <c r="R15" s="1">
        <v>-3560.1647627304701</v>
      </c>
      <c r="S15" s="2"/>
      <c r="T15">
        <v>8.1159383560560201</v>
      </c>
      <c r="U15">
        <v>-1424.0659050921799</v>
      </c>
      <c r="V15" s="2"/>
      <c r="W15">
        <v>13.812605971565899</v>
      </c>
      <c r="X15">
        <v>-2274.79787196907</v>
      </c>
      <c r="Y15" s="2"/>
      <c r="Z15">
        <v>13.812605971565899</v>
      </c>
      <c r="AA15">
        <v>-2274.79787196907</v>
      </c>
      <c r="AB15" s="2"/>
    </row>
    <row r="16" spans="1:28" x14ac:dyDescent="0.45">
      <c r="K16" s="2">
        <v>30.599576886338799</v>
      </c>
      <c r="L16" s="2">
        <v>-5119.1631279394396</v>
      </c>
      <c r="M16" s="2"/>
      <c r="N16" s="2">
        <v>-1050.8286430793801</v>
      </c>
      <c r="O16" s="2">
        <v>-1041.5428344081499</v>
      </c>
      <c r="P16" s="2"/>
      <c r="Q16" s="1">
        <v>19.6043642677941</v>
      </c>
      <c r="R16" s="1">
        <v>-3563.5085755224</v>
      </c>
      <c r="S16" s="2"/>
      <c r="T16">
        <v>8.1159383560559704</v>
      </c>
      <c r="U16">
        <v>-1424.06590509219</v>
      </c>
      <c r="V16" s="2"/>
      <c r="W16">
        <v>13.087890229819299</v>
      </c>
      <c r="X16">
        <v>-2278.3159095503702</v>
      </c>
      <c r="Y16" s="2"/>
      <c r="Z16">
        <v>13.087890229819299</v>
      </c>
      <c r="AA16">
        <v>-2278.3159095503702</v>
      </c>
      <c r="AB16" s="2"/>
    </row>
    <row r="17" spans="11:28" x14ac:dyDescent="0.45">
      <c r="K17" s="2">
        <v>30.599038202504701</v>
      </c>
      <c r="L17" s="2">
        <v>-5119.1657685464697</v>
      </c>
      <c r="M17" s="2"/>
      <c r="N17" s="2">
        <v>-1126.09664220027</v>
      </c>
      <c r="O17" s="2">
        <v>-773.97283234000304</v>
      </c>
      <c r="P17" s="2"/>
      <c r="Q17" s="1">
        <v>19.161079579261799</v>
      </c>
      <c r="R17" s="1">
        <v>-3565.67093985671</v>
      </c>
      <c r="S17" s="2"/>
      <c r="T17">
        <v>7.66443183170467</v>
      </c>
      <c r="U17">
        <v>-1426.26837594268</v>
      </c>
      <c r="V17" s="2"/>
      <c r="W17">
        <v>13.0878902298192</v>
      </c>
      <c r="X17">
        <v>-2278.3159095503702</v>
      </c>
      <c r="Y17" s="2"/>
      <c r="Z17">
        <v>13.0878902298192</v>
      </c>
      <c r="AA17">
        <v>-2278.3159095503702</v>
      </c>
      <c r="AB17" s="2"/>
    </row>
    <row r="18" spans="11:28" x14ac:dyDescent="0.45">
      <c r="K18" s="2">
        <v>30.597656730279699</v>
      </c>
      <c r="L18" s="2">
        <v>-5119.1725404691397</v>
      </c>
      <c r="M18" s="2"/>
      <c r="N18" s="2">
        <v>-1172.83564165437</v>
      </c>
      <c r="O18" s="2">
        <v>-607.82049234607302</v>
      </c>
      <c r="P18" s="2"/>
      <c r="Q18" s="1">
        <v>18.988482636515698</v>
      </c>
      <c r="R18" s="1">
        <v>-3566.5128761627798</v>
      </c>
      <c r="S18" s="2"/>
      <c r="T18">
        <v>7.4700540821714903</v>
      </c>
      <c r="U18">
        <v>-1427.2165600867399</v>
      </c>
      <c r="V18" s="2"/>
      <c r="W18">
        <v>12.361074225928901</v>
      </c>
      <c r="X18">
        <v>-2281.8441425789601</v>
      </c>
      <c r="Y18" s="2"/>
      <c r="Z18">
        <v>12.361074225928901</v>
      </c>
      <c r="AA18">
        <v>-2281.8441425789601</v>
      </c>
      <c r="AB18" s="2"/>
    </row>
    <row r="19" spans="11:28" x14ac:dyDescent="0.45">
      <c r="K19" s="2">
        <v>28.987528304487299</v>
      </c>
      <c r="L19" s="2">
        <v>-5127.0653268700798</v>
      </c>
      <c r="M19" s="2"/>
      <c r="N19" s="2">
        <v>-1278.9046992179301</v>
      </c>
      <c r="O19" s="2">
        <v>-146.38971176298301</v>
      </c>
      <c r="P19" s="2"/>
      <c r="Q19" s="1">
        <v>18.475276572680698</v>
      </c>
      <c r="R19" s="1">
        <v>-3569.0163203766101</v>
      </c>
      <c r="S19" s="2"/>
      <c r="T19">
        <v>7.3901106290722396</v>
      </c>
      <c r="U19">
        <v>-1427.6065281506401</v>
      </c>
      <c r="V19" s="2"/>
      <c r="W19">
        <v>11.9833737150004</v>
      </c>
      <c r="X19">
        <v>-2283.6776402048299</v>
      </c>
      <c r="Y19" s="2"/>
      <c r="Z19">
        <v>11.9833737150004</v>
      </c>
      <c r="AA19">
        <v>-2283.6776402048299</v>
      </c>
      <c r="AB19" s="2"/>
    </row>
    <row r="20" spans="11:28" x14ac:dyDescent="0.45">
      <c r="K20" s="2">
        <v>28.987528304487199</v>
      </c>
      <c r="L20" s="2">
        <v>-5127.0653268700798</v>
      </c>
      <c r="M20" s="2"/>
      <c r="N20" s="2">
        <v>-1278.9046992179301</v>
      </c>
      <c r="O20" s="2">
        <v>-146.38971176298099</v>
      </c>
      <c r="P20" s="2"/>
      <c r="Q20" s="1">
        <v>18.0249448413308</v>
      </c>
      <c r="R20" s="1">
        <v>-3571.2130605295401</v>
      </c>
      <c r="S20" s="2"/>
      <c r="T20">
        <v>7.3675684796333201</v>
      </c>
      <c r="U20">
        <v>-1427.7164898552201</v>
      </c>
      <c r="V20" s="2"/>
      <c r="W20">
        <v>11.919409491450001</v>
      </c>
      <c r="X20">
        <v>-2283.9881461443902</v>
      </c>
      <c r="Y20" s="2"/>
      <c r="Z20">
        <v>11.919409491450001</v>
      </c>
      <c r="AA20">
        <v>-2283.9881461443902</v>
      </c>
      <c r="AB20" s="2"/>
    </row>
    <row r="21" spans="11:28" x14ac:dyDescent="0.45">
      <c r="K21" s="2">
        <v>27.372023334429802</v>
      </c>
      <c r="L21" s="2">
        <v>-5134.9844688801704</v>
      </c>
      <c r="M21" s="2"/>
      <c r="N21" s="2">
        <v>-1353.5931208914101</v>
      </c>
      <c r="O21" s="2">
        <v>181.57901716868199</v>
      </c>
      <c r="P21" s="2"/>
      <c r="Q21" s="1">
        <v>17.274985739165601</v>
      </c>
      <c r="R21" s="1">
        <v>-3574.8713976132699</v>
      </c>
      <c r="S21" s="2"/>
      <c r="T21">
        <v>7.2099779365323302</v>
      </c>
      <c r="U21">
        <v>-1428.48522421181</v>
      </c>
      <c r="V21" s="2"/>
      <c r="W21">
        <v>11.629360384063601</v>
      </c>
      <c r="X21">
        <v>-2285.3961515200499</v>
      </c>
      <c r="Y21" s="2"/>
      <c r="Z21">
        <v>11.629360384063601</v>
      </c>
      <c r="AA21">
        <v>-2285.3961515200499</v>
      </c>
      <c r="AB21" s="2"/>
    </row>
    <row r="22" spans="11:28" x14ac:dyDescent="0.45">
      <c r="K22" s="2">
        <v>26.390658513940402</v>
      </c>
      <c r="L22" s="2">
        <v>-5139.7950807453099</v>
      </c>
      <c r="M22" s="2"/>
      <c r="N22" s="2">
        <v>-1372.25782881486</v>
      </c>
      <c r="O22" s="2">
        <v>264.35922508559798</v>
      </c>
      <c r="P22" s="2"/>
      <c r="Q22" s="1">
        <v>16.876986657939302</v>
      </c>
      <c r="R22" s="1">
        <v>-3576.8128565460802</v>
      </c>
      <c r="S22" s="2"/>
      <c r="T22">
        <v>6.8979321892426997</v>
      </c>
      <c r="U22">
        <v>-1430.00739858884</v>
      </c>
      <c r="V22" s="2"/>
      <c r="W22">
        <v>11.231658824948701</v>
      </c>
      <c r="X22">
        <v>-2287.3267416128401</v>
      </c>
      <c r="Y22" s="2"/>
      <c r="Z22">
        <v>11.231658824948701</v>
      </c>
      <c r="AA22">
        <v>-2287.3267416128401</v>
      </c>
      <c r="AB22" s="2"/>
    </row>
    <row r="23" spans="11:28" x14ac:dyDescent="0.45">
      <c r="K23" s="2">
        <v>25.746314426774902</v>
      </c>
      <c r="L23" s="2">
        <v>-5142.9536301921999</v>
      </c>
      <c r="M23" s="2"/>
      <c r="N23" s="2">
        <v>-1450.3141916960201</v>
      </c>
      <c r="O23" s="2">
        <v>684.50658868743096</v>
      </c>
      <c r="P23" s="2"/>
      <c r="Q23" s="1">
        <v>16.876986657939302</v>
      </c>
      <c r="R23" s="1">
        <v>-3576.8128565460802</v>
      </c>
      <c r="S23" s="2"/>
      <c r="T23">
        <v>6.7507946631757099</v>
      </c>
      <c r="U23">
        <v>-1430.72514261843</v>
      </c>
      <c r="V23" s="2"/>
      <c r="W23">
        <v>10.889875552417999</v>
      </c>
      <c r="X23">
        <v>-2288.9858837125098</v>
      </c>
      <c r="Y23" s="2"/>
      <c r="Z23">
        <v>10.889875552417999</v>
      </c>
      <c r="AA23">
        <v>-2288.9858837125098</v>
      </c>
      <c r="AB23" s="2"/>
    </row>
    <row r="24" spans="11:28" x14ac:dyDescent="0.45">
      <c r="K24" s="2">
        <v>24.104035433060599</v>
      </c>
      <c r="L24" s="2">
        <v>-5151.0040174162896</v>
      </c>
      <c r="M24" s="2"/>
      <c r="N24" s="2">
        <v>-1519.18467447997</v>
      </c>
      <c r="O24" s="2">
        <v>1086.41016645284</v>
      </c>
      <c r="P24" s="2"/>
      <c r="Q24" s="1">
        <v>16.3762432168907</v>
      </c>
      <c r="R24" s="1">
        <v>-3579.2555074780298</v>
      </c>
      <c r="S24" s="2"/>
      <c r="T24">
        <v>6.7507946631756903</v>
      </c>
      <c r="U24">
        <v>-1430.72514261843</v>
      </c>
      <c r="V24" s="2"/>
      <c r="W24">
        <v>10.889875552417999</v>
      </c>
      <c r="X24">
        <v>-2288.9858837125098</v>
      </c>
      <c r="Y24" s="2"/>
      <c r="Z24">
        <v>10.889875552417999</v>
      </c>
      <c r="AA24">
        <v>-2288.9858837125098</v>
      </c>
      <c r="AB24" s="2"/>
    </row>
    <row r="25" spans="11:28" x14ac:dyDescent="0.45">
      <c r="K25" s="2">
        <v>24.104035433060599</v>
      </c>
      <c r="L25" s="2">
        <v>-5151.0040174162896</v>
      </c>
      <c r="M25" s="2"/>
      <c r="N25" s="2">
        <v>-1519.18467447997</v>
      </c>
      <c r="O25" s="2">
        <v>1086.41016645284</v>
      </c>
      <c r="P25" s="2"/>
      <c r="Q25" s="1">
        <v>15.712565347423601</v>
      </c>
      <c r="R25" s="1">
        <v>-3582.4929604998201</v>
      </c>
      <c r="S25" s="2"/>
      <c r="T25">
        <v>6.5264377842722903</v>
      </c>
      <c r="U25">
        <v>-1431.81956641796</v>
      </c>
      <c r="V25" s="2"/>
      <c r="W25">
        <v>10.1396251048061</v>
      </c>
      <c r="X25">
        <v>-2292.6278761766398</v>
      </c>
      <c r="Y25" s="2"/>
      <c r="Z25">
        <v>10.1396251048061</v>
      </c>
      <c r="AA25">
        <v>-2292.6278761766398</v>
      </c>
      <c r="AB25" s="2"/>
    </row>
    <row r="26" spans="11:28" x14ac:dyDescent="0.45">
      <c r="K26" s="2">
        <v>23.287604481366699</v>
      </c>
      <c r="L26" s="2">
        <v>-5155.0061299245899</v>
      </c>
      <c r="M26" s="2"/>
      <c r="N26" s="2">
        <v>-1575.8356849260499</v>
      </c>
      <c r="O26" s="2">
        <v>1486.0960506793699</v>
      </c>
      <c r="P26" s="2"/>
      <c r="Q26" s="1">
        <v>14.5824801946286</v>
      </c>
      <c r="R26" s="1">
        <v>-3588.0055710012598</v>
      </c>
      <c r="S26" s="2"/>
      <c r="T26">
        <v>6.2850261389694104</v>
      </c>
      <c r="U26">
        <v>-1432.99718419992</v>
      </c>
      <c r="V26" s="2"/>
      <c r="W26">
        <v>9.4113432406022497</v>
      </c>
      <c r="X26">
        <v>-2296.1632250319999</v>
      </c>
      <c r="Y26" s="2"/>
      <c r="Z26">
        <v>9.4113432406022497</v>
      </c>
      <c r="AA26">
        <v>-2296.1632250319999</v>
      </c>
      <c r="AB26" s="2"/>
    </row>
    <row r="27" spans="11:28" x14ac:dyDescent="0.45">
      <c r="K27" s="2">
        <v>22.4385616246166</v>
      </c>
      <c r="L27" s="2">
        <v>-5159.1681047125803</v>
      </c>
      <c r="M27" s="2"/>
      <c r="N27" s="2">
        <v>-1582.57005706718</v>
      </c>
      <c r="O27" s="2">
        <v>1543.0396314009699</v>
      </c>
      <c r="P27" s="2"/>
      <c r="Q27" s="1">
        <v>14.5267793366041</v>
      </c>
      <c r="R27" s="1">
        <v>-3588.2772825038201</v>
      </c>
      <c r="S27" s="2"/>
      <c r="T27">
        <v>5.8329920778514301</v>
      </c>
      <c r="U27">
        <v>-1435.2022284005</v>
      </c>
      <c r="V27" s="2"/>
      <c r="W27">
        <v>9.3906895818106904</v>
      </c>
      <c r="X27">
        <v>-2296.2634855115698</v>
      </c>
      <c r="Y27" s="2"/>
      <c r="Z27">
        <v>9.3906895818106904</v>
      </c>
      <c r="AA27">
        <v>-2296.2634855115698</v>
      </c>
      <c r="AB27" s="2"/>
    </row>
    <row r="28" spans="11:28" x14ac:dyDescent="0.45">
      <c r="K28" s="2">
        <v>20.8225430275753</v>
      </c>
      <c r="L28" s="2">
        <v>-5167.0897645020004</v>
      </c>
      <c r="M28" s="2"/>
      <c r="N28" s="2">
        <v>-1622.2639274524399</v>
      </c>
      <c r="O28" s="2">
        <v>1882.1837046662599</v>
      </c>
      <c r="P28" s="2"/>
      <c r="Q28" s="1">
        <v>13.314378918800699</v>
      </c>
      <c r="R28" s="1">
        <v>-3594.1914308833402</v>
      </c>
      <c r="S28" s="2"/>
      <c r="T28">
        <v>5.8107117346415897</v>
      </c>
      <c r="U28">
        <v>-1435.31091300152</v>
      </c>
      <c r="V28" s="2"/>
      <c r="W28">
        <v>9.3754429580771195</v>
      </c>
      <c r="X28">
        <v>-2296.33749824814</v>
      </c>
      <c r="Y28" s="2"/>
      <c r="Z28">
        <v>9.3754429580771195</v>
      </c>
      <c r="AA28">
        <v>-2296.33749824814</v>
      </c>
      <c r="AB28" s="2"/>
    </row>
    <row r="29" spans="11:28" x14ac:dyDescent="0.45">
      <c r="K29" s="2">
        <v>20.742899721183498</v>
      </c>
      <c r="L29" s="2">
        <v>-5167.4801728666698</v>
      </c>
      <c r="M29" s="2"/>
      <c r="N29" s="2">
        <v>-1655.8676527631501</v>
      </c>
      <c r="O29" s="2">
        <v>2283.2484838013302</v>
      </c>
      <c r="P29" s="2"/>
      <c r="Q29" s="1">
        <v>12.069667643052201</v>
      </c>
      <c r="R29" s="1">
        <v>-3600.2631932040699</v>
      </c>
      <c r="S29" s="2"/>
      <c r="T29">
        <v>5.32575156752024</v>
      </c>
      <c r="U29">
        <v>-1437.6765723533399</v>
      </c>
      <c r="V29" s="2"/>
      <c r="W29">
        <v>9.0795368185118193</v>
      </c>
      <c r="X29">
        <v>-2297.7739358188501</v>
      </c>
      <c r="Y29" s="2"/>
      <c r="Z29">
        <v>9.0795368185118193</v>
      </c>
      <c r="AA29">
        <v>-2297.7739358188501</v>
      </c>
      <c r="AB29" s="2"/>
    </row>
    <row r="30" spans="11:28" x14ac:dyDescent="0.45">
      <c r="K30" s="2">
        <v>20.528454370477402</v>
      </c>
      <c r="L30" s="2">
        <v>-5168.53137556621</v>
      </c>
      <c r="M30" s="2"/>
      <c r="N30" s="2">
        <v>-1655.8676527631501</v>
      </c>
      <c r="O30" s="2">
        <v>2283.2484838013302</v>
      </c>
      <c r="P30" s="2"/>
      <c r="Q30" s="1">
        <v>12.069667643052201</v>
      </c>
      <c r="R30" s="1">
        <v>-3600.2631932040699</v>
      </c>
      <c r="S30" s="2"/>
      <c r="T30">
        <v>4.8278670572208897</v>
      </c>
      <c r="U30">
        <v>-1440.1052772816199</v>
      </c>
      <c r="V30" s="2"/>
      <c r="W30">
        <v>8.5939356791897605</v>
      </c>
      <c r="X30">
        <v>-2300.13122290294</v>
      </c>
      <c r="Y30" s="2"/>
      <c r="Z30">
        <v>8.5939356791897605</v>
      </c>
      <c r="AA30">
        <v>-2300.13122290294</v>
      </c>
      <c r="AB30" s="2"/>
    </row>
    <row r="31" spans="11:28" x14ac:dyDescent="0.45">
      <c r="K31" s="2">
        <v>19.0095652542925</v>
      </c>
      <c r="L31" s="2">
        <v>-5175.9769104494699</v>
      </c>
      <c r="M31" s="2"/>
      <c r="N31" s="2">
        <v>-1675.99893650887</v>
      </c>
      <c r="O31" s="2">
        <v>2694.2197742192802</v>
      </c>
      <c r="P31" s="2"/>
      <c r="Q31" s="1">
        <v>10.786387204944701</v>
      </c>
      <c r="R31" s="1">
        <v>-3606.5230977801998</v>
      </c>
      <c r="S31" s="2"/>
      <c r="T31">
        <v>4.8278670572208799</v>
      </c>
      <c r="U31">
        <v>-1440.1052772816199</v>
      </c>
      <c r="V31" s="2"/>
      <c r="W31">
        <v>7.7914184991176301</v>
      </c>
      <c r="X31">
        <v>-2304.02693736931</v>
      </c>
      <c r="Y31" s="2"/>
      <c r="Z31">
        <v>7.7914184991176301</v>
      </c>
      <c r="AA31">
        <v>-2304.02693736931</v>
      </c>
      <c r="AB31" s="2"/>
    </row>
    <row r="32" spans="11:28" x14ac:dyDescent="0.45">
      <c r="K32" s="2">
        <v>17.230442512856801</v>
      </c>
      <c r="L32" s="2">
        <v>-5184.6981003584697</v>
      </c>
      <c r="M32" s="2"/>
      <c r="N32" s="2">
        <v>-1675.99893650887</v>
      </c>
      <c r="O32" s="2">
        <v>2694.2197742192802</v>
      </c>
      <c r="P32" s="2"/>
      <c r="Q32" s="1">
        <v>10.389795908363199</v>
      </c>
      <c r="R32" s="1">
        <v>-3608.4576894708398</v>
      </c>
      <c r="S32" s="2"/>
      <c r="T32">
        <v>4.3145548819778003</v>
      </c>
      <c r="U32">
        <v>-1442.6092391120801</v>
      </c>
      <c r="V32" s="2"/>
      <c r="W32">
        <v>7.7914184991175404</v>
      </c>
      <c r="X32">
        <v>-2304.02693736931</v>
      </c>
      <c r="Y32" s="2"/>
      <c r="Z32">
        <v>7.7914184991175404</v>
      </c>
      <c r="AA32">
        <v>-2304.02693736931</v>
      </c>
      <c r="AB32" s="2"/>
    </row>
    <row r="33" spans="11:30" x14ac:dyDescent="0.45">
      <c r="K33" s="2">
        <v>17.230442512856801</v>
      </c>
      <c r="L33" s="2">
        <v>-5184.6981003584697</v>
      </c>
      <c r="M33" s="2"/>
      <c r="N33" s="2">
        <v>-1677.4706026267199</v>
      </c>
      <c r="O33" s="2">
        <v>2907.3461792216799</v>
      </c>
      <c r="P33" s="2"/>
      <c r="Q33" s="1">
        <v>9.4575806271779808</v>
      </c>
      <c r="R33" s="1">
        <v>-3613.00508108638</v>
      </c>
      <c r="S33" s="2"/>
      <c r="T33">
        <v>4.1559183633452701</v>
      </c>
      <c r="U33">
        <v>-1443.38307578834</v>
      </c>
      <c r="V33" s="2"/>
      <c r="W33">
        <v>6.9638405427760599</v>
      </c>
      <c r="X33">
        <v>-2308.0443060894099</v>
      </c>
      <c r="Y33" s="2"/>
      <c r="Z33">
        <v>6.9638405427760599</v>
      </c>
      <c r="AA33">
        <v>-2308.0443060894099</v>
      </c>
      <c r="AB33" s="2"/>
    </row>
    <row r="34" spans="11:30" x14ac:dyDescent="0.45">
      <c r="K34" s="2">
        <v>16.722879773559001</v>
      </c>
      <c r="L34" s="2">
        <v>-5187.1861530020797</v>
      </c>
      <c r="M34" s="2"/>
      <c r="N34" s="2">
        <v>-1678.9700538949801</v>
      </c>
      <c r="O34" s="2">
        <v>3125.2403061862501</v>
      </c>
      <c r="P34" s="2"/>
      <c r="Q34" s="1">
        <v>8.0754270157992192</v>
      </c>
      <c r="R34" s="1">
        <v>-3619.7472938248102</v>
      </c>
      <c r="S34" s="2"/>
      <c r="T34">
        <v>3.78303225087115</v>
      </c>
      <c r="U34">
        <v>-1445.2020324345499</v>
      </c>
      <c r="V34" s="2"/>
      <c r="W34">
        <v>6.7080420063699702</v>
      </c>
      <c r="X34">
        <v>-2309.2860465573999</v>
      </c>
      <c r="Y34" s="2"/>
      <c r="Z34">
        <v>6.7080420063699702</v>
      </c>
      <c r="AA34">
        <v>-2309.2860465573999</v>
      </c>
      <c r="AB34" s="2"/>
    </row>
    <row r="35" spans="11:30" x14ac:dyDescent="0.45">
      <c r="K35" s="2">
        <v>15.3966212302852</v>
      </c>
      <c r="L35" s="2">
        <v>-5193.6874203710704</v>
      </c>
      <c r="M35" s="2"/>
      <c r="N35" s="2">
        <v>-1681.5495258917299</v>
      </c>
      <c r="O35" s="2">
        <v>3537.30573003583</v>
      </c>
      <c r="P35" s="2"/>
      <c r="Q35" s="1">
        <v>8.0754270157991499</v>
      </c>
      <c r="R35" s="1">
        <v>-3619.7472938248202</v>
      </c>
      <c r="S35" s="2"/>
      <c r="T35">
        <v>3.2301708063196601</v>
      </c>
      <c r="U35">
        <v>-1447.89891752992</v>
      </c>
      <c r="V35" s="2"/>
      <c r="W35">
        <v>6.1066958747983602</v>
      </c>
      <c r="X35">
        <v>-2312.2052025359098</v>
      </c>
      <c r="Y35" s="2"/>
      <c r="Z35">
        <v>6.1066958747983602</v>
      </c>
      <c r="AA35">
        <v>-2312.2052025359098</v>
      </c>
      <c r="AB35" s="2"/>
    </row>
    <row r="36" spans="11:30" x14ac:dyDescent="0.45">
      <c r="K36" s="2">
        <v>14.848062876848999</v>
      </c>
      <c r="L36" s="2">
        <v>-5196.3764319075199</v>
      </c>
      <c r="M36" s="2"/>
      <c r="N36" s="2">
        <v>-1683.2594637171301</v>
      </c>
      <c r="O36" s="2">
        <v>3934.3124735480401</v>
      </c>
      <c r="P36" s="2"/>
      <c r="Q36" s="1">
        <v>6.6310390906795202</v>
      </c>
      <c r="R36" s="1">
        <v>-3626.7930885814999</v>
      </c>
      <c r="S36" s="2"/>
      <c r="T36">
        <v>3.2301708063196499</v>
      </c>
      <c r="U36">
        <v>-1447.89891752992</v>
      </c>
      <c r="V36" s="2"/>
      <c r="W36">
        <v>5.2149159764971103</v>
      </c>
      <c r="X36">
        <v>-2316.5342311684399</v>
      </c>
      <c r="Y36" s="2"/>
      <c r="Z36">
        <v>5.2149159764971103</v>
      </c>
      <c r="AA36">
        <v>-2316.5342311684399</v>
      </c>
      <c r="AB36" s="2"/>
    </row>
    <row r="37" spans="11:30" x14ac:dyDescent="0.45">
      <c r="K37" s="2">
        <v>14.8299763921032</v>
      </c>
      <c r="L37" s="2">
        <v>-5196.4650911464696</v>
      </c>
      <c r="M37" s="2"/>
      <c r="N37" s="2">
        <v>-1683.71928799793</v>
      </c>
      <c r="O37" s="2">
        <v>4256.4534512825703</v>
      </c>
      <c r="P37" s="2"/>
      <c r="Q37" s="1">
        <v>5.6522664347982499</v>
      </c>
      <c r="R37" s="1">
        <v>-3631.5675893418902</v>
      </c>
      <c r="S37" s="2"/>
      <c r="T37">
        <v>2.6524156362717801</v>
      </c>
      <c r="U37">
        <v>-1450.7172354326001</v>
      </c>
      <c r="V37" s="2"/>
      <c r="W37">
        <v>5.2149159764969903</v>
      </c>
      <c r="X37">
        <v>-2316.5342311684399</v>
      </c>
      <c r="Y37" s="2"/>
      <c r="Z37">
        <v>5.2149159764969903</v>
      </c>
      <c r="AA37">
        <v>-2316.5342311684399</v>
      </c>
      <c r="AB37" s="2"/>
    </row>
    <row r="38" spans="11:30" x14ac:dyDescent="0.45">
      <c r="K38" s="2">
        <v>13.4982026508732</v>
      </c>
      <c r="L38" s="2">
        <v>-5202.9933937995602</v>
      </c>
      <c r="M38" s="2"/>
      <c r="N38" s="2">
        <v>-1683.68559627434</v>
      </c>
      <c r="O38" s="2">
        <v>4318.28566194007</v>
      </c>
      <c r="P38" s="2"/>
      <c r="Q38" s="1">
        <v>5.1142117712596296</v>
      </c>
      <c r="R38" s="1">
        <v>-3634.1922462371999</v>
      </c>
      <c r="S38" s="2"/>
      <c r="T38">
        <v>2.3442919568912601</v>
      </c>
      <c r="U38">
        <v>-1452.2202777710399</v>
      </c>
      <c r="V38" s="2"/>
      <c r="W38">
        <v>4.2827379010688702</v>
      </c>
      <c r="X38">
        <v>-2321.05936745692</v>
      </c>
      <c r="Y38" s="2"/>
      <c r="Z38">
        <v>4.2827379010688702</v>
      </c>
      <c r="AA38">
        <v>-2321.05936745692</v>
      </c>
      <c r="AB38" s="2"/>
    </row>
    <row r="39" spans="11:30" x14ac:dyDescent="0.45">
      <c r="K39" s="2">
        <v>11.524065501014499</v>
      </c>
      <c r="L39" s="2">
        <v>-5212.6705366910301</v>
      </c>
      <c r="M39" s="2"/>
      <c r="N39" s="2">
        <v>-1682.4664314893701</v>
      </c>
      <c r="O39" s="2">
        <v>4693.30003687507</v>
      </c>
      <c r="P39" s="2"/>
      <c r="Q39" s="1">
        <v>3.51310598347118</v>
      </c>
      <c r="R39" s="1">
        <v>-3642.0025183727598</v>
      </c>
      <c r="S39" s="2"/>
      <c r="T39">
        <v>2.2609065739192502</v>
      </c>
      <c r="U39">
        <v>-1452.62703573676</v>
      </c>
      <c r="V39" s="2"/>
      <c r="W39">
        <v>3.6509165163811899</v>
      </c>
      <c r="X39">
        <v>-2324.12646155735</v>
      </c>
      <c r="Y39" s="2"/>
      <c r="Z39">
        <v>3.6509165163811899</v>
      </c>
      <c r="AA39">
        <v>-2324.12646155735</v>
      </c>
      <c r="AB39" s="2"/>
    </row>
    <row r="40" spans="11:30" x14ac:dyDescent="0.45">
      <c r="K40" s="2">
        <v>11.5240655010143</v>
      </c>
      <c r="L40" s="2">
        <v>-5212.6705366910301</v>
      </c>
      <c r="M40" s="2"/>
      <c r="N40" s="2">
        <v>-1679.2707425219</v>
      </c>
      <c r="O40" s="2">
        <v>5061.6646957822604</v>
      </c>
      <c r="P40" s="2"/>
      <c r="Q40" s="1">
        <v>3.5131059834710001</v>
      </c>
      <c r="R40" s="1">
        <v>-3642.0025183727598</v>
      </c>
      <c r="S40" s="2"/>
      <c r="T40">
        <v>2.2149463171313699</v>
      </c>
      <c r="U40">
        <v>-1452.8512321113301</v>
      </c>
      <c r="V40" s="2"/>
      <c r="W40">
        <v>3.3035404408071098</v>
      </c>
      <c r="X40">
        <v>-2325.8127531863502</v>
      </c>
      <c r="Y40" s="2"/>
      <c r="Z40">
        <v>3.3035404408071098</v>
      </c>
      <c r="AA40">
        <v>-2325.8127531863502</v>
      </c>
      <c r="AB40" s="2"/>
    </row>
    <row r="41" spans="11:30" x14ac:dyDescent="0.45">
      <c r="K41" s="2">
        <v>9.46157945642973</v>
      </c>
      <c r="L41" s="2">
        <v>-5222.7807623997796</v>
      </c>
      <c r="M41" s="2"/>
      <c r="N41" s="2">
        <v>-1679.2707425219</v>
      </c>
      <c r="O41" s="2">
        <v>5061.6646957822604</v>
      </c>
      <c r="P41" s="2"/>
      <c r="Q41" s="1">
        <v>1.8138459828071101</v>
      </c>
      <c r="R41" s="1">
        <v>-3650.2915915467302</v>
      </c>
      <c r="S41" s="2"/>
      <c r="T41">
        <v>2.0456847085037602</v>
      </c>
      <c r="U41">
        <v>-1453.6768984948801</v>
      </c>
      <c r="V41" s="2"/>
      <c r="W41">
        <v>2.4379793218585002</v>
      </c>
      <c r="X41">
        <v>-2330.0145061909502</v>
      </c>
      <c r="Y41" s="2"/>
      <c r="Z41">
        <v>2.4379793218585002</v>
      </c>
      <c r="AA41">
        <v>-2330.0145061909502</v>
      </c>
      <c r="AB41" s="2"/>
    </row>
    <row r="42" spans="11:30" x14ac:dyDescent="0.45">
      <c r="K42" s="2">
        <v>8.0642738055961001</v>
      </c>
      <c r="L42" s="2">
        <v>-5229.6302999038599</v>
      </c>
      <c r="M42" s="2"/>
      <c r="N42" s="2">
        <v>-1673.7757507313099</v>
      </c>
      <c r="O42" s="2">
        <v>5425.4840235935499</v>
      </c>
      <c r="P42" s="2"/>
      <c r="Q42" s="1">
        <v>1.3096723705529701E-13</v>
      </c>
      <c r="R42" s="1">
        <v>-3659.13962073115</v>
      </c>
      <c r="S42" s="2"/>
      <c r="T42">
        <v>1.4052423933884099</v>
      </c>
      <c r="U42">
        <v>-1456.8010073491</v>
      </c>
      <c r="V42" s="2"/>
      <c r="W42">
        <v>2.2696379399095199</v>
      </c>
      <c r="X42">
        <v>-2330.8316973654601</v>
      </c>
      <c r="Y42" s="2"/>
      <c r="Z42">
        <v>2.2696379399095199</v>
      </c>
      <c r="AA42">
        <v>-2330.8316973654601</v>
      </c>
      <c r="AB42" s="2"/>
    </row>
    <row r="43" spans="11:30" x14ac:dyDescent="0.45">
      <c r="K43" s="2">
        <v>7.2962495968519798</v>
      </c>
      <c r="L43" s="2">
        <v>-5233.3951244565296</v>
      </c>
      <c r="M43" s="2"/>
      <c r="N43" s="2">
        <v>-1673.7757507313099</v>
      </c>
      <c r="O43" s="2">
        <v>5425.4840235935499</v>
      </c>
      <c r="P43" s="2"/>
      <c r="Q43" s="27">
        <v>-1.81433894990447</v>
      </c>
      <c r="R43" s="1">
        <v>-3650.3589751439899</v>
      </c>
      <c r="S43" s="2"/>
      <c r="T43">
        <v>1.40524239338836</v>
      </c>
      <c r="U43">
        <v>-1456.8010073491</v>
      </c>
      <c r="V43" s="2"/>
      <c r="W43">
        <v>2.2696379399095101</v>
      </c>
      <c r="X43">
        <v>-2330.8316973654601</v>
      </c>
      <c r="Y43" s="2"/>
      <c r="Z43">
        <v>2.2696379399095101</v>
      </c>
      <c r="AA43">
        <v>-2330.8316973654601</v>
      </c>
      <c r="AB43" s="2"/>
    </row>
    <row r="44" spans="11:30" x14ac:dyDescent="0.45">
      <c r="K44" s="2">
        <v>5.0112695603283699</v>
      </c>
      <c r="L44" s="2">
        <v>-5244.5960069885105</v>
      </c>
      <c r="M44" s="2"/>
      <c r="N44" s="2">
        <v>-1672.4733283051701</v>
      </c>
      <c r="O44" s="2">
        <v>5492.8293290454303</v>
      </c>
      <c r="P44" s="2"/>
      <c r="Q44" s="1">
        <v>-3.5149557214453999</v>
      </c>
      <c r="R44" s="1">
        <v>-3642.12869758132</v>
      </c>
      <c r="S44" s="2"/>
      <c r="T44">
        <v>0.83722602893432196</v>
      </c>
      <c r="U44">
        <v>-1459.5718188830199</v>
      </c>
      <c r="V44" s="2"/>
      <c r="W44">
        <v>2.0634319816157198</v>
      </c>
      <c r="X44">
        <v>-2331.8326971629999</v>
      </c>
      <c r="Y44" s="2"/>
      <c r="Z44">
        <v>2.0634319816157198</v>
      </c>
      <c r="AA44">
        <v>-2331.8326971629999</v>
      </c>
      <c r="AB44" s="2"/>
      <c r="AD44" s="27"/>
    </row>
    <row r="45" spans="11:30" x14ac:dyDescent="0.45">
      <c r="K45" s="2">
        <v>5.0112695603281896</v>
      </c>
      <c r="L45" s="2">
        <v>-5244.5960069885105</v>
      </c>
      <c r="M45" s="2"/>
      <c r="N45" s="2">
        <v>-1665.6495830502599</v>
      </c>
      <c r="O45" s="2">
        <v>5786.7107054595399</v>
      </c>
      <c r="P45" s="2"/>
      <c r="Q45" s="1">
        <v>-3.5149557214454599</v>
      </c>
      <c r="R45" s="1">
        <v>-3642.12869758132</v>
      </c>
      <c r="S45" s="2"/>
      <c r="T45">
        <v>0.72553839312281698</v>
      </c>
      <c r="U45">
        <v>-1460.1166366186901</v>
      </c>
      <c r="V45" s="2"/>
      <c r="W45">
        <v>1.1720175315627399</v>
      </c>
      <c r="X45">
        <v>-2336.15995177491</v>
      </c>
      <c r="Y45" s="2"/>
      <c r="Z45">
        <v>1.1720175315627399</v>
      </c>
      <c r="AA45">
        <v>-2336.15995177491</v>
      </c>
      <c r="AB45" s="2"/>
    </row>
    <row r="46" spans="11:30" x14ac:dyDescent="0.45">
      <c r="K46" s="2">
        <v>2.5869528697139201</v>
      </c>
      <c r="L46" s="2">
        <v>-5256.4799123346602</v>
      </c>
      <c r="M46" s="2"/>
      <c r="N46" s="2">
        <v>-1654.6008113590101</v>
      </c>
      <c r="O46" s="2">
        <v>6146.6673570726398</v>
      </c>
      <c r="P46" s="2"/>
      <c r="Q46" s="1">
        <v>-5.11813270363354</v>
      </c>
      <c r="R46" s="1">
        <v>-3634.3699880552799</v>
      </c>
      <c r="S46" s="2"/>
      <c r="T46">
        <v>0.545820161904496</v>
      </c>
      <c r="U46">
        <v>-1460.9933109173101</v>
      </c>
      <c r="V46" s="2"/>
      <c r="W46">
        <v>1.3096723705529901E-13</v>
      </c>
      <c r="X46">
        <v>-2341.8493572679399</v>
      </c>
      <c r="Y46" s="2"/>
      <c r="Z46">
        <v>1.3096723705529901E-13</v>
      </c>
      <c r="AA46">
        <v>-2341.8493572679399</v>
      </c>
      <c r="AB46" s="2"/>
    </row>
    <row r="47" spans="11:30" x14ac:dyDescent="0.45">
      <c r="K47" s="2">
        <v>2.03726813197135E-13</v>
      </c>
      <c r="L47" s="2">
        <v>-5269.1610538528603</v>
      </c>
      <c r="M47" s="2"/>
      <c r="N47" s="2">
        <v>-1640.2980312146999</v>
      </c>
      <c r="O47" s="2">
        <v>6506.6677410248203</v>
      </c>
      <c r="P47" s="2"/>
      <c r="Q47" s="1">
        <v>-5.6570561778833497</v>
      </c>
      <c r="R47" s="1">
        <v>-3631.7618226812001</v>
      </c>
      <c r="S47" s="2"/>
      <c r="T47">
        <v>0.48566923366992498</v>
      </c>
      <c r="U47">
        <v>-1461.2867300794301</v>
      </c>
      <c r="V47" s="2"/>
      <c r="W47">
        <v>7.2759576141833099E-14</v>
      </c>
      <c r="X47">
        <v>-2341.8493572679399</v>
      </c>
      <c r="Y47" s="2"/>
      <c r="Z47">
        <v>7.2759576141833099E-14</v>
      </c>
      <c r="AA47">
        <v>-2341.8493572679399</v>
      </c>
      <c r="AB47" s="2"/>
    </row>
    <row r="48" spans="11:30" x14ac:dyDescent="0.45">
      <c r="K48" s="2">
        <v>-2.5876526388720702</v>
      </c>
      <c r="L48" s="2">
        <v>-5256.5765037307001</v>
      </c>
      <c r="M48" s="2"/>
      <c r="N48" s="2">
        <v>-1640.2980312146999</v>
      </c>
      <c r="O48" s="2">
        <v>6506.6677410248203</v>
      </c>
      <c r="P48" s="2"/>
      <c r="Q48" s="1">
        <v>-6.5284302915435202</v>
      </c>
      <c r="R48" s="1">
        <v>-3627.5447345421398</v>
      </c>
      <c r="S48" s="2"/>
      <c r="T48">
        <v>-2.97015940098051E-31</v>
      </c>
      <c r="U48">
        <v>-1463.65584829246</v>
      </c>
      <c r="V48" s="2"/>
      <c r="W48">
        <v>-1.17233756293769</v>
      </c>
      <c r="X48">
        <v>-2336.2032731364102</v>
      </c>
      <c r="Y48" s="2"/>
      <c r="Z48">
        <v>-1.17233756293769</v>
      </c>
      <c r="AA48">
        <v>-2336.2032731364102</v>
      </c>
      <c r="AB48" s="2"/>
    </row>
    <row r="49" spans="11:30" x14ac:dyDescent="0.45">
      <c r="K49" s="2">
        <v>-5.0138960965715196</v>
      </c>
      <c r="L49" s="2">
        <v>-5244.77693606721</v>
      </c>
      <c r="M49" s="2"/>
      <c r="N49" s="2">
        <v>-1631.1333498547799</v>
      </c>
      <c r="O49" s="2">
        <v>6700.0923579974396</v>
      </c>
      <c r="P49" s="2"/>
      <c r="Q49" s="1">
        <v>-6.6376322546681203</v>
      </c>
      <c r="R49" s="1">
        <v>-3627.0162424785899</v>
      </c>
      <c r="S49" s="2"/>
      <c r="T49">
        <v>-1.8189894035458498E-15</v>
      </c>
      <c r="U49">
        <v>-1463.65584829246</v>
      </c>
      <c r="V49" s="2"/>
      <c r="W49">
        <v>-2.2708384023636699</v>
      </c>
      <c r="X49">
        <v>-2330.9127933684499</v>
      </c>
      <c r="Y49" s="2"/>
      <c r="Z49">
        <v>-2.2708384023636699</v>
      </c>
      <c r="AA49">
        <v>-2330.9127933684499</v>
      </c>
      <c r="AB49" s="2"/>
    </row>
    <row r="50" spans="11:30" x14ac:dyDescent="0.45">
      <c r="K50" s="2">
        <v>-5.0138960965717798</v>
      </c>
      <c r="L50" s="2">
        <v>-5244.77693606721</v>
      </c>
      <c r="M50" s="2"/>
      <c r="N50" s="2">
        <v>-1622.23694964578</v>
      </c>
      <c r="O50" s="2">
        <v>6869.0215515558302</v>
      </c>
      <c r="P50" s="2"/>
      <c r="Q50" s="1">
        <v>-7.0899994865137801</v>
      </c>
      <c r="R50" s="1">
        <v>-3624.8269733024599</v>
      </c>
      <c r="S50" s="2"/>
      <c r="T50">
        <v>-7.2759576141834197E-15</v>
      </c>
      <c r="U50">
        <v>-1463.65584829246</v>
      </c>
      <c r="V50" s="2"/>
      <c r="W50">
        <v>-2.2708384023637498</v>
      </c>
      <c r="X50">
        <v>-2330.9127933684499</v>
      </c>
      <c r="Y50" s="2"/>
      <c r="Z50">
        <v>-2.2708384023637498</v>
      </c>
      <c r="AA50">
        <v>-2330.9127933684499</v>
      </c>
      <c r="AB50" s="2"/>
    </row>
    <row r="51" spans="11:30" x14ac:dyDescent="0.45">
      <c r="K51" s="2">
        <v>-7.3018187740452403</v>
      </c>
      <c r="L51" s="2">
        <v>-5233.6500648721503</v>
      </c>
      <c r="M51" s="2"/>
      <c r="N51" s="2">
        <v>-1599.94783708106</v>
      </c>
      <c r="O51" s="2">
        <v>7235.2980098190401</v>
      </c>
      <c r="P51" s="2"/>
      <c r="Q51" s="1">
        <v>-8.0852073965741802</v>
      </c>
      <c r="R51" s="1">
        <v>-3620.0105811149701</v>
      </c>
      <c r="S51" s="2"/>
      <c r="T51">
        <v>-0.48369226208188698</v>
      </c>
      <c r="U51">
        <v>-1461.29637384328</v>
      </c>
      <c r="V51" s="2"/>
      <c r="W51">
        <v>-3.3060843366442199</v>
      </c>
      <c r="X51">
        <v>-2325.9269549661399</v>
      </c>
      <c r="Y51" s="2"/>
      <c r="Z51">
        <v>-3.3060843366442199</v>
      </c>
      <c r="AA51">
        <v>-2325.9269549661399</v>
      </c>
      <c r="AB51" s="2"/>
    </row>
    <row r="52" spans="11:30" x14ac:dyDescent="0.45">
      <c r="K52" s="2">
        <v>-8.0710776926650993</v>
      </c>
      <c r="L52" s="2">
        <v>-5229.9089223119599</v>
      </c>
      <c r="M52" s="2"/>
      <c r="N52" s="2">
        <v>-1572.92275271265</v>
      </c>
      <c r="O52" s="2">
        <v>7606.9224870260196</v>
      </c>
      <c r="P52" s="2"/>
      <c r="Q52" s="1">
        <v>-8.0852073965742406</v>
      </c>
      <c r="R52" s="1">
        <v>-3620.0105811149701</v>
      </c>
      <c r="S52" s="2"/>
      <c r="T52">
        <v>-0.72553839312281698</v>
      </c>
      <c r="U52">
        <v>-1460.1166366186901</v>
      </c>
      <c r="V52" s="2"/>
      <c r="W52">
        <v>-3.4846733740781901</v>
      </c>
      <c r="X52">
        <v>-2325.0668539489898</v>
      </c>
      <c r="Y52" s="2"/>
      <c r="Z52">
        <v>-3.4846733740781901</v>
      </c>
      <c r="AA52">
        <v>-2325.0668539489898</v>
      </c>
      <c r="AB52" s="2"/>
      <c r="AD52" s="27"/>
    </row>
    <row r="53" spans="11:30" x14ac:dyDescent="0.45">
      <c r="K53" s="2">
        <v>-9.4709468192672297</v>
      </c>
      <c r="L53" s="2">
        <v>-5223.1009284863803</v>
      </c>
      <c r="M53" s="2"/>
      <c r="N53" s="2">
        <v>-1544.8233492378999</v>
      </c>
      <c r="O53" s="2">
        <v>7940.1424323771498</v>
      </c>
      <c r="P53" s="2"/>
      <c r="Q53" s="1">
        <v>-9.4709982293207098</v>
      </c>
      <c r="R53" s="1">
        <v>-3613.3039300997698</v>
      </c>
      <c r="S53" s="2"/>
      <c r="T53">
        <v>-0.89546439318922699</v>
      </c>
      <c r="U53">
        <v>-1459.28772930129</v>
      </c>
      <c r="V53" s="2"/>
      <c r="W53">
        <v>-3.6540237867343901</v>
      </c>
      <c r="X53">
        <v>-2324.25124698749</v>
      </c>
      <c r="Y53" s="2"/>
      <c r="Z53">
        <v>-3.6540237867343901</v>
      </c>
      <c r="AA53">
        <v>-2324.25124698749</v>
      </c>
      <c r="AB53" s="2"/>
      <c r="AD53" s="27"/>
    </row>
    <row r="54" spans="11:30" x14ac:dyDescent="0.45">
      <c r="K54" s="2">
        <v>-11.5379648748041</v>
      </c>
      <c r="L54" s="2">
        <v>-5213.0483843648999</v>
      </c>
      <c r="M54" s="2"/>
      <c r="N54" s="2">
        <v>-1544.8233492378999</v>
      </c>
      <c r="O54" s="2">
        <v>7940.1424323771498</v>
      </c>
      <c r="P54" s="2"/>
      <c r="Q54" s="1">
        <v>-10.283272739898401</v>
      </c>
      <c r="R54" s="1">
        <v>-3609.3728594488098</v>
      </c>
      <c r="S54" s="2"/>
      <c r="T54">
        <v>-1.4052423933884199</v>
      </c>
      <c r="U54">
        <v>-1456.8010073491</v>
      </c>
      <c r="V54" s="2"/>
      <c r="W54">
        <v>-3.7211032639466701</v>
      </c>
      <c r="X54">
        <v>-2323.9281861355498</v>
      </c>
      <c r="Y54" s="2"/>
      <c r="Z54">
        <v>-3.7211032639466701</v>
      </c>
      <c r="AA54">
        <v>-2323.9281861355498</v>
      </c>
      <c r="AB54" s="2"/>
    </row>
    <row r="55" spans="11:30" x14ac:dyDescent="0.45">
      <c r="K55" s="2">
        <v>-11.537964874804199</v>
      </c>
      <c r="L55" s="2">
        <v>-5213.0483843648999</v>
      </c>
      <c r="M55" s="2"/>
      <c r="N55" s="2">
        <v>-1540.80184809155</v>
      </c>
      <c r="O55" s="2">
        <v>7984.3993640607896</v>
      </c>
      <c r="P55" s="2"/>
      <c r="Q55" s="1">
        <v>-10.4059912298857</v>
      </c>
      <c r="R55" s="1">
        <v>-3608.77895301935</v>
      </c>
      <c r="S55" s="2"/>
      <c r="T55">
        <v>-1.4052423933884499</v>
      </c>
      <c r="U55">
        <v>-1456.8010073491</v>
      </c>
      <c r="V55" s="2"/>
      <c r="W55">
        <v>-4.2870143392853102</v>
      </c>
      <c r="X55">
        <v>-2321.2027070215699</v>
      </c>
      <c r="Y55" s="2"/>
      <c r="Z55">
        <v>-4.2870143392853102</v>
      </c>
      <c r="AA55">
        <v>-2321.2027070215699</v>
      </c>
      <c r="AB55" s="2"/>
    </row>
    <row r="56" spans="11:30" x14ac:dyDescent="0.45">
      <c r="K56" s="2">
        <v>-13.517275932749</v>
      </c>
      <c r="L56" s="2">
        <v>-5203.4223863302896</v>
      </c>
      <c r="M56" s="2"/>
      <c r="N56" s="2">
        <v>-1502.76716207342</v>
      </c>
      <c r="O56" s="2">
        <v>8369.8175319428301</v>
      </c>
      <c r="P56" s="2"/>
      <c r="Q56" s="1">
        <v>-10.587361528585101</v>
      </c>
      <c r="R56" s="1">
        <v>-3607.9011962402201</v>
      </c>
      <c r="S56" s="2"/>
      <c r="T56">
        <v>-1.78950778245765</v>
      </c>
      <c r="U56">
        <v>-1454.92654203657</v>
      </c>
      <c r="V56" s="2"/>
      <c r="W56">
        <v>-5.2212580057154598</v>
      </c>
      <c r="X56">
        <v>-2316.7033047105301</v>
      </c>
      <c r="Y56" s="2"/>
      <c r="Z56">
        <v>-5.2212580057154598</v>
      </c>
      <c r="AA56">
        <v>-2316.7033047105301</v>
      </c>
      <c r="AB56" s="2"/>
    </row>
    <row r="57" spans="11:30" x14ac:dyDescent="0.45">
      <c r="K57" s="2">
        <v>-14.853002206998999</v>
      </c>
      <c r="L57" s="2">
        <v>-5196.92633891061</v>
      </c>
      <c r="M57" s="2"/>
      <c r="N57" s="2">
        <v>-1458.05855327214</v>
      </c>
      <c r="O57" s="2">
        <v>8764.6878226864192</v>
      </c>
      <c r="P57" s="2"/>
      <c r="Q57" s="1">
        <v>-10.8038435531098</v>
      </c>
      <c r="R57" s="1">
        <v>-3606.8535133177802</v>
      </c>
      <c r="S57" s="2"/>
      <c r="T57">
        <v>-2.0456847085037899</v>
      </c>
      <c r="U57">
        <v>-1453.6768984948801</v>
      </c>
      <c r="V57" s="2"/>
      <c r="W57">
        <v>-5.2212580057154998</v>
      </c>
      <c r="X57">
        <v>-2316.7033047105301</v>
      </c>
      <c r="Y57" s="2"/>
      <c r="Z57">
        <v>-5.2212580057154998</v>
      </c>
      <c r="AA57">
        <v>-2316.7033047105301</v>
      </c>
      <c r="AB57" s="2"/>
    </row>
    <row r="58" spans="11:30" x14ac:dyDescent="0.45">
      <c r="K58" s="2">
        <v>-15.4214417406449</v>
      </c>
      <c r="L58" s="2">
        <v>-5194.1618427432604</v>
      </c>
      <c r="M58" s="2"/>
      <c r="N58" s="2">
        <v>-1406.21954605868</v>
      </c>
      <c r="O58" s="2">
        <v>9169.2399509905408</v>
      </c>
      <c r="P58" s="2"/>
      <c r="Q58" s="1">
        <v>-12.0915289253651</v>
      </c>
      <c r="R58" s="1">
        <v>-3600.6216519105501</v>
      </c>
      <c r="S58" s="2"/>
      <c r="T58">
        <v>-2.2609065739192702</v>
      </c>
      <c r="U58">
        <v>-1452.62703573675</v>
      </c>
      <c r="V58" s="2"/>
      <c r="W58">
        <v>-5.9237936007653103</v>
      </c>
      <c r="X58">
        <v>-2313.3198295064199</v>
      </c>
      <c r="Y58" s="2"/>
      <c r="Z58">
        <v>-5.9237936007653103</v>
      </c>
      <c r="AA58">
        <v>-2313.3198295064199</v>
      </c>
      <c r="AB58" s="2"/>
    </row>
    <row r="59" spans="11:30" x14ac:dyDescent="0.45">
      <c r="K59" s="2">
        <v>-17.261533614695001</v>
      </c>
      <c r="L59" s="2">
        <v>-5185.2129103902498</v>
      </c>
      <c r="M59" s="2"/>
      <c r="N59" s="2">
        <v>-1406.21954605868</v>
      </c>
      <c r="O59" s="2">
        <v>9169.2399509905408</v>
      </c>
      <c r="P59" s="2"/>
      <c r="Q59" s="1">
        <v>-12.0915289253651</v>
      </c>
      <c r="R59" s="1">
        <v>-3600.6216519105501</v>
      </c>
      <c r="S59" s="2"/>
      <c r="T59">
        <v>-2.5512327302562499</v>
      </c>
      <c r="U59">
        <v>-1451.21081058389</v>
      </c>
      <c r="V59" s="2"/>
      <c r="W59">
        <v>-6.1153942175970801</v>
      </c>
      <c r="X59">
        <v>-2312.3970635416699</v>
      </c>
      <c r="Y59" s="2"/>
      <c r="Z59">
        <v>-6.1153942175970801</v>
      </c>
      <c r="AA59">
        <v>-2312.3970635416699</v>
      </c>
      <c r="AB59" s="2"/>
    </row>
    <row r="60" spans="11:30" x14ac:dyDescent="0.45">
      <c r="K60" s="2">
        <v>-17.2615336146952</v>
      </c>
      <c r="L60" s="2">
        <v>-5185.2129103902498</v>
      </c>
      <c r="M60" s="2"/>
      <c r="N60" s="2">
        <v>-1393.0522947853699</v>
      </c>
      <c r="O60" s="2">
        <v>9264.8361920381103</v>
      </c>
      <c r="P60" s="2"/>
      <c r="Q60" s="1">
        <v>-13.3409866573594</v>
      </c>
      <c r="R60" s="1">
        <v>-3594.574796376</v>
      </c>
      <c r="S60" s="2"/>
      <c r="T60">
        <v>-2.6524156362718201</v>
      </c>
      <c r="U60">
        <v>-1450.7172354326001</v>
      </c>
      <c r="V60" s="2"/>
      <c r="W60">
        <v>-6.7185392772186097</v>
      </c>
      <c r="X60">
        <v>-2309.4922621791602</v>
      </c>
      <c r="Y60" s="2"/>
      <c r="Z60">
        <v>-6.7185392772186097</v>
      </c>
      <c r="AA60">
        <v>-2309.4922621791602</v>
      </c>
      <c r="AB60" s="2"/>
    </row>
    <row r="61" spans="11:30" x14ac:dyDescent="0.45">
      <c r="K61" s="2">
        <v>-19.047415486117298</v>
      </c>
      <c r="L61" s="2">
        <v>-5176.5276179419698</v>
      </c>
      <c r="M61" s="2"/>
      <c r="N61" s="2">
        <v>-1346.38207329173</v>
      </c>
      <c r="O61" s="2">
        <v>9584.7066120250092</v>
      </c>
      <c r="P61" s="2"/>
      <c r="Q61" s="1">
        <v>-14.5584592405961</v>
      </c>
      <c r="R61" s="1">
        <v>-3588.6827356527001</v>
      </c>
      <c r="S61" s="2"/>
      <c r="T61">
        <v>-2.7487081646131299</v>
      </c>
      <c r="U61">
        <v>-1450.24751578215</v>
      </c>
      <c r="V61" s="2"/>
      <c r="W61">
        <v>-6.7668483339992296</v>
      </c>
      <c r="X61">
        <v>-2309.2596013760599</v>
      </c>
      <c r="Y61" s="2"/>
      <c r="Z61">
        <v>-6.7668483339992296</v>
      </c>
      <c r="AA61">
        <v>-2309.2596013760599</v>
      </c>
      <c r="AB61" s="2"/>
    </row>
    <row r="62" spans="11:30" x14ac:dyDescent="0.45">
      <c r="K62" s="2">
        <v>-20.787975367769199</v>
      </c>
      <c r="L62" s="2">
        <v>-5168.0627402600803</v>
      </c>
      <c r="M62" s="2"/>
      <c r="N62" s="2">
        <v>-1308.6424492000399</v>
      </c>
      <c r="O62" s="2">
        <v>9821.04351351062</v>
      </c>
      <c r="P62" s="2"/>
      <c r="Q62" s="1">
        <v>-14.614403775454299</v>
      </c>
      <c r="R62" s="1">
        <v>-3588.41198738201</v>
      </c>
      <c r="S62" s="2"/>
      <c r="T62">
        <v>-3.2301708063196601</v>
      </c>
      <c r="U62">
        <v>-1447.89891752992</v>
      </c>
      <c r="V62" s="2"/>
      <c r="W62">
        <v>-6.9751543404743002</v>
      </c>
      <c r="X62">
        <v>-2308.2563807382198</v>
      </c>
      <c r="Y62" s="2"/>
      <c r="Z62">
        <v>-6.9751543404743002</v>
      </c>
      <c r="AA62">
        <v>-2308.2563807382198</v>
      </c>
      <c r="AB62" s="2"/>
    </row>
    <row r="63" spans="11:30" x14ac:dyDescent="0.45">
      <c r="K63" s="2">
        <v>-20.867965857647899</v>
      </c>
      <c r="L63" s="2">
        <v>-5167.6737219219704</v>
      </c>
      <c r="M63" s="2"/>
      <c r="N63" s="2">
        <v>-1278.4507499266899</v>
      </c>
      <c r="O63" s="2">
        <v>10010.113034699099</v>
      </c>
      <c r="P63" s="2"/>
      <c r="Q63" s="1">
        <v>-15.749634844012601</v>
      </c>
      <c r="R63" s="1">
        <v>-3582.9179413697898</v>
      </c>
      <c r="S63" s="2"/>
      <c r="T63">
        <v>-3.2301708063197001</v>
      </c>
      <c r="U63">
        <v>-1447.89891752992</v>
      </c>
      <c r="V63" s="2"/>
      <c r="W63">
        <v>-7.8055838616938704</v>
      </c>
      <c r="X63">
        <v>-2304.2569567750702</v>
      </c>
      <c r="Y63" s="2"/>
      <c r="Z63">
        <v>-7.8055838616938704</v>
      </c>
      <c r="AA63">
        <v>-2304.2569567750702</v>
      </c>
      <c r="AB63" s="2"/>
    </row>
    <row r="64" spans="11:30" x14ac:dyDescent="0.45">
      <c r="K64" s="2">
        <v>-22.491317424556801</v>
      </c>
      <c r="L64" s="2">
        <v>-5159.7788642997602</v>
      </c>
      <c r="M64" s="2"/>
      <c r="N64" s="2">
        <v>-1227.5685681953701</v>
      </c>
      <c r="O64" s="2">
        <v>10300.0266053179</v>
      </c>
      <c r="P64" s="2"/>
      <c r="Q64" s="1">
        <v>-16.865962557427</v>
      </c>
      <c r="R64" s="1">
        <v>-3577.5153797309399</v>
      </c>
      <c r="S64" s="2"/>
      <c r="T64">
        <v>-3.62507183814217</v>
      </c>
      <c r="U64">
        <v>-1445.97257103323</v>
      </c>
      <c r="V64" s="2"/>
      <c r="W64">
        <v>-7.8055838616938802</v>
      </c>
      <c r="X64">
        <v>-2304.2569567750702</v>
      </c>
      <c r="Y64" s="2"/>
      <c r="Z64">
        <v>-7.8055838616938802</v>
      </c>
      <c r="AA64">
        <v>-2304.2569567750702</v>
      </c>
      <c r="AB64" s="2"/>
    </row>
    <row r="65" spans="11:28" x14ac:dyDescent="0.45">
      <c r="K65" s="2">
        <v>-24.164923963703799</v>
      </c>
      <c r="L65" s="2">
        <v>-5151.63960130121</v>
      </c>
      <c r="M65" s="2"/>
      <c r="N65" s="2">
        <v>-1202.12747732972</v>
      </c>
      <c r="O65" s="2">
        <v>10444.9833906273</v>
      </c>
      <c r="P65" s="2"/>
      <c r="Q65" s="1">
        <v>-16.9197614833747</v>
      </c>
      <c r="R65" s="1">
        <v>-3577.2550153146099</v>
      </c>
      <c r="S65" s="2"/>
      <c r="T65">
        <v>-3.78303225087117</v>
      </c>
      <c r="U65">
        <v>-1445.2020324345499</v>
      </c>
      <c r="V65" s="2"/>
      <c r="W65">
        <v>-8.6111726189171396</v>
      </c>
      <c r="X65">
        <v>-2300.37716818646</v>
      </c>
      <c r="Y65" s="2"/>
      <c r="Z65">
        <v>-8.6111726189171396</v>
      </c>
      <c r="AA65">
        <v>-2300.37716818646</v>
      </c>
      <c r="AB65" s="2"/>
    </row>
    <row r="66" spans="11:28" x14ac:dyDescent="0.45">
      <c r="K66" s="2">
        <v>-24.164923963704101</v>
      </c>
      <c r="L66" s="2">
        <v>-5151.63960130121</v>
      </c>
      <c r="M66" s="2"/>
      <c r="N66" s="2">
        <v>-1154.3404457112599</v>
      </c>
      <c r="O66" s="2">
        <v>10700.756489911801</v>
      </c>
      <c r="P66" s="2"/>
      <c r="Q66" s="1">
        <v>-16.9197614833747</v>
      </c>
      <c r="R66" s="1">
        <v>-3577.2550153146099</v>
      </c>
      <c r="S66" s="2"/>
      <c r="T66">
        <v>-4.1559183633452799</v>
      </c>
      <c r="U66">
        <v>-1443.38307578834</v>
      </c>
      <c r="V66" s="2"/>
      <c r="W66">
        <v>-9.3959611352941508</v>
      </c>
      <c r="X66">
        <v>-2296.5975554460701</v>
      </c>
      <c r="Y66" s="2"/>
      <c r="Z66">
        <v>-9.3959611352941508</v>
      </c>
      <c r="AA66">
        <v>-2296.5975554460701</v>
      </c>
      <c r="AB66" s="2"/>
    </row>
    <row r="67" spans="11:28" x14ac:dyDescent="0.45">
      <c r="K67" s="2">
        <v>-25.705736554141001</v>
      </c>
      <c r="L67" s="2">
        <v>-5144.1461560907001</v>
      </c>
      <c r="M67" s="2"/>
      <c r="N67" s="2">
        <v>-1154.3404457112599</v>
      </c>
      <c r="O67" s="2">
        <v>10700.756489911801</v>
      </c>
      <c r="P67" s="2"/>
      <c r="Q67" s="1">
        <v>-16.966387079838402</v>
      </c>
      <c r="R67" s="1">
        <v>-3577.0293668282302</v>
      </c>
      <c r="S67" s="2"/>
      <c r="T67">
        <v>-4.3145548819778901</v>
      </c>
      <c r="U67">
        <v>-1442.6092391120801</v>
      </c>
      <c r="V67" s="2"/>
      <c r="W67">
        <v>-9.4320190276286695</v>
      </c>
      <c r="X67">
        <v>-2296.42389736314</v>
      </c>
      <c r="Y67" s="2"/>
      <c r="Z67">
        <v>-9.4320190276286695</v>
      </c>
      <c r="AA67">
        <v>-2296.42389736314</v>
      </c>
      <c r="AB67" s="2"/>
    </row>
    <row r="68" spans="11:28" x14ac:dyDescent="0.45">
      <c r="K68" s="2">
        <v>-25.815794596315001</v>
      </c>
      <c r="L68" s="2">
        <v>-5143.6109100042404</v>
      </c>
      <c r="M68" s="2"/>
      <c r="N68" s="2">
        <v>-1119.0089324763901</v>
      </c>
      <c r="O68" s="2">
        <v>10884.8241227293</v>
      </c>
      <c r="P68" s="2"/>
      <c r="Q68" s="1">
        <v>-18.073744995850902</v>
      </c>
      <c r="R68" s="1">
        <v>-3571.6702152765502</v>
      </c>
      <c r="S68" s="2"/>
      <c r="T68">
        <v>-4.5198797520751004</v>
      </c>
      <c r="U68">
        <v>-1441.6076543798999</v>
      </c>
      <c r="V68" s="2"/>
      <c r="W68">
        <v>-9.8323435846469192</v>
      </c>
      <c r="X68">
        <v>-2294.4958979538401</v>
      </c>
      <c r="Y68" s="2"/>
      <c r="Z68">
        <v>-9.8323435846469192</v>
      </c>
      <c r="AA68">
        <v>-2294.4958979538401</v>
      </c>
      <c r="AB68" s="2"/>
    </row>
    <row r="69" spans="11:28" x14ac:dyDescent="0.45">
      <c r="K69" s="2">
        <v>-25.8932404903315</v>
      </c>
      <c r="L69" s="2">
        <v>-5143.2342668179099</v>
      </c>
      <c r="M69" s="2"/>
      <c r="N69" s="2">
        <v>-1105.9055902755299</v>
      </c>
      <c r="O69" s="2">
        <v>10952.7763015768</v>
      </c>
      <c r="P69" s="2"/>
      <c r="Q69" s="1">
        <v>-18.526549083108499</v>
      </c>
      <c r="R69" s="1">
        <v>-3569.4788319019999</v>
      </c>
      <c r="S69" s="2"/>
      <c r="T69">
        <v>-4.8278670572209004</v>
      </c>
      <c r="U69">
        <v>-1440.1052772816199</v>
      </c>
      <c r="V69" s="2"/>
      <c r="W69">
        <v>-10.1636287090775</v>
      </c>
      <c r="X69">
        <v>-2292.9003987195001</v>
      </c>
      <c r="Y69" s="2"/>
      <c r="Z69">
        <v>-10.1636287090775</v>
      </c>
      <c r="AA69">
        <v>-2292.9003987195001</v>
      </c>
      <c r="AB69" s="2"/>
    </row>
    <row r="70" spans="11:28" x14ac:dyDescent="0.45">
      <c r="K70" s="2">
        <v>-26.463664844176598</v>
      </c>
      <c r="L70" s="2">
        <v>-5140.4601178598896</v>
      </c>
      <c r="M70" s="2"/>
      <c r="N70" s="2">
        <v>-1036.02109853762</v>
      </c>
      <c r="O70" s="2">
        <v>11315.1879220967</v>
      </c>
      <c r="P70" s="2"/>
      <c r="Q70" s="1">
        <v>-19.216234895075601</v>
      </c>
      <c r="R70" s="1">
        <v>-3566.1410395442399</v>
      </c>
      <c r="S70" s="2"/>
      <c r="T70">
        <v>-4.8278670572209199</v>
      </c>
      <c r="U70">
        <v>-1440.1052772816199</v>
      </c>
      <c r="V70" s="2"/>
      <c r="W70">
        <v>-10.5405981387566</v>
      </c>
      <c r="X70">
        <v>-2291.08487972372</v>
      </c>
      <c r="Y70" s="2"/>
      <c r="Z70">
        <v>-10.5405981387566</v>
      </c>
      <c r="AA70">
        <v>-2291.08487972372</v>
      </c>
      <c r="AB70" s="2"/>
    </row>
    <row r="71" spans="11:28" x14ac:dyDescent="0.45">
      <c r="K71" s="2">
        <v>-27.450568334756198</v>
      </c>
      <c r="L71" s="2">
        <v>-5135.6605028511503</v>
      </c>
      <c r="M71" s="2"/>
      <c r="N71" s="2">
        <v>-968.50908323034696</v>
      </c>
      <c r="O71" s="2">
        <v>11665.720220954399</v>
      </c>
      <c r="P71" s="2"/>
      <c r="Q71" s="1">
        <v>-20.351701425955</v>
      </c>
      <c r="R71" s="1">
        <v>-3560.6458539923601</v>
      </c>
      <c r="S71" s="2"/>
      <c r="T71">
        <v>-5.2012804399454398</v>
      </c>
      <c r="U71">
        <v>-1438.28374858541</v>
      </c>
      <c r="V71" s="2"/>
      <c r="W71">
        <v>-10.917567568435601</v>
      </c>
      <c r="X71">
        <v>-2289.2693607279398</v>
      </c>
      <c r="Y71" s="2"/>
      <c r="Z71">
        <v>-10.917567568435601</v>
      </c>
      <c r="AA71">
        <v>-2289.2693607279398</v>
      </c>
      <c r="AB71" s="2"/>
    </row>
    <row r="72" spans="11:28" x14ac:dyDescent="0.45">
      <c r="K72" s="2">
        <v>-29.075633328289602</v>
      </c>
      <c r="L72" s="2">
        <v>-5127.7573123086204</v>
      </c>
      <c r="M72" s="2"/>
      <c r="N72" s="2">
        <v>-955.85058036023202</v>
      </c>
      <c r="O72" s="2">
        <v>11731.445026990301</v>
      </c>
      <c r="P72" s="2"/>
      <c r="Q72" s="1">
        <v>-20.351701425955099</v>
      </c>
      <c r="R72" s="1">
        <v>-3560.6458539923601</v>
      </c>
      <c r="S72" s="2"/>
      <c r="T72">
        <v>-5.32575156752028</v>
      </c>
      <c r="U72">
        <v>-1437.6765723533399</v>
      </c>
      <c r="V72" s="2"/>
      <c r="W72">
        <v>-10.917567568435601</v>
      </c>
      <c r="X72">
        <v>-2289.2693607279398</v>
      </c>
      <c r="Y72" s="2"/>
      <c r="Z72">
        <v>-10.917567568435601</v>
      </c>
      <c r="AA72">
        <v>-2289.2693607279398</v>
      </c>
      <c r="AB72" s="2"/>
    </row>
    <row r="73" spans="11:28" x14ac:dyDescent="0.45">
      <c r="K73" s="2">
        <v>-29.075633328289701</v>
      </c>
      <c r="L73" s="2">
        <v>-5127.7573123086204</v>
      </c>
      <c r="M73" s="2"/>
      <c r="N73" s="2">
        <v>-883.57789569108797</v>
      </c>
      <c r="O73" s="2">
        <v>12107.1711604514</v>
      </c>
      <c r="P73" s="2"/>
      <c r="Q73" s="1">
        <v>-21.484506610043599</v>
      </c>
      <c r="R73" s="1">
        <v>-3555.1635482515799</v>
      </c>
      <c r="S73" s="2"/>
      <c r="T73">
        <v>-5.5682316510809597</v>
      </c>
      <c r="U73">
        <v>-1436.49374267743</v>
      </c>
      <c r="V73" s="2"/>
      <c r="W73">
        <v>-11.660946439895801</v>
      </c>
      <c r="X73">
        <v>-2285.6891805967598</v>
      </c>
      <c r="Y73" s="2"/>
      <c r="Z73">
        <v>-11.660946439895801</v>
      </c>
      <c r="AA73">
        <v>-2285.6891805967598</v>
      </c>
      <c r="AB73" s="2"/>
    </row>
    <row r="74" spans="11:28" x14ac:dyDescent="0.45">
      <c r="K74" s="2">
        <v>-30.697228198502401</v>
      </c>
      <c r="L74" s="2">
        <v>-5119.87099804237</v>
      </c>
      <c r="M74" s="2"/>
      <c r="N74" s="2">
        <v>-883.57789569108797</v>
      </c>
      <c r="O74" s="2">
        <v>12107.1711604514</v>
      </c>
      <c r="P74" s="2"/>
      <c r="Q74" s="1">
        <v>-22.3283622372183</v>
      </c>
      <c r="R74" s="1">
        <v>-3551.07963813691</v>
      </c>
      <c r="S74" s="2"/>
      <c r="T74">
        <v>-5.8107117346416404</v>
      </c>
      <c r="U74">
        <v>-1435.31091300152</v>
      </c>
      <c r="V74" s="2"/>
      <c r="W74">
        <v>-11.952593025888399</v>
      </c>
      <c r="X74">
        <v>-2284.2845841620501</v>
      </c>
      <c r="Y74" s="2"/>
      <c r="Z74">
        <v>-11.952593025888399</v>
      </c>
      <c r="AA74">
        <v>-2284.2845841620501</v>
      </c>
      <c r="AB74" s="2"/>
    </row>
    <row r="75" spans="11:28" x14ac:dyDescent="0.45">
      <c r="K75" s="2">
        <v>-31.9054157683528</v>
      </c>
      <c r="L75" s="2">
        <v>-5113.9952105423999</v>
      </c>
      <c r="M75" s="2"/>
      <c r="N75" s="2">
        <v>-883.20211471028301</v>
      </c>
      <c r="O75" s="2">
        <v>12109.1261096525</v>
      </c>
      <c r="P75" s="2"/>
      <c r="Q75" s="1">
        <v>-22.618971722057001</v>
      </c>
      <c r="R75" s="1">
        <v>-3549.67320915033</v>
      </c>
      <c r="S75" s="2"/>
      <c r="T75">
        <v>-5.8329920778514301</v>
      </c>
      <c r="U75">
        <v>-1435.2022284005</v>
      </c>
      <c r="V75" s="2"/>
      <c r="W75">
        <v>-12.396766185579301</v>
      </c>
      <c r="X75">
        <v>-2282.14540590157</v>
      </c>
      <c r="Y75" s="2"/>
      <c r="Z75">
        <v>-12.396766185579301</v>
      </c>
      <c r="AA75">
        <v>-2282.14540590157</v>
      </c>
      <c r="AB75" s="2"/>
    </row>
    <row r="76" spans="11:28" x14ac:dyDescent="0.45">
      <c r="K76" s="2">
        <v>-32.321538447121902</v>
      </c>
      <c r="L76" s="2">
        <v>-5111.9714780563399</v>
      </c>
      <c r="M76" s="2"/>
      <c r="N76" s="2">
        <v>-878.24174415640005</v>
      </c>
      <c r="O76" s="2">
        <v>12134.9317596115</v>
      </c>
      <c r="P76" s="2"/>
      <c r="Q76" s="1">
        <v>-23.7594434343236</v>
      </c>
      <c r="R76" s="1">
        <v>-3544.1538006031401</v>
      </c>
      <c r="S76" s="2"/>
      <c r="T76">
        <v>-6.2850261389694202</v>
      </c>
      <c r="U76">
        <v>-1432.99718419992</v>
      </c>
      <c r="V76" s="2"/>
      <c r="W76">
        <v>-13.1279096684711</v>
      </c>
      <c r="X76">
        <v>-2278.6241525125001</v>
      </c>
      <c r="Y76" s="2"/>
      <c r="Z76">
        <v>-13.1279096684711</v>
      </c>
      <c r="AA76">
        <v>-2278.6241525125001</v>
      </c>
      <c r="AB76" s="2"/>
    </row>
    <row r="77" spans="11:28" x14ac:dyDescent="0.45">
      <c r="K77" s="2">
        <v>-33.954791127721997</v>
      </c>
      <c r="L77" s="2">
        <v>-5104.0284682750398</v>
      </c>
      <c r="M77" s="2"/>
      <c r="N77" s="2">
        <v>-802.97970508764104</v>
      </c>
      <c r="O77" s="2">
        <v>12526.781257684201</v>
      </c>
      <c r="P77" s="2"/>
      <c r="Q77" s="1">
        <v>-23.7594434343237</v>
      </c>
      <c r="R77" s="1">
        <v>-3544.1538006031401</v>
      </c>
      <c r="S77" s="2"/>
      <c r="T77">
        <v>-6.4402823137048504</v>
      </c>
      <c r="U77">
        <v>-1432.2398370060901</v>
      </c>
      <c r="V77" s="2"/>
      <c r="W77">
        <v>-13.1279096684711</v>
      </c>
      <c r="X77">
        <v>-2278.6241525125001</v>
      </c>
      <c r="Y77" s="2"/>
      <c r="Z77">
        <v>-13.1279096684711</v>
      </c>
      <c r="AA77">
        <v>-2278.6241525125001</v>
      </c>
      <c r="AB77" s="2"/>
    </row>
    <row r="78" spans="11:28" x14ac:dyDescent="0.45">
      <c r="K78" s="2">
        <v>-33.954791127722203</v>
      </c>
      <c r="L78" s="2">
        <v>-5104.0284682750398</v>
      </c>
      <c r="M78" s="2"/>
      <c r="N78" s="2">
        <v>-773.743419166232</v>
      </c>
      <c r="O78" s="2">
        <v>12679.241175576</v>
      </c>
      <c r="P78" s="2"/>
      <c r="Q78" s="1">
        <v>-29.083190375247302</v>
      </c>
      <c r="R78" s="1">
        <v>-3526.6519544031798</v>
      </c>
      <c r="S78" s="2"/>
      <c r="T78">
        <v>-6.7507946631757099</v>
      </c>
      <c r="U78">
        <v>-1430.72514261843</v>
      </c>
      <c r="V78" s="2"/>
      <c r="W78">
        <v>-13.8571876577296</v>
      </c>
      <c r="X78">
        <v>-2275.1118835101302</v>
      </c>
      <c r="Y78" s="2"/>
      <c r="Z78">
        <v>-13.8571876577296</v>
      </c>
      <c r="AA78">
        <v>-2275.1118835101302</v>
      </c>
      <c r="AB78" s="2"/>
    </row>
    <row r="79" spans="11:28" x14ac:dyDescent="0.45">
      <c r="K79" s="2">
        <v>-81.401038123151395</v>
      </c>
      <c r="L79" s="2">
        <v>-4977.9708544699097</v>
      </c>
      <c r="M79" s="2"/>
      <c r="N79" s="2">
        <v>-729.88899028411902</v>
      </c>
      <c r="O79" s="2">
        <v>12907.9310524137</v>
      </c>
      <c r="P79" s="2"/>
      <c r="Q79" s="1">
        <v>-71.664951611672606</v>
      </c>
      <c r="R79" s="1">
        <v>-3425.9385425627202</v>
      </c>
      <c r="S79" s="2"/>
      <c r="T79">
        <v>-6.7507946631757196</v>
      </c>
      <c r="U79">
        <v>-1430.72514261843</v>
      </c>
      <c r="V79" s="2"/>
      <c r="W79">
        <v>-14.400347008131201</v>
      </c>
      <c r="X79">
        <v>-2272.4959787689199</v>
      </c>
      <c r="Y79" s="2"/>
      <c r="Z79">
        <v>-14.400347008131201</v>
      </c>
      <c r="AA79">
        <v>-2272.4959787689199</v>
      </c>
      <c r="AB79" s="2"/>
    </row>
    <row r="80" spans="11:28" x14ac:dyDescent="0.45">
      <c r="K80" s="2">
        <v>-81.401038123151395</v>
      </c>
      <c r="L80" s="2">
        <v>-4977.9708544699097</v>
      </c>
      <c r="M80" s="2"/>
      <c r="N80" s="2">
        <v>-658.83365102882601</v>
      </c>
      <c r="O80" s="2">
        <v>13279.1234467961</v>
      </c>
      <c r="P80" s="2"/>
      <c r="Q80" s="1">
        <v>-71.664951611673104</v>
      </c>
      <c r="R80" s="1">
        <v>-3425.9385425627202</v>
      </c>
      <c r="S80" s="2"/>
      <c r="T80">
        <v>-7.0569168454134701</v>
      </c>
      <c r="U80">
        <v>-1429.2318636806899</v>
      </c>
      <c r="V80" s="2"/>
      <c r="W80">
        <v>-14.587382354909799</v>
      </c>
      <c r="X80">
        <v>-2271.59519955919</v>
      </c>
      <c r="Y80" s="2"/>
      <c r="Z80">
        <v>-14.587382354909799</v>
      </c>
      <c r="AA80">
        <v>-2271.59519955919</v>
      </c>
      <c r="AB80" s="2"/>
    </row>
    <row r="81" spans="11:28" x14ac:dyDescent="0.45">
      <c r="K81" s="2">
        <v>-111.98401519560799</v>
      </c>
      <c r="L81" s="2">
        <v>-4888.3334481212696</v>
      </c>
      <c r="M81" s="2"/>
      <c r="N81" s="2">
        <v>-658.83365102882499</v>
      </c>
      <c r="O81" s="2">
        <v>13279.1234467961</v>
      </c>
      <c r="P81" s="2"/>
      <c r="Q81" s="1">
        <v>-298.07218759951502</v>
      </c>
      <c r="R81" s="1">
        <v>-2783.9099234887099</v>
      </c>
      <c r="S81" s="2"/>
      <c r="T81">
        <v>-7.2099779365323498</v>
      </c>
      <c r="U81">
        <v>-1428.48522421181</v>
      </c>
      <c r="V81" s="2"/>
      <c r="W81">
        <v>-15.1942675114068</v>
      </c>
      <c r="X81">
        <v>-2268.6723855506002</v>
      </c>
      <c r="Y81" s="2"/>
      <c r="Z81">
        <v>-15.1942675114068</v>
      </c>
      <c r="AA81">
        <v>-2268.6723855506002</v>
      </c>
      <c r="AB81" s="2"/>
    </row>
    <row r="82" spans="11:28" x14ac:dyDescent="0.45">
      <c r="K82" s="2">
        <v>-363.019285332023</v>
      </c>
      <c r="L82" s="2">
        <v>-4152.5597376762098</v>
      </c>
      <c r="M82" s="2"/>
      <c r="N82" s="2">
        <v>-639.35361963171704</v>
      </c>
      <c r="O82" s="2">
        <v>13381.0132087618</v>
      </c>
      <c r="P82" s="2"/>
      <c r="Q82" s="1">
        <v>-298.07218759951598</v>
      </c>
      <c r="R82" s="1">
        <v>-2783.9099234886999</v>
      </c>
      <c r="S82" s="2"/>
      <c r="T82">
        <v>-7.2537768993719203</v>
      </c>
      <c r="U82">
        <v>-1428.2715707345501</v>
      </c>
      <c r="V82" s="2"/>
      <c r="W82">
        <v>-15.3212899860224</v>
      </c>
      <c r="X82">
        <v>-2268.0606337813601</v>
      </c>
      <c r="Y82" s="2"/>
      <c r="Z82">
        <v>-15.3212899860224</v>
      </c>
      <c r="AA82">
        <v>-2268.0606337813601</v>
      </c>
      <c r="AB82" s="2"/>
    </row>
    <row r="83" spans="11:28" x14ac:dyDescent="0.45">
      <c r="K83" s="2">
        <v>-363.019285332023</v>
      </c>
      <c r="L83" s="2">
        <v>-4152.5597376762098</v>
      </c>
      <c r="M83" s="2"/>
      <c r="N83" s="2">
        <v>-589.718966050164</v>
      </c>
      <c r="O83" s="2">
        <v>13640.898015926299</v>
      </c>
      <c r="P83" s="2"/>
      <c r="Q83" s="1">
        <v>-313.39967758915998</v>
      </c>
      <c r="R83" s="1">
        <v>-2742.6281349309902</v>
      </c>
      <c r="S83" s="2"/>
      <c r="T83">
        <v>-7.39011062907226</v>
      </c>
      <c r="U83">
        <v>-1427.6065281506401</v>
      </c>
      <c r="V83" s="2"/>
      <c r="W83">
        <v>-15.3212899860224</v>
      </c>
      <c r="X83">
        <v>-2268.0606337813601</v>
      </c>
      <c r="Y83" s="2"/>
      <c r="Z83">
        <v>-15.3212899860224</v>
      </c>
      <c r="AA83">
        <v>-2268.0606337813601</v>
      </c>
      <c r="AB83" s="2"/>
    </row>
    <row r="84" spans="11:28" x14ac:dyDescent="0.45">
      <c r="K84" s="2">
        <v>-384.76522298325</v>
      </c>
      <c r="L84" s="2">
        <v>-4092.6987358688102</v>
      </c>
      <c r="M84" s="2"/>
      <c r="N84" s="2">
        <v>-522.49499110522004</v>
      </c>
      <c r="O84" s="2">
        <v>13993.574989065401</v>
      </c>
      <c r="P84" s="2"/>
      <c r="Q84" s="1">
        <v>-319.81790777226797</v>
      </c>
      <c r="R84" s="1">
        <v>-2725.3418068033702</v>
      </c>
      <c r="S84" s="2"/>
      <c r="T84">
        <v>-7.5298004147961901</v>
      </c>
      <c r="U84">
        <v>-1426.92511456175</v>
      </c>
      <c r="V84" s="2"/>
      <c r="W84">
        <v>-21.113289384067901</v>
      </c>
      <c r="X84">
        <v>-2251.6213048865602</v>
      </c>
      <c r="Y84" s="2"/>
      <c r="Z84">
        <v>-21.113289384067901</v>
      </c>
      <c r="AA84">
        <v>-2251.6213048865602</v>
      </c>
      <c r="AB84" s="2"/>
    </row>
    <row r="85" spans="11:28" x14ac:dyDescent="0.45">
      <c r="K85" s="2">
        <v>-391.02957494327501</v>
      </c>
      <c r="L85" s="2">
        <v>-4075.4545779016698</v>
      </c>
      <c r="M85" s="2"/>
      <c r="N85" s="2">
        <v>-457.162355158639</v>
      </c>
      <c r="O85" s="2">
        <v>14337.2275540927</v>
      </c>
      <c r="P85" s="2"/>
      <c r="Q85" s="1">
        <v>-319.81790777226797</v>
      </c>
      <c r="R85" s="1">
        <v>-2725.3418068033702</v>
      </c>
      <c r="S85" s="2"/>
      <c r="T85">
        <v>-7.6644318317046798</v>
      </c>
      <c r="U85">
        <v>-1426.26837594268</v>
      </c>
      <c r="V85" s="2"/>
      <c r="W85">
        <v>-63.5800477327751</v>
      </c>
      <c r="X85">
        <v>-2156.0939237295702</v>
      </c>
      <c r="Y85" s="2"/>
      <c r="Z85">
        <v>-63.5800477327751</v>
      </c>
      <c r="AA85">
        <v>-2156.0939237295702</v>
      </c>
      <c r="AB85" s="2"/>
    </row>
    <row r="86" spans="11:28" x14ac:dyDescent="0.45">
      <c r="K86" s="2">
        <v>-391.02957494327501</v>
      </c>
      <c r="L86" s="2">
        <v>-4075.4545779016698</v>
      </c>
      <c r="M86" s="2"/>
      <c r="N86" s="2">
        <v>-457.162355158639</v>
      </c>
      <c r="O86" s="2">
        <v>14337.2275540927</v>
      </c>
      <c r="P86" s="2"/>
      <c r="Q86" s="1">
        <v>-452.87619389429398</v>
      </c>
      <c r="R86" s="1">
        <v>-2345.7793401523199</v>
      </c>
      <c r="S86" s="2"/>
      <c r="T86">
        <v>-7.9353357463154897</v>
      </c>
      <c r="U86">
        <v>-1424.94689343238</v>
      </c>
      <c r="V86" s="2"/>
      <c r="W86">
        <v>-63.580047732775398</v>
      </c>
      <c r="X86">
        <v>-2156.0939237295702</v>
      </c>
      <c r="Y86" s="2"/>
      <c r="Z86">
        <v>-63.580047732775398</v>
      </c>
      <c r="AA86">
        <v>-2156.0939237295702</v>
      </c>
      <c r="AB86" s="2"/>
    </row>
    <row r="87" spans="11:28" x14ac:dyDescent="0.45">
      <c r="K87" s="2">
        <v>-559.24364401794298</v>
      </c>
      <c r="L87" s="2">
        <v>-3585.8072133763999</v>
      </c>
      <c r="M87" s="2"/>
      <c r="N87" s="2">
        <v>-417.13015802297798</v>
      </c>
      <c r="O87" s="2">
        <v>14548.314323344601</v>
      </c>
      <c r="P87" s="2"/>
      <c r="Q87" s="1">
        <v>-514.04058404602699</v>
      </c>
      <c r="R87" s="1">
        <v>-2190.02108799386</v>
      </c>
      <c r="S87" s="2"/>
      <c r="T87">
        <v>-8.1159383560560308</v>
      </c>
      <c r="U87">
        <v>-1424.0659050921799</v>
      </c>
      <c r="V87" s="2"/>
      <c r="W87">
        <v>-241.49208598641201</v>
      </c>
      <c r="X87">
        <v>-1671.9286601696101</v>
      </c>
      <c r="Y87" s="2"/>
      <c r="Z87">
        <v>-241.49208598641201</v>
      </c>
      <c r="AA87">
        <v>-1671.9286601696101</v>
      </c>
      <c r="AB87" s="2"/>
    </row>
    <row r="88" spans="11:28" x14ac:dyDescent="0.45">
      <c r="K88" s="2">
        <v>-635.58998464248805</v>
      </c>
      <c r="L88" s="2">
        <v>-3386.5116396501999</v>
      </c>
      <c r="M88" s="2"/>
      <c r="N88" s="2">
        <v>-403.15477702362301</v>
      </c>
      <c r="O88" s="2">
        <v>14622.1293210765</v>
      </c>
      <c r="P88" s="2"/>
      <c r="Q88" s="1">
        <v>-514.04058404602699</v>
      </c>
      <c r="R88" s="1">
        <v>-2190.02108799386</v>
      </c>
      <c r="S88" s="2"/>
      <c r="T88">
        <v>-8.1159383560560396</v>
      </c>
      <c r="U88">
        <v>-1424.0659050921799</v>
      </c>
      <c r="V88" s="2"/>
      <c r="W88">
        <v>-241.49208598641201</v>
      </c>
      <c r="X88">
        <v>-1671.9286601696001</v>
      </c>
      <c r="Y88" s="2"/>
      <c r="Z88">
        <v>-241.49208598641201</v>
      </c>
      <c r="AA88">
        <v>-1671.9286601696001</v>
      </c>
      <c r="AB88" s="2"/>
    </row>
    <row r="89" spans="11:28" x14ac:dyDescent="0.45">
      <c r="K89" s="2">
        <v>-635.58998464248896</v>
      </c>
      <c r="L89" s="2">
        <v>-3386.5116396501899</v>
      </c>
      <c r="M89" s="2"/>
      <c r="N89" s="2">
        <v>-393.78089814239502</v>
      </c>
      <c r="O89" s="2">
        <v>14671.6401607731</v>
      </c>
      <c r="P89" s="2"/>
      <c r="Q89" s="1">
        <v>-693.29745495139696</v>
      </c>
      <c r="R89" s="1">
        <v>-1669.73425972583</v>
      </c>
      <c r="S89" s="2"/>
      <c r="T89">
        <v>-8.3410862091926496</v>
      </c>
      <c r="U89">
        <v>-1422.96762288176</v>
      </c>
      <c r="V89" s="2"/>
      <c r="W89">
        <v>-253.954687515079</v>
      </c>
      <c r="X89">
        <v>-1639.31432935458</v>
      </c>
      <c r="Y89" s="2"/>
      <c r="Z89">
        <v>-253.954687515079</v>
      </c>
      <c r="AA89">
        <v>-1639.31432935458</v>
      </c>
      <c r="AB89" s="2"/>
    </row>
    <row r="90" spans="11:28" x14ac:dyDescent="0.45">
      <c r="K90" s="2">
        <v>-854.88534833737401</v>
      </c>
      <c r="L90" s="2">
        <v>-2734.1256312331702</v>
      </c>
      <c r="M90" s="2"/>
      <c r="N90" s="2">
        <v>-332.48201536214702</v>
      </c>
      <c r="O90" s="2">
        <v>14996.248561652599</v>
      </c>
      <c r="P90" s="2"/>
      <c r="Q90" s="1">
        <v>-844.31232929048394</v>
      </c>
      <c r="R90" s="1">
        <v>-1207.2157283547699</v>
      </c>
      <c r="S90" s="2"/>
      <c r="T90">
        <v>-8.5662340623292703</v>
      </c>
      <c r="U90">
        <v>-1421.8693406713401</v>
      </c>
      <c r="V90" s="2"/>
      <c r="W90">
        <v>-258.19947356110799</v>
      </c>
      <c r="X90">
        <v>-1628.2058255622001</v>
      </c>
      <c r="Y90" s="2"/>
      <c r="Z90">
        <v>-258.19947356110799</v>
      </c>
      <c r="AA90">
        <v>-1628.2058255622001</v>
      </c>
      <c r="AB90" s="2"/>
    </row>
    <row r="91" spans="11:28" x14ac:dyDescent="0.45">
      <c r="K91" s="2">
        <v>-878.27814724515702</v>
      </c>
      <c r="L91" s="2">
        <v>-2660.54790823238</v>
      </c>
      <c r="M91" s="2"/>
      <c r="N91" s="2">
        <v>-328.45955690526</v>
      </c>
      <c r="O91" s="2">
        <v>15017.6444841579</v>
      </c>
      <c r="P91" s="2"/>
      <c r="Q91" s="1">
        <v>-845.439305964656</v>
      </c>
      <c r="R91" s="1">
        <v>-1203.76409752364</v>
      </c>
      <c r="S91" s="2"/>
      <c r="T91">
        <v>-8.8837497739627391</v>
      </c>
      <c r="U91">
        <v>-1420.3204835414199</v>
      </c>
      <c r="V91" s="2"/>
      <c r="W91">
        <v>-258.19947356110799</v>
      </c>
      <c r="X91">
        <v>-1628.2058255622001</v>
      </c>
      <c r="Y91" s="2"/>
      <c r="Z91">
        <v>-258.19947356110799</v>
      </c>
      <c r="AA91">
        <v>-1628.2058255622001</v>
      </c>
      <c r="AB91" s="2"/>
    </row>
    <row r="92" spans="11:28" x14ac:dyDescent="0.45">
      <c r="K92" s="2">
        <v>-1036.1795398726899</v>
      </c>
      <c r="L92" s="2">
        <v>-2163.8982779770099</v>
      </c>
      <c r="M92" s="2"/>
      <c r="N92" s="2">
        <v>-273.48595799447099</v>
      </c>
      <c r="O92" s="2">
        <v>15310.0554250641</v>
      </c>
      <c r="P92" s="2"/>
      <c r="Q92" s="1">
        <v>-845.439305964656</v>
      </c>
      <c r="R92" s="1">
        <v>-1203.76409752364</v>
      </c>
      <c r="S92" s="2"/>
      <c r="T92">
        <v>-8.9015718895675597</v>
      </c>
      <c r="U92">
        <v>-1420.2335463921299</v>
      </c>
      <c r="V92" s="2"/>
      <c r="W92">
        <v>-362.82192592890499</v>
      </c>
      <c r="X92">
        <v>-1337.3653427727199</v>
      </c>
      <c r="Y92" s="2"/>
      <c r="Z92">
        <v>-362.82192592890499</v>
      </c>
      <c r="AA92">
        <v>-1337.3653427727199</v>
      </c>
      <c r="AB92" s="2"/>
    </row>
    <row r="93" spans="11:28" x14ac:dyDescent="0.45">
      <c r="K93" s="2">
        <v>-1036.1795398726899</v>
      </c>
      <c r="L93" s="2">
        <v>-2163.8982779770099</v>
      </c>
      <c r="M93" s="2"/>
      <c r="N93" s="2">
        <v>-273.48595799447003</v>
      </c>
      <c r="O93" s="2">
        <v>15310.0554250641</v>
      </c>
      <c r="P93" s="2"/>
      <c r="Q93" s="1">
        <v>-908.07050879653195</v>
      </c>
      <c r="R93" s="1">
        <v>-990.23751712152898</v>
      </c>
      <c r="S93" s="2"/>
      <c r="T93">
        <v>-9.0170369586587995</v>
      </c>
      <c r="U93">
        <v>-1419.67030215266</v>
      </c>
      <c r="V93" s="2"/>
      <c r="W93">
        <v>-411.346698841707</v>
      </c>
      <c r="X93">
        <v>-1217.9098662603101</v>
      </c>
      <c r="Y93" s="2"/>
      <c r="Z93">
        <v>-411.346698841707</v>
      </c>
      <c r="AA93">
        <v>-1217.9098662603101</v>
      </c>
      <c r="AB93" s="2"/>
    </row>
    <row r="94" spans="11:28" x14ac:dyDescent="0.45">
      <c r="K94" s="2">
        <v>-1110.23658701975</v>
      </c>
      <c r="L94" s="2">
        <v>-1901.2176884409901</v>
      </c>
      <c r="M94" s="2"/>
      <c r="N94" s="2">
        <v>-219.128109625516</v>
      </c>
      <c r="O94" s="2">
        <v>15600.7815182426</v>
      </c>
      <c r="P94" s="2"/>
      <c r="Q94" s="1">
        <v>-980.35419777321897</v>
      </c>
      <c r="R94" s="1">
        <v>-743.31535983252297</v>
      </c>
      <c r="S94" s="2"/>
      <c r="T94">
        <v>-9.4700728120592608</v>
      </c>
      <c r="U94">
        <v>-1417.46037116046</v>
      </c>
      <c r="V94" s="2"/>
      <c r="W94">
        <v>-411.34669884170802</v>
      </c>
      <c r="X94">
        <v>-1217.9098662603101</v>
      </c>
      <c r="Y94" s="2"/>
      <c r="Z94">
        <v>-411.34669884170802</v>
      </c>
      <c r="AA94">
        <v>-1217.9098662603101</v>
      </c>
      <c r="AB94" s="2"/>
    </row>
    <row r="95" spans="11:28" x14ac:dyDescent="0.45">
      <c r="K95" s="2">
        <v>-1194.5524592229499</v>
      </c>
      <c r="L95" s="2">
        <v>-1602.51709181509</v>
      </c>
      <c r="M95" s="2"/>
      <c r="N95" s="2">
        <v>-218.403396985558</v>
      </c>
      <c r="O95" s="2">
        <v>15604.6575523539</v>
      </c>
      <c r="P95" s="2"/>
      <c r="Q95" s="1">
        <v>-1048.7981660287801</v>
      </c>
      <c r="R95" s="1">
        <v>-491.86423977964699</v>
      </c>
      <c r="S95" s="2"/>
      <c r="T95">
        <v>-9.4700728120592892</v>
      </c>
      <c r="U95">
        <v>-1417.46037116046</v>
      </c>
      <c r="V95" s="2"/>
      <c r="W95">
        <v>-557.98132022982304</v>
      </c>
      <c r="X95">
        <v>-805.04835929744399</v>
      </c>
      <c r="Y95" s="2"/>
      <c r="Z95">
        <v>-557.98132022982304</v>
      </c>
      <c r="AA95">
        <v>-805.04835929744399</v>
      </c>
      <c r="AB95" s="2"/>
    </row>
    <row r="96" spans="11:28" x14ac:dyDescent="0.45">
      <c r="K96" s="2">
        <v>-1300.5603919763601</v>
      </c>
      <c r="L96" s="2">
        <v>-1195.98736117047</v>
      </c>
      <c r="M96" s="2"/>
      <c r="N96" s="2">
        <v>-218.316614020901</v>
      </c>
      <c r="O96" s="2">
        <v>15605.1232278679</v>
      </c>
      <c r="P96" s="2"/>
      <c r="Q96" s="1">
        <v>-1096.1050264407099</v>
      </c>
      <c r="R96" s="1">
        <v>-318.06714209604098</v>
      </c>
      <c r="S96" s="2"/>
      <c r="T96">
        <v>-15.8448412924623</v>
      </c>
      <c r="U96">
        <v>-1402.47820760236</v>
      </c>
      <c r="V96" s="2"/>
      <c r="W96">
        <v>-652.48864409569205</v>
      </c>
      <c r="X96">
        <v>-524.45834397261297</v>
      </c>
      <c r="Y96" s="2"/>
      <c r="Z96">
        <v>-652.48864409569205</v>
      </c>
      <c r="AA96">
        <v>-524.45834397261297</v>
      </c>
      <c r="AB96" s="2"/>
    </row>
    <row r="97" spans="11:28" x14ac:dyDescent="0.45">
      <c r="K97" s="2">
        <v>-1327.28508090579</v>
      </c>
      <c r="L97" s="2">
        <v>-1093.50087445333</v>
      </c>
      <c r="M97" s="2"/>
      <c r="N97" s="2">
        <v>-217.12589768819001</v>
      </c>
      <c r="O97" s="2">
        <v>15611.512585992699</v>
      </c>
      <c r="P97" s="2"/>
      <c r="Q97" s="1">
        <v>-1198.3718956131499</v>
      </c>
      <c r="R97" s="1">
        <v>91.520513504628894</v>
      </c>
      <c r="S97" s="2"/>
      <c r="T97">
        <v>-57.9516864537948</v>
      </c>
      <c r="U97">
        <v>-1309.53084450747</v>
      </c>
      <c r="V97" s="2"/>
      <c r="W97">
        <v>-686.39127138725803</v>
      </c>
      <c r="X97">
        <v>-423.80224323703999</v>
      </c>
      <c r="Y97" s="2"/>
      <c r="Z97">
        <v>-686.39127138725803</v>
      </c>
      <c r="AA97">
        <v>-423.80224323703999</v>
      </c>
      <c r="AB97" s="2"/>
    </row>
    <row r="98" spans="11:28" x14ac:dyDescent="0.45">
      <c r="K98" s="2">
        <v>-1442.79000067173</v>
      </c>
      <c r="L98" s="2">
        <v>-607.16203639643402</v>
      </c>
      <c r="M98" s="2"/>
      <c r="N98" s="2">
        <v>-163.881390116631</v>
      </c>
      <c r="O98" s="2">
        <v>15898.356899565701</v>
      </c>
      <c r="P98" s="2"/>
      <c r="Q98" s="1">
        <v>-1198.3718956131499</v>
      </c>
      <c r="R98" s="1">
        <v>91.520513504630003</v>
      </c>
      <c r="S98" s="2"/>
      <c r="T98">
        <v>-57.951686453795297</v>
      </c>
      <c r="U98">
        <v>-1309.53084450747</v>
      </c>
      <c r="V98" s="2"/>
      <c r="W98">
        <v>-686.39127138725803</v>
      </c>
      <c r="X98">
        <v>-423.80224323703902</v>
      </c>
      <c r="Y98" s="2"/>
      <c r="Z98">
        <v>-686.39127138725803</v>
      </c>
      <c r="AA98">
        <v>-423.80224323703902</v>
      </c>
      <c r="AB98" s="2"/>
    </row>
    <row r="99" spans="11:28" x14ac:dyDescent="0.45">
      <c r="K99" s="2">
        <v>-1442.79000067173</v>
      </c>
      <c r="L99" s="2">
        <v>-607.16203639643402</v>
      </c>
      <c r="M99" s="2"/>
      <c r="N99" s="2">
        <v>-128.272874227524</v>
      </c>
      <c r="O99" s="2">
        <v>16092.0538769786</v>
      </c>
      <c r="P99" s="2"/>
      <c r="Q99" s="1">
        <v>-1269.33983218205</v>
      </c>
      <c r="R99" s="1">
        <v>408.38997259559102</v>
      </c>
      <c r="S99" s="2"/>
      <c r="T99">
        <v>-57.951686453795404</v>
      </c>
      <c r="U99">
        <v>-1309.53084450747</v>
      </c>
      <c r="V99" s="2"/>
      <c r="W99">
        <v>-739.72589238253397</v>
      </c>
      <c r="X99">
        <v>-250.11997296921299</v>
      </c>
      <c r="Y99" s="2"/>
      <c r="Z99">
        <v>-739.72589238253397</v>
      </c>
      <c r="AA99">
        <v>-250.11997296921299</v>
      </c>
      <c r="AB99" s="2"/>
    </row>
    <row r="100" spans="11:28" x14ac:dyDescent="0.45">
      <c r="K100" s="2">
        <v>-1521.44836249234</v>
      </c>
      <c r="L100" s="2">
        <v>-231.977549088182</v>
      </c>
      <c r="M100" s="2"/>
      <c r="N100" s="2">
        <v>-114.425118048427</v>
      </c>
      <c r="O100" s="2">
        <v>16167.380479305801</v>
      </c>
      <c r="P100" s="2"/>
      <c r="Q100" s="1">
        <v>-1286.7322345765101</v>
      </c>
      <c r="R100" s="1">
        <v>492.56822081239397</v>
      </c>
      <c r="S100" s="2"/>
      <c r="T100">
        <v>-182.94723503282</v>
      </c>
      <c r="U100">
        <v>-986.46566839686</v>
      </c>
      <c r="V100" s="2"/>
      <c r="W100">
        <v>-802.24364487616197</v>
      </c>
      <c r="X100">
        <v>-45.089980482588203</v>
      </c>
      <c r="Y100" s="2"/>
      <c r="Z100">
        <v>-802.24364487616197</v>
      </c>
      <c r="AA100">
        <v>-45.089980482588203</v>
      </c>
      <c r="AB100" s="2"/>
    </row>
    <row r="101" spans="11:28" x14ac:dyDescent="0.45">
      <c r="K101" s="2">
        <v>-1540.49805074198</v>
      </c>
      <c r="L101" s="2">
        <v>-132.3627976331</v>
      </c>
      <c r="M101" s="2"/>
      <c r="N101" s="2">
        <v>-69.688705036412799</v>
      </c>
      <c r="O101" s="2">
        <v>16414.106613816199</v>
      </c>
      <c r="P101" s="2"/>
      <c r="Q101" s="1">
        <v>-1364.8810762232999</v>
      </c>
      <c r="R101" s="1">
        <v>875.17169132038305</v>
      </c>
      <c r="S101" s="2"/>
      <c r="T101">
        <v>-182.947235032821</v>
      </c>
      <c r="U101">
        <v>-986.46566839685795</v>
      </c>
      <c r="V101" s="2"/>
      <c r="W101">
        <v>-871.68072829445805</v>
      </c>
      <c r="X101">
        <v>198.233914942756</v>
      </c>
      <c r="Y101" s="2"/>
      <c r="Z101">
        <v>-871.68072829445805</v>
      </c>
      <c r="AA101">
        <v>198.233914942756</v>
      </c>
      <c r="AB101" s="2"/>
    </row>
    <row r="102" spans="11:28" x14ac:dyDescent="0.45">
      <c r="K102" s="2">
        <v>-1625.6750777801101</v>
      </c>
      <c r="L102" s="2">
        <v>315.59723891527398</v>
      </c>
      <c r="M102" s="2"/>
      <c r="N102" s="2">
        <v>-69.6887050364126</v>
      </c>
      <c r="O102" s="2">
        <v>16414.106613816199</v>
      </c>
      <c r="P102" s="2"/>
      <c r="Q102" s="1">
        <v>-1430.4262430379699</v>
      </c>
      <c r="R102" s="1">
        <v>1261.41467718187</v>
      </c>
      <c r="S102" s="2"/>
      <c r="T102">
        <v>-196.822472072435</v>
      </c>
      <c r="U102">
        <v>-949.39863060884397</v>
      </c>
      <c r="V102" s="2"/>
      <c r="W102">
        <v>-904.172042799623</v>
      </c>
      <c r="X102">
        <v>312.09113393423797</v>
      </c>
      <c r="Y102" s="2"/>
      <c r="Z102">
        <v>-904.172042799623</v>
      </c>
      <c r="AA102">
        <v>312.09113393423797</v>
      </c>
      <c r="AB102" s="2"/>
    </row>
    <row r="103" spans="11:28" x14ac:dyDescent="0.45">
      <c r="K103" s="2">
        <v>-1694.6575011851801</v>
      </c>
      <c r="L103" s="2">
        <v>770.11194934178297</v>
      </c>
      <c r="M103" s="2"/>
      <c r="N103" s="2">
        <v>-63.587799719634802</v>
      </c>
      <c r="O103" s="2">
        <v>16448.185643704699</v>
      </c>
      <c r="P103" s="2"/>
      <c r="Q103" s="1">
        <v>-1430.4262430379699</v>
      </c>
      <c r="R103" s="1">
        <v>1261.41467718187</v>
      </c>
      <c r="S103" s="2"/>
      <c r="T103">
        <v>-198.93898658918999</v>
      </c>
      <c r="U103">
        <v>-943.74446244238402</v>
      </c>
      <c r="V103" s="2"/>
      <c r="W103">
        <v>-995.66273133537004</v>
      </c>
      <c r="X103">
        <v>659.30273093083201</v>
      </c>
      <c r="Y103" s="2"/>
      <c r="Z103">
        <v>-995.66273133537004</v>
      </c>
      <c r="AA103">
        <v>659.30273093083201</v>
      </c>
      <c r="AB103" s="2"/>
    </row>
    <row r="104" spans="11:28" x14ac:dyDescent="0.45">
      <c r="K104" s="2">
        <v>-1694.6575011851801</v>
      </c>
      <c r="L104" s="2">
        <v>770.11194934178297</v>
      </c>
      <c r="M104" s="2"/>
      <c r="N104" s="2">
        <v>-56.344493201891801</v>
      </c>
      <c r="O104" s="2">
        <v>16488.646009255801</v>
      </c>
      <c r="P104" s="2"/>
      <c r="Q104" s="1">
        <v>-1488.38586729189</v>
      </c>
      <c r="R104" s="1">
        <v>1632.2373741819999</v>
      </c>
      <c r="S104" s="2"/>
      <c r="T104">
        <v>-198.93898658918999</v>
      </c>
      <c r="U104">
        <v>-943.74446244238402</v>
      </c>
      <c r="V104" s="2"/>
      <c r="W104">
        <v>-995.66273133537004</v>
      </c>
      <c r="X104">
        <v>659.30273093083304</v>
      </c>
      <c r="Y104" s="2"/>
      <c r="Z104">
        <v>-995.66273133537004</v>
      </c>
      <c r="AA104">
        <v>659.30273093083304</v>
      </c>
      <c r="AB104" s="2"/>
    </row>
    <row r="105" spans="11:28" x14ac:dyDescent="0.45">
      <c r="K105" s="2">
        <v>-1754.56128793935</v>
      </c>
      <c r="L105" s="2">
        <v>1203.1918696310599</v>
      </c>
      <c r="M105" s="2"/>
      <c r="N105" s="2">
        <v>-30.956376065175</v>
      </c>
      <c r="O105" s="2">
        <v>16632.327819819198</v>
      </c>
      <c r="P105" s="2"/>
      <c r="Q105" s="1">
        <v>-1494.95368894905</v>
      </c>
      <c r="R105" s="1">
        <v>1686.50619990573</v>
      </c>
      <c r="S105" s="2"/>
      <c r="T105">
        <v>-293.85692730278902</v>
      </c>
      <c r="U105">
        <v>-683.40100943159598</v>
      </c>
      <c r="V105" s="2"/>
      <c r="W105">
        <v>-1060.3742229669299</v>
      </c>
      <c r="X105">
        <v>928.94572564624195</v>
      </c>
      <c r="Y105" s="2"/>
      <c r="Z105">
        <v>-1060.3742229669299</v>
      </c>
      <c r="AA105">
        <v>928.94572564624195</v>
      </c>
      <c r="AB105" s="2"/>
    </row>
    <row r="106" spans="11:28" x14ac:dyDescent="0.45">
      <c r="K106" s="2">
        <v>-1760.94093762072</v>
      </c>
      <c r="L106" s="2">
        <v>1267.1080681180499</v>
      </c>
      <c r="M106" s="2"/>
      <c r="N106" s="2">
        <v>-5.9640724529236504</v>
      </c>
      <c r="O106" s="2">
        <v>16778.545879595898</v>
      </c>
      <c r="P106" s="2"/>
      <c r="Q106" s="1">
        <v>-1533.7306212830899</v>
      </c>
      <c r="R106" s="1">
        <v>2010.6206157216</v>
      </c>
      <c r="S106" s="2"/>
      <c r="T106">
        <v>-339.605449538546</v>
      </c>
      <c r="U106">
        <v>-569.22657289589699</v>
      </c>
      <c r="V106" s="2"/>
      <c r="W106">
        <v>-1076.42108392009</v>
      </c>
      <c r="X106">
        <v>1000.55322046564</v>
      </c>
      <c r="Y106" s="2"/>
      <c r="Z106">
        <v>-1076.42108392009</v>
      </c>
      <c r="AA106">
        <v>1000.55322046564</v>
      </c>
      <c r="AB106" s="2"/>
    </row>
    <row r="107" spans="11:28" x14ac:dyDescent="0.45">
      <c r="K107" s="2">
        <v>-1798.6033202860201</v>
      </c>
      <c r="L107" s="2">
        <v>1646.27059380322</v>
      </c>
      <c r="M107" s="2"/>
      <c r="N107" s="2">
        <v>-1.6460363127168998E-14</v>
      </c>
      <c r="O107" s="2">
        <v>16813.438825678899</v>
      </c>
      <c r="P107" s="2"/>
      <c r="Q107" s="1">
        <v>-1569.4336041863401</v>
      </c>
      <c r="R107" s="1">
        <v>2387.1966007397</v>
      </c>
      <c r="S107" s="2"/>
      <c r="T107">
        <v>-339.605449538546</v>
      </c>
      <c r="U107">
        <v>-569.22657289589699</v>
      </c>
      <c r="V107" s="2"/>
      <c r="W107">
        <v>-1148.8639268583399</v>
      </c>
      <c r="X107">
        <v>1329.9343435225601</v>
      </c>
      <c r="Y107" s="2"/>
      <c r="Z107">
        <v>-1148.8639268583399</v>
      </c>
      <c r="AA107">
        <v>1329.9343435225601</v>
      </c>
      <c r="AB107" s="2"/>
    </row>
    <row r="108" spans="11:28" x14ac:dyDescent="0.45">
      <c r="K108" s="2">
        <v>-1830.13391917999</v>
      </c>
      <c r="L108" s="2">
        <v>2088.3268017310902</v>
      </c>
      <c r="M108" s="2"/>
      <c r="N108" s="2">
        <v>13.5374806874364</v>
      </c>
      <c r="O108" s="2">
        <v>16734.237476692</v>
      </c>
      <c r="P108" s="2"/>
      <c r="Q108" s="1">
        <v>-1569.4336041863401</v>
      </c>
      <c r="R108" s="1">
        <v>2387.19660073971</v>
      </c>
      <c r="S108" s="2"/>
      <c r="T108">
        <v>-463.51078596542902</v>
      </c>
      <c r="U108">
        <v>-238.568724841799</v>
      </c>
      <c r="V108" s="2"/>
      <c r="W108">
        <v>-1211.59022331561</v>
      </c>
      <c r="X108">
        <v>1660.86210758517</v>
      </c>
      <c r="Y108" s="2"/>
      <c r="Z108">
        <v>-1211.59022331561</v>
      </c>
      <c r="AA108">
        <v>1660.86210758517</v>
      </c>
      <c r="AB108" s="2"/>
    </row>
    <row r="109" spans="11:28" x14ac:dyDescent="0.45">
      <c r="K109" s="2">
        <v>-1830.13391917999</v>
      </c>
      <c r="L109" s="2">
        <v>2088.3268017310902</v>
      </c>
      <c r="M109" s="2"/>
      <c r="N109" s="2">
        <v>30.9563760651751</v>
      </c>
      <c r="O109" s="2">
        <v>16632.327819819198</v>
      </c>
      <c r="P109" s="2"/>
      <c r="Q109" s="1">
        <v>-1592.7201834820601</v>
      </c>
      <c r="R109" s="1">
        <v>2772.8795766522699</v>
      </c>
      <c r="S109" s="2"/>
      <c r="T109">
        <v>-537.35398305184799</v>
      </c>
      <c r="U109">
        <v>-31.808868850315001</v>
      </c>
      <c r="V109" s="2"/>
      <c r="W109">
        <v>-1211.59022331561</v>
      </c>
      <c r="X109">
        <v>1660.86210758517</v>
      </c>
      <c r="Y109" s="2"/>
      <c r="Z109">
        <v>-1211.59022331561</v>
      </c>
      <c r="AA109">
        <v>1660.86210758517</v>
      </c>
      <c r="AB109" s="2"/>
    </row>
    <row r="110" spans="11:28" x14ac:dyDescent="0.45">
      <c r="K110" s="2">
        <v>-1844.8212282713801</v>
      </c>
      <c r="L110" s="2">
        <v>2545.2449016109699</v>
      </c>
      <c r="M110" s="2"/>
      <c r="N110" s="2">
        <v>54.863700741796997</v>
      </c>
      <c r="O110" s="2">
        <v>16497.0264236279</v>
      </c>
      <c r="P110" s="2"/>
      <c r="Q110" s="1">
        <v>-1592.7201834820601</v>
      </c>
      <c r="R110" s="1">
        <v>2772.8795766522699</v>
      </c>
      <c r="S110" s="2"/>
      <c r="T110">
        <v>-571.64726441062498</v>
      </c>
      <c r="U110">
        <v>64.211810033865305</v>
      </c>
      <c r="V110" s="2"/>
      <c r="W110">
        <v>-1267.8906630699501</v>
      </c>
      <c r="X110">
        <v>1981.3711379814299</v>
      </c>
      <c r="Y110" s="2"/>
      <c r="Z110">
        <v>-1267.8906630699501</v>
      </c>
      <c r="AA110">
        <v>1981.3711379814299</v>
      </c>
      <c r="AB110" s="2"/>
    </row>
    <row r="111" spans="11:28" x14ac:dyDescent="0.45">
      <c r="K111" s="2">
        <v>-1842.0358178731601</v>
      </c>
      <c r="L111" s="2">
        <v>2783.5401635772</v>
      </c>
      <c r="M111" s="2"/>
      <c r="N111" s="2">
        <v>56.344493201892703</v>
      </c>
      <c r="O111" s="2">
        <v>16488.646009255801</v>
      </c>
      <c r="P111" s="2"/>
      <c r="Q111" s="1">
        <v>-1596.2765378215599</v>
      </c>
      <c r="R111" s="1">
        <v>2972.9031284462098</v>
      </c>
      <c r="S111" s="2"/>
      <c r="T111">
        <v>-571.64726441062498</v>
      </c>
      <c r="U111">
        <v>64.211810033865802</v>
      </c>
      <c r="V111" s="2"/>
      <c r="W111">
        <v>-1274.6230252432999</v>
      </c>
      <c r="X111">
        <v>2027.76258508307</v>
      </c>
      <c r="Y111" s="2"/>
      <c r="Z111">
        <v>-1274.6230252432999</v>
      </c>
      <c r="AA111">
        <v>2027.76258508307</v>
      </c>
      <c r="AB111" s="2"/>
    </row>
    <row r="112" spans="11:28" x14ac:dyDescent="0.45">
      <c r="K112" s="2">
        <v>-1842.0358178731601</v>
      </c>
      <c r="L112" s="2">
        <v>2783.54016357721</v>
      </c>
      <c r="M112" s="2"/>
      <c r="N112" s="2">
        <v>69.688705036413296</v>
      </c>
      <c r="O112" s="2">
        <v>16414.106613816199</v>
      </c>
      <c r="P112" s="2"/>
      <c r="Q112" s="1">
        <v>-1599.86291907749</v>
      </c>
      <c r="R112" s="1">
        <v>3177.7449050804198</v>
      </c>
      <c r="S112" s="2"/>
      <c r="T112">
        <v>-619.58831698091797</v>
      </c>
      <c r="U112">
        <v>223.515435078736</v>
      </c>
      <c r="V112" s="2"/>
      <c r="W112">
        <v>-1314.3750956722699</v>
      </c>
      <c r="X112">
        <v>2306.9468193485</v>
      </c>
      <c r="Y112" s="2"/>
      <c r="Z112">
        <v>-1314.3750956722699</v>
      </c>
      <c r="AA112">
        <v>2306.9468193485</v>
      </c>
      <c r="AB112" s="2"/>
    </row>
    <row r="113" spans="11:28" x14ac:dyDescent="0.45">
      <c r="K113" s="2">
        <v>-1839.3319833706</v>
      </c>
      <c r="L113" s="2">
        <v>3026.3622458659602</v>
      </c>
      <c r="M113" s="2"/>
      <c r="N113" s="2">
        <v>69.688705036413495</v>
      </c>
      <c r="O113" s="2">
        <v>16414.106613816199</v>
      </c>
      <c r="P113" s="2"/>
      <c r="Q113" s="1">
        <v>-1606.2118440393599</v>
      </c>
      <c r="R113" s="1">
        <v>3566.0125646153401</v>
      </c>
      <c r="S113" s="2"/>
      <c r="T113">
        <v>-676.62112541669296</v>
      </c>
      <c r="U113">
        <v>414.06792098399802</v>
      </c>
      <c r="V113" s="2"/>
      <c r="W113">
        <v>-1353.3977882783099</v>
      </c>
      <c r="X113">
        <v>2630.5678181345302</v>
      </c>
      <c r="Y113" s="2"/>
      <c r="Z113">
        <v>-1353.3977882783099</v>
      </c>
      <c r="AA113">
        <v>2630.5678181345302</v>
      </c>
      <c r="AB113" s="2"/>
    </row>
    <row r="114" spans="11:28" x14ac:dyDescent="0.45">
      <c r="K114" s="2">
        <v>-1834.3029764159901</v>
      </c>
      <c r="L114" s="2">
        <v>3483.30250055541</v>
      </c>
      <c r="M114" s="2"/>
      <c r="N114" s="2">
        <v>85.0924610769232</v>
      </c>
      <c r="O114" s="2">
        <v>16329.1532407374</v>
      </c>
      <c r="P114" s="2"/>
      <c r="Q114" s="1">
        <v>-1611.3270027470401</v>
      </c>
      <c r="R114" s="1">
        <v>3940.6306450034999</v>
      </c>
      <c r="S114" s="2"/>
      <c r="T114">
        <v>-732.11642968895399</v>
      </c>
      <c r="U114">
        <v>603.00593555704995</v>
      </c>
      <c r="V114" s="2"/>
      <c r="W114">
        <v>-1353.3977882783099</v>
      </c>
      <c r="X114">
        <v>2630.5678181345302</v>
      </c>
      <c r="Y114" s="2"/>
      <c r="Z114">
        <v>-1353.3977882783099</v>
      </c>
      <c r="AA114">
        <v>2630.5678181345302</v>
      </c>
      <c r="AB114" s="2"/>
    </row>
    <row r="115" spans="11:28" x14ac:dyDescent="0.45">
      <c r="K115" s="2">
        <v>-1829.0717745791101</v>
      </c>
      <c r="L115" s="2">
        <v>3920.0371055350502</v>
      </c>
      <c r="M115" s="2"/>
      <c r="N115" s="2">
        <v>114.425118048427</v>
      </c>
      <c r="O115" s="2">
        <v>16167.380479305801</v>
      </c>
      <c r="P115" s="2"/>
      <c r="Q115" s="1">
        <v>-1614.4158463951701</v>
      </c>
      <c r="R115" s="1">
        <v>4246.5643671743801</v>
      </c>
      <c r="S115" s="2"/>
      <c r="T115">
        <v>-770.55473567839897</v>
      </c>
      <c r="U115">
        <v>733.87209283708603</v>
      </c>
      <c r="V115" s="2"/>
      <c r="W115">
        <v>-1383.23167287255</v>
      </c>
      <c r="X115">
        <v>2959.5293612932901</v>
      </c>
      <c r="Y115" s="2"/>
      <c r="Z115">
        <v>-1383.23167287255</v>
      </c>
      <c r="AA115">
        <v>2959.5293612932901</v>
      </c>
      <c r="AB115" s="2"/>
    </row>
    <row r="116" spans="11:28" x14ac:dyDescent="0.45">
      <c r="K116" s="2">
        <v>-1824.1739609448</v>
      </c>
      <c r="L116" s="2">
        <v>4273.9704790935002</v>
      </c>
      <c r="M116" s="2"/>
      <c r="N116" s="2">
        <v>163.881390116631</v>
      </c>
      <c r="O116" s="2">
        <v>15898.356899565701</v>
      </c>
      <c r="P116" s="2"/>
      <c r="Q116" s="1">
        <v>-1614.8724650909501</v>
      </c>
      <c r="R116" s="1">
        <v>4305.3710518697899</v>
      </c>
      <c r="S116" s="2"/>
      <c r="T116">
        <v>-855.48542938419303</v>
      </c>
      <c r="U116">
        <v>1033.83842261772</v>
      </c>
      <c r="V116" s="2"/>
      <c r="W116">
        <v>-1383.23167287255</v>
      </c>
      <c r="X116">
        <v>2959.5293612932901</v>
      </c>
      <c r="Y116" s="2"/>
      <c r="Z116">
        <v>-1383.23167287255</v>
      </c>
      <c r="AA116">
        <v>2959.5293612932901</v>
      </c>
      <c r="AB116" s="2"/>
    </row>
    <row r="117" spans="11:28" x14ac:dyDescent="0.45">
      <c r="K117" s="2">
        <v>-1823.1411992698199</v>
      </c>
      <c r="L117" s="2">
        <v>4341.73314365235</v>
      </c>
      <c r="M117" s="2"/>
      <c r="N117" s="2">
        <v>217.12589768819001</v>
      </c>
      <c r="O117" s="2">
        <v>15611.512585992699</v>
      </c>
      <c r="P117" s="2"/>
      <c r="Q117" s="1">
        <v>-1616.53180413011</v>
      </c>
      <c r="R117" s="1">
        <v>4662.6049430989297</v>
      </c>
      <c r="S117" s="2"/>
      <c r="T117">
        <v>-855.48542938419303</v>
      </c>
      <c r="U117">
        <v>1033.83842261773</v>
      </c>
      <c r="V117" s="2"/>
      <c r="W117">
        <v>-1392.1829269514601</v>
      </c>
      <c r="X117">
        <v>3127.9169223210702</v>
      </c>
      <c r="Y117" s="2"/>
      <c r="Z117">
        <v>-1392.1829269514601</v>
      </c>
      <c r="AA117">
        <v>3127.9169223210702</v>
      </c>
      <c r="AB117" s="2"/>
    </row>
    <row r="118" spans="11:28" x14ac:dyDescent="0.45">
      <c r="K118" s="2">
        <v>-1816.0575159734001</v>
      </c>
      <c r="L118" s="2">
        <v>4751.5714648323101</v>
      </c>
      <c r="M118" s="2"/>
      <c r="N118" s="2">
        <v>217.665212000027</v>
      </c>
      <c r="O118" s="2">
        <v>15608.618637043201</v>
      </c>
      <c r="P118" s="2"/>
      <c r="Q118" s="1">
        <v>-1616.01044377622</v>
      </c>
      <c r="R118" s="1">
        <v>5014.4222788565003</v>
      </c>
      <c r="S118" s="2"/>
      <c r="T118">
        <v>-917.10368306994303</v>
      </c>
      <c r="U118">
        <v>1260.75193094306</v>
      </c>
      <c r="V118" s="2"/>
      <c r="W118">
        <v>-1400.9911753303099</v>
      </c>
      <c r="X118">
        <v>3301.6799820732199</v>
      </c>
      <c r="Y118" s="2"/>
      <c r="Z118">
        <v>-1400.9911753303099</v>
      </c>
      <c r="AA118">
        <v>3301.6799820732199</v>
      </c>
      <c r="AB118" s="2"/>
    </row>
    <row r="119" spans="11:28" x14ac:dyDescent="0.45">
      <c r="K119" s="2">
        <v>-1807.41451027263</v>
      </c>
      <c r="L119" s="2">
        <v>5152.3015644832803</v>
      </c>
      <c r="M119" s="2"/>
      <c r="N119" s="2">
        <v>218.403396985559</v>
      </c>
      <c r="O119" s="2">
        <v>15604.657552353799</v>
      </c>
      <c r="P119" s="2"/>
      <c r="Q119" s="1">
        <v>-1616.01044377622</v>
      </c>
      <c r="R119" s="1">
        <v>5014.4222788565003</v>
      </c>
      <c r="S119" s="2"/>
      <c r="T119">
        <v>-932.66756267693904</v>
      </c>
      <c r="U119">
        <v>1319.5903059189</v>
      </c>
      <c r="V119" s="2"/>
      <c r="W119">
        <v>-1416.7857359725399</v>
      </c>
      <c r="X119">
        <v>3633.7571109829601</v>
      </c>
      <c r="Y119" s="2"/>
      <c r="Z119">
        <v>-1416.7857359725399</v>
      </c>
      <c r="AA119">
        <v>3633.7571109829601</v>
      </c>
      <c r="AB119" s="2"/>
    </row>
    <row r="120" spans="11:28" x14ac:dyDescent="0.45">
      <c r="K120" s="2">
        <v>-1807.41451027263</v>
      </c>
      <c r="L120" s="2">
        <v>5152.3015644832803</v>
      </c>
      <c r="M120" s="2"/>
      <c r="N120" s="2">
        <v>273.48595799447099</v>
      </c>
      <c r="O120" s="2">
        <v>15310.055425064</v>
      </c>
      <c r="P120" s="2"/>
      <c r="Q120" s="1">
        <v>-1613.04774726603</v>
      </c>
      <c r="R120" s="1">
        <v>5362.33032472372</v>
      </c>
      <c r="S120" s="2"/>
      <c r="T120">
        <v>-999.29119502533194</v>
      </c>
      <c r="U120">
        <v>1624.58991436575</v>
      </c>
      <c r="V120" s="2"/>
      <c r="W120">
        <v>-1430.49013236633</v>
      </c>
      <c r="X120">
        <v>3957.5463806571502</v>
      </c>
      <c r="Y120" s="2"/>
      <c r="Z120">
        <v>-1430.49013236633</v>
      </c>
      <c r="AA120">
        <v>3957.5463806571502</v>
      </c>
      <c r="AB120" s="2"/>
    </row>
    <row r="121" spans="11:28" x14ac:dyDescent="0.45">
      <c r="K121" s="2">
        <v>-1796.8749848075799</v>
      </c>
      <c r="L121" s="2">
        <v>5545.7721212770302</v>
      </c>
      <c r="M121" s="2"/>
      <c r="N121" s="2">
        <v>273.48595799447099</v>
      </c>
      <c r="O121" s="2">
        <v>15310.055425064</v>
      </c>
      <c r="P121" s="2"/>
      <c r="Q121" s="1">
        <v>-1613.04774726603</v>
      </c>
      <c r="R121" s="1">
        <v>5362.33032472372</v>
      </c>
      <c r="S121" s="2"/>
      <c r="T121">
        <v>-1059.1366349468301</v>
      </c>
      <c r="U121">
        <v>1926.9518460777099</v>
      </c>
      <c r="V121" s="2"/>
      <c r="W121">
        <v>-1440.2093325338401</v>
      </c>
      <c r="X121">
        <v>4224.2030620142796</v>
      </c>
      <c r="Y121" s="2"/>
      <c r="Z121">
        <v>-1440.2093325338401</v>
      </c>
      <c r="AA121">
        <v>4224.2030620142796</v>
      </c>
      <c r="AB121" s="2"/>
    </row>
    <row r="122" spans="11:28" x14ac:dyDescent="0.45">
      <c r="K122" s="2">
        <v>-1796.8749848075799</v>
      </c>
      <c r="L122" s="2">
        <v>5545.7721212770302</v>
      </c>
      <c r="M122" s="2"/>
      <c r="N122" s="2">
        <v>331.30940386726098</v>
      </c>
      <c r="O122" s="2">
        <v>15002.485818032599</v>
      </c>
      <c r="P122" s="2"/>
      <c r="Q122" s="1">
        <v>-1612.2045015025999</v>
      </c>
      <c r="R122" s="1">
        <v>5426.7517493838895</v>
      </c>
      <c r="S122" s="2"/>
      <c r="T122">
        <v>-1059.1366349468301</v>
      </c>
      <c r="U122">
        <v>1926.9518460777099</v>
      </c>
      <c r="V122" s="2"/>
      <c r="W122">
        <v>-1441.90241089084</v>
      </c>
      <c r="X122">
        <v>4275.6812872641503</v>
      </c>
      <c r="Y122" s="2"/>
      <c r="Z122">
        <v>-1441.90241089084</v>
      </c>
      <c r="AA122">
        <v>4275.6812872641503</v>
      </c>
      <c r="AB122" s="2"/>
    </row>
    <row r="123" spans="11:28" x14ac:dyDescent="0.45">
      <c r="K123" s="2">
        <v>-1794.67609700356</v>
      </c>
      <c r="L123" s="2">
        <v>5618.3349458337898</v>
      </c>
      <c r="M123" s="2"/>
      <c r="N123" s="2">
        <v>332.48201536214702</v>
      </c>
      <c r="O123" s="2">
        <v>14996.248561652599</v>
      </c>
      <c r="P123" s="2"/>
      <c r="Q123" s="1">
        <v>-1607.3304343110899</v>
      </c>
      <c r="R123" s="1">
        <v>5708.2155824659803</v>
      </c>
      <c r="S123" s="2"/>
      <c r="T123">
        <v>-1114.0846510497799</v>
      </c>
      <c r="U123">
        <v>2217.55978207926</v>
      </c>
      <c r="V123" s="2"/>
      <c r="W123">
        <v>-1450.82011168901</v>
      </c>
      <c r="X123">
        <v>4589.8703763883896</v>
      </c>
      <c r="Y123" s="2"/>
      <c r="Z123">
        <v>-1450.82011168901</v>
      </c>
      <c r="AA123">
        <v>4589.8703763883896</v>
      </c>
      <c r="AB123" s="2"/>
    </row>
    <row r="124" spans="11:28" x14ac:dyDescent="0.45">
      <c r="K124" s="2">
        <v>-1784.0433481673599</v>
      </c>
      <c r="L124" s="2">
        <v>5934.3998339787004</v>
      </c>
      <c r="M124" s="2"/>
      <c r="N124" s="2">
        <v>333.36324217267099</v>
      </c>
      <c r="O124" s="2">
        <v>14991.582022675</v>
      </c>
      <c r="P124" s="2"/>
      <c r="Q124" s="1">
        <v>-1598.5072515193999</v>
      </c>
      <c r="R124" s="1">
        <v>6054.0707046207799</v>
      </c>
      <c r="S124" s="2"/>
      <c r="T124">
        <v>-1121.3788786321199</v>
      </c>
      <c r="U124">
        <v>2257.3339083830801</v>
      </c>
      <c r="V124" s="2"/>
      <c r="W124">
        <v>-1457.04132172858</v>
      </c>
      <c r="X124">
        <v>4901.6638815932201</v>
      </c>
      <c r="Y124" s="2"/>
      <c r="Z124">
        <v>-1457.04132172858</v>
      </c>
      <c r="AA124">
        <v>4901.6638815932201</v>
      </c>
      <c r="AB124" s="2"/>
    </row>
    <row r="125" spans="11:28" x14ac:dyDescent="0.45">
      <c r="K125" s="2">
        <v>-1768.4923739926301</v>
      </c>
      <c r="L125" s="2">
        <v>6320.7135847486097</v>
      </c>
      <c r="M125" s="2"/>
      <c r="N125" s="2">
        <v>393.78089814239502</v>
      </c>
      <c r="O125" s="2">
        <v>14671.6401607731</v>
      </c>
      <c r="P125" s="2"/>
      <c r="Q125" s="1">
        <v>-1586.2328780164801</v>
      </c>
      <c r="R125" s="1">
        <v>6401.3499480077699</v>
      </c>
      <c r="S125" s="2"/>
      <c r="T125">
        <v>-1164.3158340791499</v>
      </c>
      <c r="U125">
        <v>2498.2592322416199</v>
      </c>
      <c r="V125" s="2"/>
      <c r="W125">
        <v>-1457.04132172858</v>
      </c>
      <c r="X125">
        <v>4901.6638815932201</v>
      </c>
      <c r="Y125" s="2"/>
      <c r="Z125">
        <v>-1457.04132172858</v>
      </c>
      <c r="AA125">
        <v>4901.6638815932201</v>
      </c>
      <c r="AB125" s="2"/>
    </row>
    <row r="126" spans="11:28" x14ac:dyDescent="0.45">
      <c r="K126" s="2">
        <v>-1749.82237999222</v>
      </c>
      <c r="L126" s="2">
        <v>6706.4885600950302</v>
      </c>
      <c r="M126" s="2"/>
      <c r="N126" s="2">
        <v>407.73457010457298</v>
      </c>
      <c r="O126" s="2">
        <v>14597.9398255702</v>
      </c>
      <c r="P126" s="2"/>
      <c r="Q126" s="1">
        <v>-1586.2328780164801</v>
      </c>
      <c r="R126" s="1">
        <v>6401.3499480077799</v>
      </c>
      <c r="S126" s="2"/>
      <c r="T126">
        <v>-1204.26395177268</v>
      </c>
      <c r="U126">
        <v>2789.6259856707602</v>
      </c>
      <c r="V126" s="2"/>
      <c r="W126">
        <v>-1460.3695902868601</v>
      </c>
      <c r="X126">
        <v>5212.2825025537804</v>
      </c>
      <c r="Y126" s="2"/>
      <c r="Z126">
        <v>-1460.3695902868601</v>
      </c>
      <c r="AA126">
        <v>5212.2825025537804</v>
      </c>
      <c r="AB126" s="2"/>
    </row>
    <row r="127" spans="11:28" x14ac:dyDescent="0.45">
      <c r="K127" s="2">
        <v>-1749.82237999222</v>
      </c>
      <c r="L127" s="2">
        <v>6706.4885600950302</v>
      </c>
      <c r="M127" s="2"/>
      <c r="N127" s="2">
        <v>417.130158022979</v>
      </c>
      <c r="O127" s="2">
        <v>14548.314323344501</v>
      </c>
      <c r="P127" s="2"/>
      <c r="Q127" s="1">
        <v>-1578.11635038135</v>
      </c>
      <c r="R127" s="1">
        <v>6588.1959054439603</v>
      </c>
      <c r="S127" s="2"/>
      <c r="T127">
        <v>-1204.26395177268</v>
      </c>
      <c r="U127">
        <v>2789.6259856707602</v>
      </c>
      <c r="V127" s="2"/>
      <c r="W127">
        <v>-1460.3695902868601</v>
      </c>
      <c r="X127">
        <v>5212.2825025537804</v>
      </c>
      <c r="Y127" s="2"/>
      <c r="Z127">
        <v>-1460.3695902868601</v>
      </c>
      <c r="AA127">
        <v>5212.2825025537804</v>
      </c>
      <c r="AB127" s="2"/>
    </row>
    <row r="128" spans="11:28" x14ac:dyDescent="0.45">
      <c r="K128" s="2">
        <v>-1738.40483122353</v>
      </c>
      <c r="L128" s="2">
        <v>6913.21684465831</v>
      </c>
      <c r="M128" s="2"/>
      <c r="N128" s="2">
        <v>457.16235515864003</v>
      </c>
      <c r="O128" s="2">
        <v>14337.2275540927</v>
      </c>
      <c r="P128" s="2"/>
      <c r="Q128" s="1">
        <v>-1570.15588663369</v>
      </c>
      <c r="R128" s="1">
        <v>6751.2717335787402</v>
      </c>
      <c r="S128" s="2"/>
      <c r="T128">
        <v>-1237.3875088990301</v>
      </c>
      <c r="U128">
        <v>3084.09667017333</v>
      </c>
      <c r="V128" s="2"/>
      <c r="W128">
        <v>-1460.65183299314</v>
      </c>
      <c r="X128">
        <v>5270.0422058665499</v>
      </c>
      <c r="Y128" s="2"/>
      <c r="Z128">
        <v>-1460.65183299314</v>
      </c>
      <c r="AA128">
        <v>5270.0422058665499</v>
      </c>
      <c r="AB128" s="2"/>
    </row>
    <row r="129" spans="11:28" x14ac:dyDescent="0.45">
      <c r="K129" s="2">
        <v>-1727.6605596135901</v>
      </c>
      <c r="L129" s="2">
        <v>7093.0724107648202</v>
      </c>
      <c r="M129" s="2"/>
      <c r="N129" s="2">
        <v>457.16235515864003</v>
      </c>
      <c r="O129" s="2">
        <v>14337.2275540927</v>
      </c>
      <c r="P129" s="2"/>
      <c r="Q129" s="1">
        <v>-1549.8594038664801</v>
      </c>
      <c r="R129" s="1">
        <v>7105.0971972956404</v>
      </c>
      <c r="S129" s="2"/>
      <c r="T129">
        <v>-1237.3875088990301</v>
      </c>
      <c r="U129">
        <v>3084.09667017333</v>
      </c>
      <c r="V129" s="2"/>
      <c r="W129">
        <v>-1460.558788847</v>
      </c>
      <c r="X129">
        <v>5523.19368332865</v>
      </c>
      <c r="Y129" s="2"/>
      <c r="Z129">
        <v>-1460.558788847</v>
      </c>
      <c r="AA129">
        <v>5523.19368332865</v>
      </c>
      <c r="AB129" s="2"/>
    </row>
    <row r="130" spans="11:28" x14ac:dyDescent="0.45">
      <c r="K130" s="2">
        <v>-1701.5533997453199</v>
      </c>
      <c r="L130" s="2">
        <v>7481.94289662754</v>
      </c>
      <c r="M130" s="2"/>
      <c r="N130" s="2">
        <v>522.49499110522004</v>
      </c>
      <c r="O130" s="2">
        <v>13993.574989065401</v>
      </c>
      <c r="P130" s="2"/>
      <c r="Q130" s="1">
        <v>-1524.7539609215701</v>
      </c>
      <c r="R130" s="1">
        <v>7464.7139067444896</v>
      </c>
      <c r="S130" s="2"/>
      <c r="T130">
        <v>-1250.1066092686799</v>
      </c>
      <c r="U130">
        <v>3231.16075853959</v>
      </c>
      <c r="V130" s="2"/>
      <c r="W130">
        <v>-1457.3212512765799</v>
      </c>
      <c r="X130">
        <v>5835.9435783479503</v>
      </c>
      <c r="Y130" s="2"/>
      <c r="Z130">
        <v>-1457.3212512765799</v>
      </c>
      <c r="AA130">
        <v>5835.9435783479503</v>
      </c>
      <c r="AB130" s="2"/>
    </row>
    <row r="131" spans="11:28" x14ac:dyDescent="0.45">
      <c r="K131" s="2">
        <v>-1670.84288291967</v>
      </c>
      <c r="L131" s="2">
        <v>7875.3911763690003</v>
      </c>
      <c r="M131" s="2"/>
      <c r="N131" s="2">
        <v>589.718966050164</v>
      </c>
      <c r="O131" s="2">
        <v>13640.898015926199</v>
      </c>
      <c r="P131" s="2"/>
      <c r="Q131" s="1">
        <v>-1498.1256113137999</v>
      </c>
      <c r="R131" s="1">
        <v>7788.3605400617898</v>
      </c>
      <c r="S131" s="2"/>
      <c r="T131">
        <v>-1262.53461667959</v>
      </c>
      <c r="U131">
        <v>3384.0532807179402</v>
      </c>
      <c r="V131" s="2"/>
      <c r="W131">
        <v>-1450.35678263206</v>
      </c>
      <c r="X131">
        <v>6151.7238276677899</v>
      </c>
      <c r="Y131" s="2"/>
      <c r="Z131">
        <v>-1450.35678263206</v>
      </c>
      <c r="AA131">
        <v>6151.7238276677899</v>
      </c>
      <c r="AB131" s="2"/>
    </row>
    <row r="132" spans="11:28" x14ac:dyDescent="0.45">
      <c r="K132" s="2">
        <v>-1639.4074415633099</v>
      </c>
      <c r="L132" s="2">
        <v>8228.0736287581803</v>
      </c>
      <c r="M132" s="2"/>
      <c r="N132" s="2">
        <v>639.35361963171704</v>
      </c>
      <c r="O132" s="2">
        <v>13381.0132087618</v>
      </c>
      <c r="P132" s="2"/>
      <c r="Q132" s="1">
        <v>-1498.1256113137999</v>
      </c>
      <c r="R132" s="1">
        <v>7788.3605400617998</v>
      </c>
      <c r="S132" s="2"/>
      <c r="T132">
        <v>-1284.8796832733899</v>
      </c>
      <c r="U132">
        <v>3678.4797858827301</v>
      </c>
      <c r="V132" s="2"/>
      <c r="W132">
        <v>-1450.35678263206</v>
      </c>
      <c r="X132">
        <v>6151.7238276677899</v>
      </c>
      <c r="Y132" s="2"/>
      <c r="Z132">
        <v>-1450.35678263206</v>
      </c>
      <c r="AA132">
        <v>6151.7238276677899</v>
      </c>
      <c r="AB132" s="2"/>
    </row>
    <row r="133" spans="11:28" x14ac:dyDescent="0.45">
      <c r="K133" s="2">
        <v>-1639.4074415633099</v>
      </c>
      <c r="L133" s="2">
        <v>8228.0736287581803</v>
      </c>
      <c r="M133" s="2"/>
      <c r="N133" s="2">
        <v>658.83365102882601</v>
      </c>
      <c r="O133" s="2">
        <v>13279.1234467961</v>
      </c>
      <c r="P133" s="2"/>
      <c r="Q133" s="1">
        <v>-1494.28758890878</v>
      </c>
      <c r="R133" s="1">
        <v>7831.4059696247696</v>
      </c>
      <c r="S133" s="2"/>
      <c r="T133">
        <v>-1304.5491691372799</v>
      </c>
      <c r="U133">
        <v>3968.5119341147401</v>
      </c>
      <c r="V133" s="2"/>
      <c r="W133">
        <v>-1444.98091234412</v>
      </c>
      <c r="X133">
        <v>6322.3011787743399</v>
      </c>
      <c r="Y133" s="2"/>
      <c r="Z133">
        <v>-1444.98091234412</v>
      </c>
      <c r="AA133">
        <v>6322.3011787743399</v>
      </c>
      <c r="AB133" s="2"/>
    </row>
    <row r="134" spans="11:28" x14ac:dyDescent="0.45">
      <c r="K134" s="2">
        <v>-1634.9570405255499</v>
      </c>
      <c r="L134" s="2">
        <v>8274.8435635515798</v>
      </c>
      <c r="M134" s="2"/>
      <c r="N134" s="2">
        <v>658.83365102882601</v>
      </c>
      <c r="O134" s="2">
        <v>13279.1234467961</v>
      </c>
      <c r="P134" s="2"/>
      <c r="Q134" s="1">
        <v>-1458.00751304704</v>
      </c>
      <c r="R134" s="1">
        <v>8205.7874299493706</v>
      </c>
      <c r="S134" s="2"/>
      <c r="T134">
        <v>-1318.87348022785</v>
      </c>
      <c r="U134">
        <v>4209.0794246594896</v>
      </c>
      <c r="V134" s="2"/>
      <c r="W134">
        <v>-1439.33431232149</v>
      </c>
      <c r="X134">
        <v>6471.6329892065096</v>
      </c>
      <c r="Y134" s="2"/>
      <c r="Z134">
        <v>-1439.33431232149</v>
      </c>
      <c r="AA134">
        <v>6471.6329892065096</v>
      </c>
      <c r="AB134" s="2"/>
    </row>
    <row r="135" spans="11:28" x14ac:dyDescent="0.45">
      <c r="K135" s="2">
        <v>-1593.47931078845</v>
      </c>
      <c r="L135" s="2">
        <v>8680.8300948975993</v>
      </c>
      <c r="M135" s="2"/>
      <c r="N135" s="2">
        <v>695.01786588524396</v>
      </c>
      <c r="O135" s="2">
        <v>13090.0974637783</v>
      </c>
      <c r="P135" s="2"/>
      <c r="Q135" s="1">
        <v>-1415.0143992164101</v>
      </c>
      <c r="R135" s="1">
        <v>8589.8613329064501</v>
      </c>
      <c r="S135" s="2"/>
      <c r="T135">
        <v>-1321.42538286081</v>
      </c>
      <c r="U135">
        <v>4255.6894452214901</v>
      </c>
      <c r="V135" s="2"/>
      <c r="W135">
        <v>-1423.8623133127301</v>
      </c>
      <c r="X135">
        <v>6796.7841153930003</v>
      </c>
      <c r="Y135" s="2"/>
      <c r="Z135">
        <v>-1423.8623133127301</v>
      </c>
      <c r="AA135">
        <v>6796.7841153930003</v>
      </c>
      <c r="AB135" s="2"/>
    </row>
    <row r="136" spans="11:28" x14ac:dyDescent="0.45">
      <c r="K136" s="2">
        <v>-1545.4034766945699</v>
      </c>
      <c r="L136" s="2">
        <v>9095.8224206852192</v>
      </c>
      <c r="M136" s="2"/>
      <c r="N136" s="2">
        <v>729.88899028412004</v>
      </c>
      <c r="O136" s="2">
        <v>12907.9310524137</v>
      </c>
      <c r="P136" s="2"/>
      <c r="Q136" s="1">
        <v>-1364.7696919710099</v>
      </c>
      <c r="R136" s="1">
        <v>8984.0851031192196</v>
      </c>
      <c r="S136" s="2"/>
      <c r="T136">
        <v>-1335.3848860733301</v>
      </c>
      <c r="U136">
        <v>4541.28196893939</v>
      </c>
      <c r="V136" s="2"/>
      <c r="W136">
        <v>-1403.4106713553899</v>
      </c>
      <c r="X136">
        <v>7128.7193908128602</v>
      </c>
      <c r="Y136" s="2"/>
      <c r="Z136">
        <v>-1403.4106713553899</v>
      </c>
      <c r="AA136">
        <v>7128.7193908128602</v>
      </c>
      <c r="AB136" s="2"/>
    </row>
    <row r="137" spans="11:28" x14ac:dyDescent="0.45">
      <c r="K137" s="2">
        <v>-1490.2581471154199</v>
      </c>
      <c r="L137" s="2">
        <v>9520.1389688632698</v>
      </c>
      <c r="M137" s="2"/>
      <c r="N137" s="2">
        <v>802.97970508764195</v>
      </c>
      <c r="O137" s="2">
        <v>12526.781257684201</v>
      </c>
      <c r="P137" s="2"/>
      <c r="Q137" s="1">
        <v>-1364.7696919710099</v>
      </c>
      <c r="R137" s="1">
        <v>8984.0851031192196</v>
      </c>
      <c r="S137" s="2"/>
      <c r="T137">
        <v>-1346.29002612459</v>
      </c>
      <c r="U137">
        <v>4826.4821407487598</v>
      </c>
      <c r="V137" s="2"/>
      <c r="W137">
        <v>-1380.7735910193801</v>
      </c>
      <c r="X137">
        <v>7428.6085677260498</v>
      </c>
      <c r="Y137" s="2"/>
      <c r="Z137">
        <v>-1380.7735910193801</v>
      </c>
      <c r="AA137">
        <v>7428.6085677260498</v>
      </c>
      <c r="AB137" s="2"/>
    </row>
    <row r="138" spans="11:28" x14ac:dyDescent="0.45">
      <c r="K138" s="2">
        <v>-1490.2581471154199</v>
      </c>
      <c r="L138" s="2">
        <v>9520.1389688632698</v>
      </c>
      <c r="M138" s="2"/>
      <c r="N138" s="2">
        <v>827.94200272707405</v>
      </c>
      <c r="O138" s="2">
        <v>12396.8158206354</v>
      </c>
      <c r="P138" s="2"/>
      <c r="Q138" s="1">
        <v>-1351.9642280121</v>
      </c>
      <c r="R138" s="1">
        <v>9077.3185717439392</v>
      </c>
      <c r="S138" s="2"/>
      <c r="T138">
        <v>-1346.29002612459</v>
      </c>
      <c r="U138">
        <v>4826.4821407487598</v>
      </c>
      <c r="V138" s="2"/>
      <c r="W138">
        <v>-1380.7735910193801</v>
      </c>
      <c r="X138">
        <v>7428.6085677260498</v>
      </c>
      <c r="Y138" s="2"/>
      <c r="Z138">
        <v>-1380.7735910193801</v>
      </c>
      <c r="AA138">
        <v>7428.6085677260498</v>
      </c>
      <c r="AB138" s="2"/>
    </row>
    <row r="139" spans="11:28" x14ac:dyDescent="0.45">
      <c r="K139" s="2">
        <v>-1476.32921034333</v>
      </c>
      <c r="L139" s="2">
        <v>9620.2892741822598</v>
      </c>
      <c r="M139" s="2"/>
      <c r="N139" s="2">
        <v>878.24174415640005</v>
      </c>
      <c r="O139" s="2">
        <v>12134.9317596115</v>
      </c>
      <c r="P139" s="2"/>
      <c r="Q139" s="1">
        <v>-1306.51506836249</v>
      </c>
      <c r="R139" s="1">
        <v>9389.3486569791603</v>
      </c>
      <c r="S139" s="2"/>
      <c r="T139">
        <v>-1353.97733460424</v>
      </c>
      <c r="U139">
        <v>5112.4736666134004</v>
      </c>
      <c r="V139" s="2"/>
      <c r="W139">
        <v>-1377.4531771168899</v>
      </c>
      <c r="X139">
        <v>7468.5718677425402</v>
      </c>
      <c r="Y139" s="2"/>
      <c r="Z139">
        <v>-1377.4531771168899</v>
      </c>
      <c r="AA139">
        <v>7468.5718677425402</v>
      </c>
      <c r="AB139" s="2"/>
    </row>
    <row r="140" spans="11:28" x14ac:dyDescent="0.45">
      <c r="K140" s="2">
        <v>-1427.23410002535</v>
      </c>
      <c r="L140" s="2">
        <v>9954.9035126882009</v>
      </c>
      <c r="M140" s="2"/>
      <c r="N140" s="2">
        <v>883.57789569108695</v>
      </c>
      <c r="O140" s="2">
        <v>12107.1711604514</v>
      </c>
      <c r="P140" s="2"/>
      <c r="Q140" s="1">
        <v>-1254.8686802340801</v>
      </c>
      <c r="R140" s="1">
        <v>9712.2695525981308</v>
      </c>
      <c r="S140" s="2"/>
      <c r="T140">
        <v>-1353.97733460424</v>
      </c>
      <c r="U140">
        <v>5112.4736666134104</v>
      </c>
      <c r="V140" s="2"/>
      <c r="W140">
        <v>-1345.4847524435099</v>
      </c>
      <c r="X140">
        <v>7817.1106058452197</v>
      </c>
      <c r="Y140" s="2"/>
      <c r="Z140">
        <v>-1345.4847524435099</v>
      </c>
      <c r="AA140">
        <v>7817.1106058452197</v>
      </c>
      <c r="AB140" s="2"/>
    </row>
    <row r="141" spans="11:28" x14ac:dyDescent="0.45">
      <c r="K141" s="2">
        <v>-1384.4782339256401</v>
      </c>
      <c r="L141" s="2">
        <v>10222.4361801055</v>
      </c>
      <c r="M141" s="2"/>
      <c r="N141" s="2">
        <v>883.57789569108797</v>
      </c>
      <c r="O141" s="2">
        <v>12107.1711604514</v>
      </c>
      <c r="P141" s="2"/>
      <c r="Q141" s="1">
        <v>-1240.0553751119801</v>
      </c>
      <c r="R141" s="1">
        <v>9804.8902745973701</v>
      </c>
      <c r="S141" s="2"/>
      <c r="T141">
        <v>-1355.0371254766101</v>
      </c>
      <c r="U141">
        <v>5165.8643137666704</v>
      </c>
      <c r="V141" s="2"/>
      <c r="W141">
        <v>-1306.71195101127</v>
      </c>
      <c r="X141">
        <v>8175.8880179216003</v>
      </c>
      <c r="Y141" s="2"/>
      <c r="Z141">
        <v>-1306.71195101127</v>
      </c>
      <c r="AA141">
        <v>8175.8880179216003</v>
      </c>
      <c r="AB141" s="2"/>
    </row>
    <row r="142" spans="11:28" x14ac:dyDescent="0.45">
      <c r="K142" s="2">
        <v>-1356.2288223954699</v>
      </c>
      <c r="L142" s="2">
        <v>10399.198835363401</v>
      </c>
      <c r="M142" s="2"/>
      <c r="N142" s="2">
        <v>955.85058036023202</v>
      </c>
      <c r="O142" s="2">
        <v>11731.445026990301</v>
      </c>
      <c r="P142" s="2"/>
      <c r="Q142" s="1">
        <v>-1199.91961772949</v>
      </c>
      <c r="R142" s="1">
        <v>10032.808473355801</v>
      </c>
      <c r="S142" s="2"/>
      <c r="T142">
        <v>-1358.24753920701</v>
      </c>
      <c r="U142">
        <v>5400.44146044216</v>
      </c>
      <c r="V142" s="2"/>
      <c r="W142">
        <v>-1260.54394374516</v>
      </c>
      <c r="X142">
        <v>8545.4695802879105</v>
      </c>
      <c r="Y142" s="2"/>
      <c r="Z142">
        <v>-1260.54394374516</v>
      </c>
      <c r="AA142">
        <v>8545.4695802879105</v>
      </c>
      <c r="AB142" s="2"/>
    </row>
    <row r="143" spans="11:28" x14ac:dyDescent="0.45">
      <c r="K143" s="2">
        <v>-1301.3773719373701</v>
      </c>
      <c r="L143" s="2">
        <v>10712.8229323783</v>
      </c>
      <c r="M143" s="2"/>
      <c r="N143" s="2">
        <v>1036.02109853763</v>
      </c>
      <c r="O143" s="2">
        <v>11315.1879220967</v>
      </c>
      <c r="P143" s="2"/>
      <c r="Q143" s="1">
        <v>-1165.2076113446401</v>
      </c>
      <c r="R143" s="1">
        <v>10229.926915525401</v>
      </c>
      <c r="S143" s="2"/>
      <c r="T143">
        <v>-1358.9029534573399</v>
      </c>
      <c r="U143">
        <v>5691.2036163651901</v>
      </c>
      <c r="V143" s="2"/>
      <c r="W143">
        <v>-1260.54394374516</v>
      </c>
      <c r="X143">
        <v>8545.4695802879105</v>
      </c>
      <c r="Y143" s="2"/>
      <c r="Z143">
        <v>-1260.54394374516</v>
      </c>
      <c r="AA143">
        <v>8545.4695802879105</v>
      </c>
      <c r="AB143" s="2"/>
    </row>
    <row r="144" spans="11:28" x14ac:dyDescent="0.45">
      <c r="K144" s="2">
        <v>-1276.91658997632</v>
      </c>
      <c r="L144" s="2">
        <v>10852.682326992999</v>
      </c>
      <c r="M144" s="2"/>
      <c r="N144" s="2">
        <v>1119.0089324763901</v>
      </c>
      <c r="O144" s="2">
        <v>10884.8241227293</v>
      </c>
      <c r="P144" s="2"/>
      <c r="Q144" s="1">
        <v>-1118.2782542314301</v>
      </c>
      <c r="R144" s="1">
        <v>10479.9906930528</v>
      </c>
      <c r="S144" s="2"/>
      <c r="T144">
        <v>-1355.7025374156699</v>
      </c>
      <c r="U144">
        <v>5985.5593926655301</v>
      </c>
      <c r="V144" s="2"/>
      <c r="W144">
        <v>-1248.6713644137401</v>
      </c>
      <c r="X144">
        <v>8633.0442789306398</v>
      </c>
      <c r="Y144" s="2"/>
      <c r="Z144">
        <v>-1248.6713644137401</v>
      </c>
      <c r="AA144">
        <v>8633.0442789306398</v>
      </c>
      <c r="AB144" s="2"/>
    </row>
    <row r="145" spans="11:28" x14ac:dyDescent="0.45">
      <c r="K145" s="2">
        <v>-1276.91658997632</v>
      </c>
      <c r="L145" s="2">
        <v>10852.682326992999</v>
      </c>
      <c r="M145" s="2"/>
      <c r="N145" s="2">
        <v>1154.3404457112599</v>
      </c>
      <c r="O145" s="2">
        <v>10700.756489911801</v>
      </c>
      <c r="P145" s="2"/>
      <c r="Q145" s="1">
        <v>-1118.2782542314301</v>
      </c>
      <c r="R145" s="1">
        <v>10479.9906930528</v>
      </c>
      <c r="S145" s="2"/>
      <c r="T145">
        <v>-1355.7025374156699</v>
      </c>
      <c r="U145">
        <v>5985.5593926655301</v>
      </c>
      <c r="V145" s="2"/>
      <c r="W145">
        <v>-1206.2590009891901</v>
      </c>
      <c r="X145">
        <v>8926.5739927291797</v>
      </c>
      <c r="Y145" s="2"/>
      <c r="Z145">
        <v>-1206.2590009891901</v>
      </c>
      <c r="AA145">
        <v>8926.5739927291797</v>
      </c>
      <c r="AB145" s="2"/>
    </row>
    <row r="146" spans="11:28" x14ac:dyDescent="0.45">
      <c r="K146" s="2">
        <v>-1227.3921545651799</v>
      </c>
      <c r="L146" s="2">
        <v>11119.2623442161</v>
      </c>
      <c r="M146" s="2"/>
      <c r="N146" s="2">
        <v>1154.3404457112599</v>
      </c>
      <c r="O146" s="2">
        <v>10700.756489911801</v>
      </c>
      <c r="P146" s="2"/>
      <c r="Q146" s="1">
        <v>-1091.57825346708</v>
      </c>
      <c r="R146" s="1">
        <v>10618.4047573137</v>
      </c>
      <c r="S146" s="2"/>
      <c r="T146">
        <v>-1352.26848471066</v>
      </c>
      <c r="U146">
        <v>6145.0776332116802</v>
      </c>
      <c r="V146" s="2"/>
      <c r="W146">
        <v>-1166.6656072978799</v>
      </c>
      <c r="X146">
        <v>9174.2084136041994</v>
      </c>
      <c r="Y146" s="2"/>
      <c r="Z146">
        <v>-1166.6656072978799</v>
      </c>
      <c r="AA146">
        <v>9174.2084136041994</v>
      </c>
      <c r="AB146" s="2"/>
    </row>
    <row r="147" spans="11:28" x14ac:dyDescent="0.45">
      <c r="K147" s="2">
        <v>-1190.80829732389</v>
      </c>
      <c r="L147" s="2">
        <v>11311.114136744</v>
      </c>
      <c r="M147" s="2"/>
      <c r="N147" s="2">
        <v>1202.12747732972</v>
      </c>
      <c r="O147" s="2">
        <v>10444.9833906273</v>
      </c>
      <c r="P147" s="2"/>
      <c r="Q147" s="1">
        <v>-1083.5649643080701</v>
      </c>
      <c r="R147" s="1">
        <v>10659.9460265589</v>
      </c>
      <c r="S147" s="2"/>
      <c r="T147">
        <v>-1348.2489258943001</v>
      </c>
      <c r="U147">
        <v>6285.1396762968798</v>
      </c>
      <c r="V147" s="2"/>
      <c r="W147">
        <v>-1143.5842567155</v>
      </c>
      <c r="X147">
        <v>9318.5692867600501</v>
      </c>
      <c r="Y147" s="2"/>
      <c r="Z147">
        <v>-1143.5842567155</v>
      </c>
      <c r="AA147">
        <v>9318.5692867600501</v>
      </c>
      <c r="AB147" s="2"/>
    </row>
    <row r="148" spans="11:28" x14ac:dyDescent="0.45">
      <c r="K148" s="2">
        <v>-1144.9471130970101</v>
      </c>
      <c r="L148" s="2">
        <v>11550.582699194299</v>
      </c>
      <c r="M148" s="2"/>
      <c r="N148" s="2">
        <v>1241.2270361774099</v>
      </c>
      <c r="O148" s="2">
        <v>10222.2041714693</v>
      </c>
      <c r="P148" s="2"/>
      <c r="Q148" s="1">
        <v>-1011.3739854933</v>
      </c>
      <c r="R148" s="1">
        <v>11032.403852499199</v>
      </c>
      <c r="S148" s="2"/>
      <c r="T148">
        <v>-1336.1426619163999</v>
      </c>
      <c r="U148">
        <v>6591.1048170862496</v>
      </c>
      <c r="V148" s="2"/>
      <c r="W148">
        <v>-1099.75365228957</v>
      </c>
      <c r="X148">
        <v>9566.1036774981803</v>
      </c>
      <c r="Y148" s="2"/>
      <c r="Z148">
        <v>-1099.75365228957</v>
      </c>
      <c r="AA148">
        <v>9566.1036774981803</v>
      </c>
      <c r="AB148" s="2"/>
    </row>
    <row r="149" spans="11:28" x14ac:dyDescent="0.45">
      <c r="K149" s="2">
        <v>-1104.8185768984899</v>
      </c>
      <c r="L149" s="2">
        <v>11760.117691338401</v>
      </c>
      <c r="M149" s="2"/>
      <c r="N149" s="2">
        <v>1278.4507499266799</v>
      </c>
      <c r="O149" s="2">
        <v>10010.113034699099</v>
      </c>
      <c r="P149" s="2"/>
      <c r="Q149" s="1">
        <v>-1002.05902048494</v>
      </c>
      <c r="R149" s="1">
        <v>11080.4629268141</v>
      </c>
      <c r="S149" s="2"/>
      <c r="T149">
        <v>-1318.93743507718</v>
      </c>
      <c r="U149">
        <v>6904.5209087605599</v>
      </c>
      <c r="V149" s="2"/>
      <c r="W149">
        <v>-1072.4438141472499</v>
      </c>
      <c r="X149">
        <v>9720.3366440350201</v>
      </c>
      <c r="Y149" s="2"/>
      <c r="Z149">
        <v>-1072.4438141472499</v>
      </c>
      <c r="AA149">
        <v>9720.3366440350201</v>
      </c>
      <c r="AB149" s="2"/>
    </row>
    <row r="150" spans="11:28" x14ac:dyDescent="0.45">
      <c r="K150" s="2">
        <v>-1083.64139297217</v>
      </c>
      <c r="L150" s="2">
        <v>11870.849295869701</v>
      </c>
      <c r="M150" s="2"/>
      <c r="N150" s="2">
        <v>1340.6161512281701</v>
      </c>
      <c r="O150" s="2">
        <v>9620.8145539429697</v>
      </c>
      <c r="P150" s="2"/>
      <c r="Q150" s="1">
        <v>-923.382079679718</v>
      </c>
      <c r="R150" s="1">
        <v>11486.810095975299</v>
      </c>
      <c r="S150" s="2"/>
      <c r="T150">
        <v>-1299.0844067282001</v>
      </c>
      <c r="U150">
        <v>7188.5180005822203</v>
      </c>
      <c r="V150" s="2"/>
      <c r="W150">
        <v>-1027.66942541609</v>
      </c>
      <c r="X150">
        <v>9956.8901686180907</v>
      </c>
      <c r="Y150" s="2"/>
      <c r="Z150">
        <v>-1027.66942541609</v>
      </c>
      <c r="AA150">
        <v>9956.8901686180907</v>
      </c>
      <c r="AB150" s="2"/>
    </row>
    <row r="151" spans="11:28" x14ac:dyDescent="0.45">
      <c r="K151" s="2">
        <v>-1021.62249718795</v>
      </c>
      <c r="L151" s="2">
        <v>12195.1347091397</v>
      </c>
      <c r="M151" s="2"/>
      <c r="N151" s="2">
        <v>1346.38207329173</v>
      </c>
      <c r="O151" s="2">
        <v>9584.7066120250201</v>
      </c>
      <c r="P151" s="2"/>
      <c r="Q151" s="1">
        <v>-852.51440964967696</v>
      </c>
      <c r="R151" s="1">
        <v>11853.227153060399</v>
      </c>
      <c r="S151" s="2"/>
      <c r="T151">
        <v>-1299.0844067282001</v>
      </c>
      <c r="U151">
        <v>7188.5180005822203</v>
      </c>
      <c r="V151" s="2"/>
      <c r="W151">
        <v>-1027.66942541609</v>
      </c>
      <c r="X151">
        <v>9956.8901686180907</v>
      </c>
      <c r="Y151" s="2"/>
      <c r="Z151">
        <v>-1027.66942541609</v>
      </c>
      <c r="AA151">
        <v>9956.8901686180907</v>
      </c>
      <c r="AB151" s="2"/>
    </row>
    <row r="152" spans="11:28" x14ac:dyDescent="0.45">
      <c r="K152" s="2">
        <v>-946.503653809664</v>
      </c>
      <c r="L152" s="2">
        <v>12588.4840588563</v>
      </c>
      <c r="M152" s="2"/>
      <c r="N152" s="2">
        <v>1393.0522947853699</v>
      </c>
      <c r="O152" s="2">
        <v>9264.8361920381103</v>
      </c>
      <c r="P152" s="2"/>
      <c r="Q152" s="1">
        <v>-852.51440964967605</v>
      </c>
      <c r="R152" s="1">
        <v>11853.227153060399</v>
      </c>
      <c r="S152" s="2"/>
      <c r="T152">
        <v>-1296.1250301535599</v>
      </c>
      <c r="U152">
        <v>7226.4196997732097</v>
      </c>
      <c r="V152" s="2"/>
      <c r="W152">
        <v>-994.50946566769596</v>
      </c>
      <c r="X152">
        <v>10127.114172007099</v>
      </c>
      <c r="Y152" s="2"/>
      <c r="Z152">
        <v>-994.50946566769596</v>
      </c>
      <c r="AA152">
        <v>10127.114172007099</v>
      </c>
      <c r="AB152" s="2"/>
    </row>
    <row r="153" spans="11:28" x14ac:dyDescent="0.45">
      <c r="K153" s="2">
        <v>-946.503653809664</v>
      </c>
      <c r="L153" s="2">
        <v>12588.4840588563</v>
      </c>
      <c r="M153" s="2"/>
      <c r="N153" s="2">
        <v>1406.21954605868</v>
      </c>
      <c r="O153" s="2">
        <v>9169.2399509905299</v>
      </c>
      <c r="P153" s="2"/>
      <c r="Q153" s="1">
        <v>-850.87182369287598</v>
      </c>
      <c r="R153" s="1">
        <v>11861.725207145901</v>
      </c>
      <c r="S153" s="2"/>
      <c r="T153">
        <v>-1267.09624518428</v>
      </c>
      <c r="U153">
        <v>7557.9371638464099</v>
      </c>
      <c r="V153" s="2"/>
      <c r="W153">
        <v>-936.84306333892198</v>
      </c>
      <c r="X153">
        <v>10421.600848669101</v>
      </c>
      <c r="Y153" s="2"/>
      <c r="Z153">
        <v>-936.84306333892198</v>
      </c>
      <c r="AA153">
        <v>10421.600848669101</v>
      </c>
      <c r="AB153" s="2"/>
    </row>
    <row r="154" spans="11:28" x14ac:dyDescent="0.45">
      <c r="K154" s="2">
        <v>-942.72166786551395</v>
      </c>
      <c r="L154" s="2">
        <v>12608.303613627801</v>
      </c>
      <c r="M154" s="2"/>
      <c r="N154" s="2">
        <v>1406.21954605868</v>
      </c>
      <c r="O154" s="2">
        <v>9169.2399509905299</v>
      </c>
      <c r="P154" s="2"/>
      <c r="Q154" s="1">
        <v>-847.28438284993399</v>
      </c>
      <c r="R154" s="1">
        <v>11880.2851285831</v>
      </c>
      <c r="S154" s="2"/>
      <c r="T154">
        <v>-1231.1929329767199</v>
      </c>
      <c r="U154">
        <v>7900.08353586662</v>
      </c>
      <c r="V154" s="2"/>
      <c r="W154">
        <v>-916.72687648004705</v>
      </c>
      <c r="X154">
        <v>10524.328759132501</v>
      </c>
      <c r="Y154" s="2"/>
      <c r="Z154">
        <v>-916.72687648004705</v>
      </c>
      <c r="AA154">
        <v>10524.328759132501</v>
      </c>
      <c r="AB154" s="2"/>
    </row>
    <row r="155" spans="11:28" x14ac:dyDescent="0.45">
      <c r="K155" s="2">
        <v>-940.95252384683999</v>
      </c>
      <c r="L155" s="2">
        <v>12617.5748397229</v>
      </c>
      <c r="M155" s="2"/>
      <c r="N155" s="2">
        <v>1458.05855327214</v>
      </c>
      <c r="O155" s="2">
        <v>8764.6878226864192</v>
      </c>
      <c r="P155" s="2"/>
      <c r="Q155" s="1">
        <v>-785.738207599107</v>
      </c>
      <c r="R155" s="1">
        <v>12198.918079699701</v>
      </c>
      <c r="S155" s="2"/>
      <c r="T155">
        <v>-1187.90957853394</v>
      </c>
      <c r="U155">
        <v>8253.1251726442206</v>
      </c>
      <c r="V155" s="2"/>
      <c r="W155">
        <v>-906.02341632233799</v>
      </c>
      <c r="X155">
        <v>10579.0280114899</v>
      </c>
      <c r="Y155" s="2"/>
      <c r="Z155">
        <v>-906.02341632233799</v>
      </c>
      <c r="AA155">
        <v>10579.0280114899</v>
      </c>
      <c r="AB155" s="2"/>
    </row>
    <row r="156" spans="11:28" x14ac:dyDescent="0.45">
      <c r="K156" s="2">
        <v>-906.37699130296505</v>
      </c>
      <c r="L156" s="2">
        <v>12798.930451161001</v>
      </c>
      <c r="M156" s="2"/>
      <c r="N156" s="2">
        <v>1502.76716207342</v>
      </c>
      <c r="O156" s="2">
        <v>8369.8175319428301</v>
      </c>
      <c r="P156" s="2"/>
      <c r="Q156" s="1">
        <v>-773.55719374738101</v>
      </c>
      <c r="R156" s="1">
        <v>12261.9808512749</v>
      </c>
      <c r="S156" s="2"/>
      <c r="T156">
        <v>-1187.90957853394</v>
      </c>
      <c r="U156">
        <v>8253.1251726442206</v>
      </c>
      <c r="V156" s="2"/>
      <c r="W156">
        <v>-841.80265537607795</v>
      </c>
      <c r="X156">
        <v>10907.223525633701</v>
      </c>
      <c r="Y156" s="2"/>
      <c r="Z156">
        <v>-841.80265537607795</v>
      </c>
      <c r="AA156">
        <v>10907.223525633701</v>
      </c>
      <c r="AB156" s="2"/>
    </row>
    <row r="157" spans="11:28" x14ac:dyDescent="0.45">
      <c r="K157" s="2">
        <v>-862.58131674739002</v>
      </c>
      <c r="L157" s="2">
        <v>13028.647558982701</v>
      </c>
      <c r="M157" s="2"/>
      <c r="N157" s="2">
        <v>1540.80184809155</v>
      </c>
      <c r="O157" s="2">
        <v>7984.3993640607896</v>
      </c>
      <c r="P157" s="2"/>
      <c r="Q157" s="1">
        <v>-702.03156517038099</v>
      </c>
      <c r="R157" s="1">
        <v>12632.7922334983</v>
      </c>
      <c r="S157" s="2"/>
      <c r="T157">
        <v>-1176.70778807479</v>
      </c>
      <c r="U157">
        <v>8336.8696000101208</v>
      </c>
      <c r="V157" s="2"/>
      <c r="W157">
        <v>-774.465184862299</v>
      </c>
      <c r="X157">
        <v>11251.6093159181</v>
      </c>
      <c r="Y157" s="2"/>
      <c r="Z157">
        <v>-774.465184862299</v>
      </c>
      <c r="AA157">
        <v>11251.6093159181</v>
      </c>
      <c r="AB157" s="2"/>
    </row>
    <row r="158" spans="11:28" x14ac:dyDescent="0.45">
      <c r="K158" s="2">
        <v>-786.32018387831397</v>
      </c>
      <c r="L158" s="2">
        <v>13429.371011225699</v>
      </c>
      <c r="M158" s="2"/>
      <c r="N158" s="2">
        <v>1544.8233492378999</v>
      </c>
      <c r="O158" s="2">
        <v>7940.1424323771398</v>
      </c>
      <c r="P158" s="2"/>
      <c r="Q158" s="1">
        <v>-632.578567351684</v>
      </c>
      <c r="R158" s="1">
        <v>12993.416021549199</v>
      </c>
      <c r="S158" s="2"/>
      <c r="T158">
        <v>-1136.4833801529801</v>
      </c>
      <c r="U158">
        <v>8617.8679161021792</v>
      </c>
      <c r="V158" s="2"/>
      <c r="W158">
        <v>-774.465184862299</v>
      </c>
      <c r="X158">
        <v>11251.6093159181</v>
      </c>
      <c r="Y158" s="2"/>
      <c r="Z158">
        <v>-774.465184862299</v>
      </c>
      <c r="AA158">
        <v>11251.6093159181</v>
      </c>
      <c r="AB158" s="2"/>
    </row>
    <row r="159" spans="11:28" x14ac:dyDescent="0.45">
      <c r="K159" s="2">
        <v>-712.01895813338899</v>
      </c>
      <c r="L159" s="2">
        <v>13820.57379794</v>
      </c>
      <c r="M159" s="2"/>
      <c r="N159" s="2">
        <v>1544.8233492378999</v>
      </c>
      <c r="O159" s="2">
        <v>7940.1424323771398</v>
      </c>
      <c r="P159" s="2"/>
      <c r="Q159" s="1">
        <v>-632.578567351684</v>
      </c>
      <c r="R159" s="1">
        <v>12993.416021549199</v>
      </c>
      <c r="S159" s="2"/>
      <c r="T159">
        <v>-1100.7184119946</v>
      </c>
      <c r="U159">
        <v>8841.9865107873793</v>
      </c>
      <c r="V159" s="2"/>
      <c r="W159">
        <v>-773.09209475135799</v>
      </c>
      <c r="X159">
        <v>11258.6347163147</v>
      </c>
      <c r="Y159" s="2"/>
      <c r="Z159">
        <v>-773.09209475135799</v>
      </c>
      <c r="AA159">
        <v>11258.6347163147</v>
      </c>
      <c r="AB159" s="2"/>
    </row>
    <row r="160" spans="11:28" x14ac:dyDescent="0.45">
      <c r="K160" s="2">
        <v>-712.01895813338797</v>
      </c>
      <c r="L160" s="2">
        <v>13820.57379794</v>
      </c>
      <c r="M160" s="2"/>
      <c r="N160" s="2">
        <v>1572.92275271265</v>
      </c>
      <c r="O160" s="2">
        <v>7606.9224870260095</v>
      </c>
      <c r="P160" s="2"/>
      <c r="Q160" s="1">
        <v>-613.55336909613902</v>
      </c>
      <c r="R160" s="1">
        <v>13092.308732122599</v>
      </c>
      <c r="S160" s="2"/>
      <c r="T160">
        <v>-1076.42522607571</v>
      </c>
      <c r="U160">
        <v>8994.2180090641305</v>
      </c>
      <c r="V160" s="2"/>
      <c r="W160">
        <v>-769.50180403018203</v>
      </c>
      <c r="X160">
        <v>11277.0043991603</v>
      </c>
      <c r="Y160" s="2"/>
      <c r="Z160">
        <v>-769.50180403018203</v>
      </c>
      <c r="AA160">
        <v>11277.0043991603</v>
      </c>
      <c r="AB160" s="2"/>
    </row>
    <row r="161" spans="11:28" x14ac:dyDescent="0.45">
      <c r="K161" s="2">
        <v>-691.61756458741399</v>
      </c>
      <c r="L161" s="2">
        <v>13928.1382847972</v>
      </c>
      <c r="M161" s="2"/>
      <c r="N161" s="2">
        <v>1599.94783708106</v>
      </c>
      <c r="O161" s="2">
        <v>7235.2980098190401</v>
      </c>
      <c r="P161" s="2"/>
      <c r="Q161" s="1">
        <v>-565.11112500091701</v>
      </c>
      <c r="R161" s="1">
        <v>13344.3423888576</v>
      </c>
      <c r="S161" s="2"/>
      <c r="T161">
        <v>-1035.9638431624701</v>
      </c>
      <c r="U161">
        <v>9222.1778843560496</v>
      </c>
      <c r="V161" s="2"/>
      <c r="W161">
        <v>-703.99795803237396</v>
      </c>
      <c r="X161">
        <v>11612.314753901001</v>
      </c>
      <c r="Y161" s="2"/>
      <c r="Z161">
        <v>-703.99795803237396</v>
      </c>
      <c r="AA161">
        <v>11612.314753901001</v>
      </c>
      <c r="AB161" s="2"/>
    </row>
    <row r="162" spans="11:28" x14ac:dyDescent="0.45">
      <c r="K162" s="2">
        <v>-639.56742966499996</v>
      </c>
      <c r="L162" s="2">
        <v>14202.8890893607</v>
      </c>
      <c r="M162" s="2"/>
      <c r="N162" s="2">
        <v>1622.23694964578</v>
      </c>
      <c r="O162" s="2">
        <v>6869.0215515558302</v>
      </c>
      <c r="P162" s="2"/>
      <c r="Q162" s="1">
        <v>-499.58772385886698</v>
      </c>
      <c r="R162" s="1">
        <v>13685.837326987201</v>
      </c>
      <c r="S162" s="2"/>
      <c r="T162">
        <v>-1007.86566058383</v>
      </c>
      <c r="U162">
        <v>9380.4833533087694</v>
      </c>
      <c r="V162" s="2"/>
      <c r="W162">
        <v>-699.63103496585404</v>
      </c>
      <c r="X162">
        <v>11634.6687775504</v>
      </c>
      <c r="Y162" s="2"/>
      <c r="Z162">
        <v>-699.63103496585404</v>
      </c>
      <c r="AA162">
        <v>11634.6687775504</v>
      </c>
      <c r="AB162" s="2"/>
    </row>
    <row r="163" spans="11:28" x14ac:dyDescent="0.45">
      <c r="K163" s="2">
        <v>-568.89857748892098</v>
      </c>
      <c r="L163" s="2">
        <v>14576.739885545199</v>
      </c>
      <c r="M163" s="2"/>
      <c r="N163" s="2">
        <v>1631.1333498547799</v>
      </c>
      <c r="O163" s="2">
        <v>6700.0923579974296</v>
      </c>
      <c r="P163" s="2"/>
      <c r="Q163" s="1">
        <v>-436.018394270486</v>
      </c>
      <c r="R163" s="1">
        <v>14017.913773500301</v>
      </c>
      <c r="S163" s="2"/>
      <c r="T163">
        <v>-964.591467869913</v>
      </c>
      <c r="U163">
        <v>9608.0361208378999</v>
      </c>
      <c r="V163" s="2"/>
      <c r="W163">
        <v>-632.03779718821704</v>
      </c>
      <c r="X163">
        <v>11981.0108593574</v>
      </c>
      <c r="Y163" s="2"/>
      <c r="Z163">
        <v>-632.03779718821704</v>
      </c>
      <c r="AA163">
        <v>11981.0108593574</v>
      </c>
      <c r="AB163" s="2"/>
    </row>
    <row r="164" spans="11:28" x14ac:dyDescent="0.45">
      <c r="K164" s="2">
        <v>-499.99398605617603</v>
      </c>
      <c r="L164" s="2">
        <v>14942.3135519557</v>
      </c>
      <c r="M164" s="2"/>
      <c r="N164" s="2">
        <v>1640.2980312146999</v>
      </c>
      <c r="O164" s="2">
        <v>6506.6677410248103</v>
      </c>
      <c r="P164" s="2"/>
      <c r="Q164" s="1">
        <v>-436.018394270486</v>
      </c>
      <c r="R164" s="1">
        <v>14017.913773500301</v>
      </c>
      <c r="S164" s="2"/>
      <c r="T164">
        <v>-964.591467869913</v>
      </c>
      <c r="U164">
        <v>9608.0361208378999</v>
      </c>
      <c r="V164" s="2"/>
      <c r="W164">
        <v>-566.61079654203502</v>
      </c>
      <c r="X164">
        <v>12316.619514853601</v>
      </c>
      <c r="Y164" s="2"/>
      <c r="Z164">
        <v>-566.61079654203502</v>
      </c>
      <c r="AA164">
        <v>12316.619514853601</v>
      </c>
      <c r="AB164" s="2"/>
    </row>
    <row r="165" spans="11:28" x14ac:dyDescent="0.45">
      <c r="K165" s="2">
        <v>-499.99398605617603</v>
      </c>
      <c r="L165" s="2">
        <v>14942.3135519557</v>
      </c>
      <c r="M165" s="2"/>
      <c r="N165" s="2">
        <v>1640.2980312146999</v>
      </c>
      <c r="O165" s="2">
        <v>6506.6677410248103</v>
      </c>
      <c r="P165" s="2"/>
      <c r="Q165" s="1">
        <v>-397.13013891745402</v>
      </c>
      <c r="R165" s="1">
        <v>14221.5004644816</v>
      </c>
      <c r="S165" s="2"/>
      <c r="T165">
        <v>-932.51286957506704</v>
      </c>
      <c r="U165">
        <v>9771.7768506259199</v>
      </c>
      <c r="V165" s="2"/>
      <c r="W165">
        <v>-566.610796542034</v>
      </c>
      <c r="X165">
        <v>12316.619514853601</v>
      </c>
      <c r="Y165" s="2"/>
      <c r="Z165">
        <v>-566.610796542034</v>
      </c>
      <c r="AA165">
        <v>12316.619514853601</v>
      </c>
      <c r="AB165" s="2"/>
    </row>
    <row r="166" spans="11:28" x14ac:dyDescent="0.45">
      <c r="K166" s="2">
        <v>-457.64448931610099</v>
      </c>
      <c r="L166" s="2">
        <v>15167.6034050256</v>
      </c>
      <c r="M166" s="2"/>
      <c r="N166" s="2">
        <v>1654.6008113590101</v>
      </c>
      <c r="O166" s="2">
        <v>6146.6673570726398</v>
      </c>
      <c r="P166" s="2"/>
      <c r="Q166" s="1">
        <v>-384.95068188513898</v>
      </c>
      <c r="R166" s="1">
        <v>14285.357181634899</v>
      </c>
      <c r="S166" s="2"/>
      <c r="T166">
        <v>-907.449352800204</v>
      </c>
      <c r="U166">
        <v>9899.0067263517794</v>
      </c>
      <c r="V166" s="2"/>
      <c r="W166">
        <v>-548.72839900303904</v>
      </c>
      <c r="X166">
        <v>12408.418236717</v>
      </c>
      <c r="Y166" s="2"/>
      <c r="Z166">
        <v>-548.72839900303904</v>
      </c>
      <c r="AA166">
        <v>12408.418236717</v>
      </c>
      <c r="AB166" s="2"/>
    </row>
    <row r="167" spans="11:28" x14ac:dyDescent="0.45">
      <c r="K167" s="2">
        <v>-442.49148397486698</v>
      </c>
      <c r="L167" s="2">
        <v>15248.3620447346</v>
      </c>
      <c r="M167" s="2"/>
      <c r="N167" s="2">
        <v>1665.6495830502599</v>
      </c>
      <c r="O167" s="2">
        <v>5786.7107054595399</v>
      </c>
      <c r="P167" s="2"/>
      <c r="Q167" s="1">
        <v>-374.473576076521</v>
      </c>
      <c r="R167" s="1">
        <v>14340.2884959316</v>
      </c>
      <c r="S167" s="2"/>
      <c r="T167">
        <v>-857.32231925047802</v>
      </c>
      <c r="U167">
        <v>10153.4664778034</v>
      </c>
      <c r="V167" s="2"/>
      <c r="W167">
        <v>-503.282168810222</v>
      </c>
      <c r="X167">
        <v>12641.8679223462</v>
      </c>
      <c r="Y167" s="2"/>
      <c r="Z167">
        <v>-503.282168810222</v>
      </c>
      <c r="AA167">
        <v>12641.8679223462</v>
      </c>
      <c r="AB167" s="2"/>
    </row>
    <row r="168" spans="11:28" x14ac:dyDescent="0.45">
      <c r="K168" s="2">
        <v>-432.89202290846401</v>
      </c>
      <c r="L168" s="2">
        <v>15299.522814509701</v>
      </c>
      <c r="M168" s="2"/>
      <c r="N168" s="2">
        <v>1672.4733283051701</v>
      </c>
      <c r="O168" s="2">
        <v>5492.8293290454303</v>
      </c>
      <c r="P168" s="2"/>
      <c r="Q168" s="1">
        <v>-327.91674037278602</v>
      </c>
      <c r="R168" s="1">
        <v>14584.949871995201</v>
      </c>
      <c r="S168" s="2"/>
      <c r="T168">
        <v>-829.77498989848402</v>
      </c>
      <c r="U168">
        <v>10293.3786071833</v>
      </c>
      <c r="V168" s="2"/>
      <c r="W168">
        <v>-442.03158066902699</v>
      </c>
      <c r="X168">
        <v>12956.8936105957</v>
      </c>
      <c r="Y168" s="2"/>
      <c r="Z168">
        <v>-442.03158066902699</v>
      </c>
      <c r="AA168">
        <v>12956.8936105957</v>
      </c>
      <c r="AB168" s="2"/>
    </row>
    <row r="169" spans="11:28" x14ac:dyDescent="0.45">
      <c r="K169" s="2">
        <v>-409.35032101890903</v>
      </c>
      <c r="L169" s="2">
        <v>15425.3434157796</v>
      </c>
      <c r="M169" s="2"/>
      <c r="N169" s="2">
        <v>1673.7757507313099</v>
      </c>
      <c r="O169" s="2">
        <v>5425.4840235935499</v>
      </c>
      <c r="P169" s="2"/>
      <c r="Q169" s="1">
        <v>-315.09674213552501</v>
      </c>
      <c r="R169" s="1">
        <v>14652.3203958387</v>
      </c>
      <c r="S169" s="2"/>
      <c r="T169">
        <v>-785.01057970149395</v>
      </c>
      <c r="U169">
        <v>10520.735817425601</v>
      </c>
      <c r="V169" s="2"/>
      <c r="W169">
        <v>-382.892684102126</v>
      </c>
      <c r="X169">
        <v>13261.5667980382</v>
      </c>
      <c r="Y169" s="2"/>
      <c r="Z169">
        <v>-382.892684102126</v>
      </c>
      <c r="AA169">
        <v>13261.5667980382</v>
      </c>
      <c r="AB169" s="2"/>
    </row>
    <row r="170" spans="11:28" x14ac:dyDescent="0.45">
      <c r="K170" s="2">
        <v>-367.69961767585198</v>
      </c>
      <c r="L170" s="2">
        <v>15647.949094949399</v>
      </c>
      <c r="M170" s="2"/>
      <c r="N170" s="2">
        <v>1673.7757507313099</v>
      </c>
      <c r="O170" s="2">
        <v>5425.4840235935499</v>
      </c>
      <c r="P170" s="2"/>
      <c r="Q170" s="1">
        <v>-258.12204626182802</v>
      </c>
      <c r="R170" s="1">
        <v>14952.9239679482</v>
      </c>
      <c r="S170" s="2"/>
      <c r="T170">
        <v>-720.13068178994104</v>
      </c>
      <c r="U170">
        <v>10850.442601323201</v>
      </c>
      <c r="V170" s="2"/>
      <c r="W170">
        <v>-382.892684102126</v>
      </c>
      <c r="X170">
        <v>13261.5667980382</v>
      </c>
      <c r="Y170" s="2"/>
      <c r="Z170">
        <v>-382.892684102126</v>
      </c>
      <c r="AA170">
        <v>13261.5667980382</v>
      </c>
      <c r="AB170" s="2"/>
    </row>
    <row r="171" spans="11:28" x14ac:dyDescent="0.45">
      <c r="K171" s="2">
        <v>-304.60885875823499</v>
      </c>
      <c r="L171" s="2">
        <v>15986.762209824699</v>
      </c>
      <c r="M171" s="2"/>
      <c r="N171" s="2">
        <v>1679.2707425219</v>
      </c>
      <c r="O171" s="2">
        <v>5061.6646957822604</v>
      </c>
      <c r="P171" s="2"/>
      <c r="Q171" s="1">
        <v>-258.12204626182699</v>
      </c>
      <c r="R171" s="1">
        <v>14952.9239679482</v>
      </c>
      <c r="S171" s="2"/>
      <c r="T171">
        <v>-720.13068178994104</v>
      </c>
      <c r="U171">
        <v>10850.442601323201</v>
      </c>
      <c r="V171" s="2"/>
      <c r="W171">
        <v>-346.87866408820202</v>
      </c>
      <c r="X171">
        <v>13447.3984999575</v>
      </c>
      <c r="Y171" s="2"/>
      <c r="Z171">
        <v>-346.87866408820202</v>
      </c>
      <c r="AA171">
        <v>13447.3984999575</v>
      </c>
      <c r="AB171" s="2"/>
    </row>
    <row r="172" spans="11:28" x14ac:dyDescent="0.45">
      <c r="K172" s="2">
        <v>-304.60885875823499</v>
      </c>
      <c r="L172" s="2">
        <v>15986.762209824699</v>
      </c>
      <c r="M172" s="2"/>
      <c r="N172" s="2">
        <v>1679.2707425219</v>
      </c>
      <c r="O172" s="2">
        <v>5061.6646957822504</v>
      </c>
      <c r="P172" s="2"/>
      <c r="Q172" s="1">
        <v>-205.12518357362899</v>
      </c>
      <c r="R172" s="1">
        <v>15233.926955975299</v>
      </c>
      <c r="S172" s="2"/>
      <c r="T172">
        <v>-719.87457246245594</v>
      </c>
      <c r="U172">
        <v>10851.7445011483</v>
      </c>
      <c r="V172" s="2"/>
      <c r="W172">
        <v>-335.45675473043798</v>
      </c>
      <c r="X172">
        <v>13506.400139511499</v>
      </c>
      <c r="Y172" s="2"/>
      <c r="Z172">
        <v>-335.45675473043798</v>
      </c>
      <c r="AA172">
        <v>13506.400139511499</v>
      </c>
      <c r="AB172" s="2"/>
    </row>
    <row r="173" spans="11:28" x14ac:dyDescent="0.45">
      <c r="K173" s="2">
        <v>-245.301268148248</v>
      </c>
      <c r="L173" s="2">
        <v>16307.1217131306</v>
      </c>
      <c r="M173" s="2"/>
      <c r="N173" s="2">
        <v>1682.4664314893701</v>
      </c>
      <c r="O173" s="2">
        <v>4693.30003687506</v>
      </c>
      <c r="P173" s="2"/>
      <c r="Q173" s="1">
        <v>-203.898825710214</v>
      </c>
      <c r="R173" s="1">
        <v>15240.448846006901</v>
      </c>
      <c r="S173" s="2"/>
      <c r="T173">
        <v>-715.35292837675797</v>
      </c>
      <c r="U173">
        <v>10874.729714932701</v>
      </c>
      <c r="V173" s="2"/>
      <c r="W173">
        <v>-325.96255197726799</v>
      </c>
      <c r="X173">
        <v>13555.443912417601</v>
      </c>
      <c r="Y173" s="2"/>
      <c r="Z173">
        <v>-325.96255197726799</v>
      </c>
      <c r="AA173">
        <v>13555.443912417601</v>
      </c>
      <c r="AB173" s="2"/>
    </row>
    <row r="174" spans="11:28" x14ac:dyDescent="0.45">
      <c r="K174" s="2">
        <v>-243.92017089994499</v>
      </c>
      <c r="L174" s="2">
        <v>16314.6077534745</v>
      </c>
      <c r="M174" s="2"/>
      <c r="N174" s="2">
        <v>1683.68559627434</v>
      </c>
      <c r="O174" s="2">
        <v>4318.28566194006</v>
      </c>
      <c r="P174" s="2"/>
      <c r="Q174" s="1">
        <v>-152.92562341488301</v>
      </c>
      <c r="R174" s="1">
        <v>15512.5122166249</v>
      </c>
      <c r="S174" s="2"/>
      <c r="T174">
        <v>-648.16683256813803</v>
      </c>
      <c r="U174">
        <v>11216.381972004299</v>
      </c>
      <c r="V174" s="2"/>
      <c r="W174">
        <v>-271.41500286628701</v>
      </c>
      <c r="X174">
        <v>13837.7017772831</v>
      </c>
      <c r="Y174" s="2"/>
      <c r="Z174">
        <v>-271.41500286628701</v>
      </c>
      <c r="AA174">
        <v>13837.7017772831</v>
      </c>
      <c r="AB174" s="2"/>
    </row>
    <row r="175" spans="11:28" x14ac:dyDescent="0.45">
      <c r="K175" s="2">
        <v>-186.07464700218199</v>
      </c>
      <c r="L175" s="2">
        <v>16629.449478140501</v>
      </c>
      <c r="M175" s="2"/>
      <c r="N175" s="2">
        <v>1683.71928799793</v>
      </c>
      <c r="O175" s="2">
        <v>4256.4534512825703</v>
      </c>
      <c r="P175" s="2"/>
      <c r="Q175" s="1">
        <v>-148.3878367799</v>
      </c>
      <c r="R175" s="1">
        <v>15536.948852867699</v>
      </c>
      <c r="S175" s="2"/>
      <c r="T175">
        <v>-634.65523320239197</v>
      </c>
      <c r="U175">
        <v>11285.139816107299</v>
      </c>
      <c r="V175" s="2"/>
      <c r="W175">
        <v>-260.92685895461602</v>
      </c>
      <c r="X175">
        <v>13892.1361668072</v>
      </c>
      <c r="Y175" s="2"/>
      <c r="Z175">
        <v>-260.92685895461602</v>
      </c>
      <c r="AA175">
        <v>13892.1361668072</v>
      </c>
      <c r="AB175" s="2"/>
    </row>
    <row r="176" spans="11:28" x14ac:dyDescent="0.45">
      <c r="K176" s="2">
        <v>-131.69932908586901</v>
      </c>
      <c r="L176" s="2">
        <v>16928.3479368878</v>
      </c>
      <c r="M176" s="2"/>
      <c r="N176" s="2">
        <v>1683.5605764998299</v>
      </c>
      <c r="O176" s="2">
        <v>4145.2642877042499</v>
      </c>
      <c r="P176" s="2"/>
      <c r="Q176" s="1">
        <v>-105.89765283415301</v>
      </c>
      <c r="R176" s="1">
        <v>15765.7646285961</v>
      </c>
      <c r="S176" s="2"/>
      <c r="T176">
        <v>-583.31115561255604</v>
      </c>
      <c r="U176">
        <v>11546.419623698899</v>
      </c>
      <c r="V176" s="2"/>
      <c r="W176">
        <v>-219.51912195269301</v>
      </c>
      <c r="X176">
        <v>14107.045964408801</v>
      </c>
      <c r="Y176" s="2"/>
      <c r="Z176">
        <v>-219.51912195269301</v>
      </c>
      <c r="AA176">
        <v>14107.045964408801</v>
      </c>
      <c r="AB176" s="2"/>
    </row>
    <row r="177" spans="11:28" x14ac:dyDescent="0.45">
      <c r="K177" s="2">
        <v>-104.854917976476</v>
      </c>
      <c r="L177" s="2">
        <v>17077.9476297074</v>
      </c>
      <c r="M177" s="2"/>
      <c r="N177" s="2">
        <v>1683.2594637171301</v>
      </c>
      <c r="O177" s="2">
        <v>3934.3124735480401</v>
      </c>
      <c r="P177" s="2"/>
      <c r="Q177" s="1">
        <v>-63.773556292922898</v>
      </c>
      <c r="R177" s="1">
        <v>15995.5601325517</v>
      </c>
      <c r="S177" s="2"/>
      <c r="T177">
        <v>-520.68688050701905</v>
      </c>
      <c r="U177">
        <v>11865.359633952001</v>
      </c>
      <c r="V177" s="2"/>
      <c r="W177">
        <v>-219.51912195269301</v>
      </c>
      <c r="X177">
        <v>14107.045964408801</v>
      </c>
      <c r="Y177" s="2"/>
      <c r="Z177">
        <v>-219.51912195269301</v>
      </c>
      <c r="AA177">
        <v>14107.045964408801</v>
      </c>
      <c r="AB177" s="2"/>
    </row>
    <row r="178" spans="11:28" x14ac:dyDescent="0.45">
      <c r="K178" s="2">
        <v>-81.671108382000895</v>
      </c>
      <c r="L178" s="2">
        <v>17207.147364415199</v>
      </c>
      <c r="M178" s="2"/>
      <c r="N178" s="2">
        <v>1681.7666631885199</v>
      </c>
      <c r="O178" s="2">
        <v>3587.7198268601901</v>
      </c>
      <c r="P178" s="2"/>
      <c r="Q178" s="1">
        <v>-63.773556292922599</v>
      </c>
      <c r="R178" s="1">
        <v>15995.5601325518</v>
      </c>
      <c r="S178" s="2"/>
      <c r="T178">
        <v>-520.68688050701803</v>
      </c>
      <c r="U178">
        <v>11865.359633952001</v>
      </c>
      <c r="V178" s="2"/>
      <c r="W178">
        <v>-171.76272509164099</v>
      </c>
      <c r="X178">
        <v>14355.850825661701</v>
      </c>
      <c r="Y178" s="2"/>
      <c r="Z178">
        <v>-171.76272509164099</v>
      </c>
      <c r="AA178">
        <v>14355.850825661701</v>
      </c>
      <c r="AB178" s="2"/>
    </row>
    <row r="179" spans="11:28" x14ac:dyDescent="0.45">
      <c r="K179" s="2">
        <v>-81.671108382000796</v>
      </c>
      <c r="L179" s="2">
        <v>17207.147364415199</v>
      </c>
      <c r="M179" s="2"/>
      <c r="N179" s="2">
        <v>1681.5495258917199</v>
      </c>
      <c r="O179" s="2">
        <v>3537.30573003583</v>
      </c>
      <c r="P179" s="2"/>
      <c r="Q179" s="1">
        <v>-57.227165247531403</v>
      </c>
      <c r="R179" s="1">
        <v>16031.7104460707</v>
      </c>
      <c r="S179" s="2"/>
      <c r="T179">
        <v>-503.600051523812</v>
      </c>
      <c r="U179">
        <v>11952.431235621199</v>
      </c>
      <c r="V179" s="2"/>
      <c r="W179">
        <v>-170.66486372952801</v>
      </c>
      <c r="X179">
        <v>14361.583925519</v>
      </c>
      <c r="Y179" s="2"/>
      <c r="Z179">
        <v>-170.66486372952801</v>
      </c>
      <c r="AA179">
        <v>14361.583925519</v>
      </c>
      <c r="AB179" s="2"/>
    </row>
    <row r="180" spans="11:28" x14ac:dyDescent="0.45">
      <c r="K180" s="2">
        <v>-78.130180150053505</v>
      </c>
      <c r="L180" s="2">
        <v>17227.124329066501</v>
      </c>
      <c r="M180" s="2"/>
      <c r="N180" s="2">
        <v>1678.9700538949801</v>
      </c>
      <c r="O180" s="2">
        <v>3125.2403061862501</v>
      </c>
      <c r="P180" s="2"/>
      <c r="Q180" s="1">
        <v>-51.324864489514503</v>
      </c>
      <c r="R180" s="1">
        <v>16064.3039806466</v>
      </c>
      <c r="S180" s="2"/>
      <c r="T180">
        <v>-460.23951695485903</v>
      </c>
      <c r="U180">
        <v>12173.497188856099</v>
      </c>
      <c r="V180" s="2"/>
      <c r="W180">
        <v>-125.398477978505</v>
      </c>
      <c r="X180">
        <v>14598.649249256399</v>
      </c>
      <c r="Y180" s="2"/>
      <c r="Z180">
        <v>-125.398477978505</v>
      </c>
      <c r="AA180">
        <v>14598.649249256399</v>
      </c>
      <c r="AB180" s="2"/>
    </row>
    <row r="181" spans="11:28" x14ac:dyDescent="0.45">
      <c r="K181" s="2">
        <v>-66.512828519410107</v>
      </c>
      <c r="L181" s="2">
        <v>17292.666302149501</v>
      </c>
      <c r="M181" s="2"/>
      <c r="N181" s="2">
        <v>1677.4706026267199</v>
      </c>
      <c r="O181" s="2">
        <v>2907.3461792216699</v>
      </c>
      <c r="P181" s="2"/>
      <c r="Q181" s="1">
        <v>-27.870319101073299</v>
      </c>
      <c r="R181" s="1">
        <v>16195.4866950626</v>
      </c>
      <c r="S181" s="2"/>
      <c r="T181">
        <v>-401.96347688579499</v>
      </c>
      <c r="U181">
        <v>12470.884172682599</v>
      </c>
      <c r="V181" s="2"/>
      <c r="W181">
        <v>-110.577289882739</v>
      </c>
      <c r="X181">
        <v>14676.838052249101</v>
      </c>
      <c r="Y181" s="2"/>
      <c r="Z181">
        <v>-110.577289882739</v>
      </c>
      <c r="AA181">
        <v>14676.838052249101</v>
      </c>
      <c r="AB181" s="2"/>
    </row>
    <row r="182" spans="11:28" x14ac:dyDescent="0.45">
      <c r="K182" s="2">
        <v>-37.2078468049477</v>
      </c>
      <c r="L182" s="2">
        <v>17460.0282295406</v>
      </c>
      <c r="M182" s="2"/>
      <c r="N182" s="2">
        <v>1675.99893650887</v>
      </c>
      <c r="O182" s="2">
        <v>2694.2197742192802</v>
      </c>
      <c r="P182" s="2"/>
      <c r="Q182" s="1">
        <v>-4.4891789156091404</v>
      </c>
      <c r="R182" s="1">
        <v>16330.7234715739</v>
      </c>
      <c r="S182" s="2"/>
      <c r="T182">
        <v>-345.90885664928902</v>
      </c>
      <c r="U182">
        <v>12757.295646984399</v>
      </c>
      <c r="V182" s="2"/>
      <c r="W182">
        <v>-84.471788123151001</v>
      </c>
      <c r="X182">
        <v>14814.556966611201</v>
      </c>
      <c r="Y182" s="2"/>
      <c r="Z182">
        <v>-84.471788123151001</v>
      </c>
      <c r="AA182">
        <v>14814.556966611201</v>
      </c>
      <c r="AB182" s="2"/>
    </row>
    <row r="183" spans="11:28" x14ac:dyDescent="0.45">
      <c r="K183" s="2">
        <v>-8.2880037906756403</v>
      </c>
      <c r="L183" s="2">
        <v>17630.1152302706</v>
      </c>
      <c r="M183" s="2"/>
      <c r="N183" s="2">
        <v>1675.99893650887</v>
      </c>
      <c r="O183" s="2">
        <v>2694.2197742192802</v>
      </c>
      <c r="P183" s="2"/>
      <c r="Q183" s="1">
        <v>-6.6356733441352801E-15</v>
      </c>
      <c r="R183" s="1">
        <v>16356.688932664099</v>
      </c>
      <c r="S183" s="2"/>
      <c r="T183">
        <v>-345.90885664928902</v>
      </c>
      <c r="U183">
        <v>12757.295646984399</v>
      </c>
      <c r="V183" s="2"/>
      <c r="W183">
        <v>-48.9113230807218</v>
      </c>
      <c r="X183">
        <v>15004.259988134299</v>
      </c>
      <c r="Y183" s="2"/>
      <c r="Z183">
        <v>-48.9113230807218</v>
      </c>
      <c r="AA183">
        <v>15004.259988134299</v>
      </c>
      <c r="AB183" s="2"/>
    </row>
    <row r="184" spans="11:28" x14ac:dyDescent="0.45">
      <c r="K184" s="2">
        <v>-8.3819031715392996E-14</v>
      </c>
      <c r="L184" s="2">
        <v>17678.8596756017</v>
      </c>
      <c r="M184" s="2"/>
      <c r="N184" s="2">
        <v>1655.8676527631501</v>
      </c>
      <c r="O184" s="2">
        <v>2283.2484838013202</v>
      </c>
      <c r="P184" s="2"/>
      <c r="Q184" s="1">
        <v>10.5128926492677</v>
      </c>
      <c r="R184" s="1">
        <v>16295.8822439219</v>
      </c>
      <c r="S184" s="2"/>
      <c r="T184">
        <v>-311.895755277273</v>
      </c>
      <c r="U184">
        <v>12931.294983764799</v>
      </c>
      <c r="V184" s="2"/>
      <c r="W184">
        <v>-48.911323080721502</v>
      </c>
      <c r="X184">
        <v>15004.259988134299</v>
      </c>
      <c r="Y184" s="2"/>
      <c r="Z184">
        <v>-48.911323080721502</v>
      </c>
      <c r="AA184">
        <v>15004.259988134299</v>
      </c>
      <c r="AB184" s="2"/>
    </row>
    <row r="185" spans="11:28" x14ac:dyDescent="0.45">
      <c r="K185" s="2">
        <v>20.5128102599008</v>
      </c>
      <c r="L185" s="2">
        <v>17558.2171682435</v>
      </c>
      <c r="M185" s="2"/>
      <c r="N185" s="2">
        <v>1655.8676527631501</v>
      </c>
      <c r="O185" s="2">
        <v>2283.2484838013202</v>
      </c>
      <c r="P185" s="2"/>
      <c r="Q185" s="1">
        <v>27.870319101073001</v>
      </c>
      <c r="R185" s="1">
        <v>16195.4866950626</v>
      </c>
      <c r="S185" s="2"/>
      <c r="T185">
        <v>-303.42774293780798</v>
      </c>
      <c r="U185">
        <v>12974.650853196799</v>
      </c>
      <c r="V185" s="2"/>
      <c r="W185">
        <v>-43.570261126538703</v>
      </c>
      <c r="X185">
        <v>15033.0737433674</v>
      </c>
      <c r="Y185" s="2"/>
      <c r="Z185">
        <v>-43.570261126538703</v>
      </c>
      <c r="AA185">
        <v>15033.0737433674</v>
      </c>
      <c r="AB185" s="2"/>
    </row>
    <row r="186" spans="11:28" x14ac:dyDescent="0.45">
      <c r="K186" s="2">
        <v>37.2078468049476</v>
      </c>
      <c r="L186" s="2">
        <v>17460.0282295406</v>
      </c>
      <c r="M186" s="2"/>
      <c r="N186" s="2">
        <v>1622.2639274524399</v>
      </c>
      <c r="O186" s="2">
        <v>1882.1837046662499</v>
      </c>
      <c r="P186" s="2"/>
      <c r="Q186" s="1">
        <v>51.324864489515001</v>
      </c>
      <c r="R186" s="1">
        <v>16064.3039806466</v>
      </c>
      <c r="S186" s="2"/>
      <c r="T186">
        <v>-292.191269877482</v>
      </c>
      <c r="U186">
        <v>13032.181125868899</v>
      </c>
      <c r="V186" s="2"/>
      <c r="W186">
        <v>-38.7126892430136</v>
      </c>
      <c r="X186">
        <v>15059.2791849966</v>
      </c>
      <c r="Y186" s="2"/>
      <c r="Z186">
        <v>-38.7126892430136</v>
      </c>
      <c r="AA186">
        <v>15059.2791849966</v>
      </c>
      <c r="AB186" s="2"/>
    </row>
    <row r="187" spans="11:28" x14ac:dyDescent="0.45">
      <c r="K187" s="2">
        <v>66.512828519410903</v>
      </c>
      <c r="L187" s="2">
        <v>17292.666302149501</v>
      </c>
      <c r="M187" s="2"/>
      <c r="N187" s="2">
        <v>1582.57005706718</v>
      </c>
      <c r="O187" s="2">
        <v>1543.0396314009599</v>
      </c>
      <c r="P187" s="2"/>
      <c r="Q187" s="1">
        <v>58.497056883062903</v>
      </c>
      <c r="R187" s="1">
        <v>16024.697882897901</v>
      </c>
      <c r="S187" s="2"/>
      <c r="T187">
        <v>-241.00566051860699</v>
      </c>
      <c r="U187">
        <v>13294.5960154146</v>
      </c>
      <c r="V187" s="2"/>
      <c r="W187">
        <v>-20.116380815565702</v>
      </c>
      <c r="X187">
        <v>15160.861397565999</v>
      </c>
      <c r="Y187" s="2"/>
      <c r="Z187">
        <v>-20.116380815565702</v>
      </c>
      <c r="AA187">
        <v>15160.861397565999</v>
      </c>
      <c r="AB187" s="2"/>
    </row>
    <row r="188" spans="11:28" x14ac:dyDescent="0.45">
      <c r="K188" s="2">
        <v>73.634490146444605</v>
      </c>
      <c r="L188" s="2">
        <v>17252.487802823201</v>
      </c>
      <c r="M188" s="2"/>
      <c r="N188" s="2">
        <v>1575.8356849260499</v>
      </c>
      <c r="O188" s="2">
        <v>1486.0960506793699</v>
      </c>
      <c r="P188" s="2"/>
      <c r="Q188" s="1">
        <v>63.773556292923303</v>
      </c>
      <c r="R188" s="1">
        <v>15995.5601325517</v>
      </c>
      <c r="S188" s="2"/>
      <c r="T188">
        <v>-235.847236086583</v>
      </c>
      <c r="U188">
        <v>13321.103806708201</v>
      </c>
      <c r="V188" s="2"/>
      <c r="W188">
        <v>-4.4273231282121301</v>
      </c>
      <c r="X188">
        <v>15249.811798278701</v>
      </c>
      <c r="Y188" s="2"/>
      <c r="Z188">
        <v>-4.4273231282121301</v>
      </c>
      <c r="AA188">
        <v>15249.811798278701</v>
      </c>
      <c r="AB188" s="2"/>
    </row>
    <row r="189" spans="11:28" x14ac:dyDescent="0.45">
      <c r="K189" s="2">
        <v>81.671108382001407</v>
      </c>
      <c r="L189" s="2">
        <v>17207.147364415199</v>
      </c>
      <c r="M189" s="2"/>
      <c r="N189" s="2">
        <v>1519.18467447997</v>
      </c>
      <c r="O189" s="2">
        <v>1086.41016645284</v>
      </c>
      <c r="P189" s="2"/>
      <c r="Q189" s="1">
        <v>63.773556292923502</v>
      </c>
      <c r="R189" s="1">
        <v>15995.5601325517</v>
      </c>
      <c r="S189" s="2"/>
      <c r="T189">
        <v>-192.645431468379</v>
      </c>
      <c r="U189">
        <v>13543.1065587922</v>
      </c>
      <c r="V189" s="2"/>
      <c r="W189">
        <v>-3.1173139502969299E-14</v>
      </c>
      <c r="X189">
        <v>15274.912870260599</v>
      </c>
      <c r="Y189" s="2"/>
      <c r="Z189">
        <v>-3.1173139502969299E-14</v>
      </c>
      <c r="AA189">
        <v>15274.912870260599</v>
      </c>
      <c r="AB189" s="2"/>
    </row>
    <row r="190" spans="11:28" x14ac:dyDescent="0.45">
      <c r="K190" s="2">
        <v>81.671108382001606</v>
      </c>
      <c r="L190" s="2">
        <v>17207.147364415199</v>
      </c>
      <c r="M190" s="2"/>
      <c r="N190" s="2">
        <v>1519.18467447997</v>
      </c>
      <c r="O190" s="2">
        <v>1086.41016645284</v>
      </c>
      <c r="P190" s="2"/>
      <c r="Q190" s="1">
        <v>76.077497659917597</v>
      </c>
      <c r="R190" s="1">
        <v>15928.439632903701</v>
      </c>
      <c r="S190" s="2"/>
      <c r="T190">
        <v>-192.64543146837801</v>
      </c>
      <c r="U190">
        <v>13543.1065587922</v>
      </c>
      <c r="V190" s="2"/>
      <c r="W190">
        <v>10.2647638567038</v>
      </c>
      <c r="X190">
        <v>15216.7159487839</v>
      </c>
      <c r="Y190" s="2"/>
      <c r="Z190">
        <v>10.2647638567038</v>
      </c>
      <c r="AA190">
        <v>15216.7159487839</v>
      </c>
      <c r="AB190" s="2"/>
    </row>
    <row r="191" spans="11:28" x14ac:dyDescent="0.45">
      <c r="K191" s="2">
        <v>94.966476403719298</v>
      </c>
      <c r="L191" s="2">
        <v>17133.054363683401</v>
      </c>
      <c r="M191" s="2"/>
      <c r="N191" s="2">
        <v>1450.3141916960201</v>
      </c>
      <c r="O191" s="2">
        <v>684.50658868742403</v>
      </c>
      <c r="P191" s="2"/>
      <c r="Q191" s="1">
        <v>105.897652834154</v>
      </c>
      <c r="R191" s="1">
        <v>15765.764628596</v>
      </c>
      <c r="S191" s="2"/>
      <c r="T191">
        <v>-151.88427902088301</v>
      </c>
      <c r="U191">
        <v>13753.199751403101</v>
      </c>
      <c r="V191" s="2"/>
      <c r="W191">
        <v>20.116380815565599</v>
      </c>
      <c r="X191">
        <v>15160.861397565999</v>
      </c>
      <c r="Y191" s="2"/>
      <c r="Z191">
        <v>20.116380815565599</v>
      </c>
      <c r="AA191">
        <v>15160.861397565999</v>
      </c>
      <c r="AB191" s="2"/>
    </row>
    <row r="192" spans="11:28" x14ac:dyDescent="0.45">
      <c r="K192" s="2">
        <v>131.69932908586901</v>
      </c>
      <c r="L192" s="2">
        <v>16928.3479368878</v>
      </c>
      <c r="M192" s="2"/>
      <c r="N192" s="2">
        <v>1372.25782881486</v>
      </c>
      <c r="O192" s="2">
        <v>264.35922508559901</v>
      </c>
      <c r="P192" s="2"/>
      <c r="Q192" s="27">
        <v>152.92562341488201</v>
      </c>
      <c r="R192" s="1">
        <v>15512.5122166249</v>
      </c>
      <c r="S192" s="2"/>
      <c r="T192">
        <v>-148.53722083033199</v>
      </c>
      <c r="U192">
        <v>13770.451327938301</v>
      </c>
      <c r="V192" s="2"/>
      <c r="W192">
        <v>38.712689243013997</v>
      </c>
      <c r="X192">
        <v>15059.2791849966</v>
      </c>
      <c r="Y192" s="2"/>
      <c r="Z192">
        <v>38.712689243013997</v>
      </c>
      <c r="AA192">
        <v>15059.2791849966</v>
      </c>
      <c r="AB192" s="2"/>
    </row>
    <row r="193" spans="11:30" x14ac:dyDescent="0.45">
      <c r="K193" s="2">
        <v>186.074647002181</v>
      </c>
      <c r="L193" s="2">
        <v>16629.449478140599</v>
      </c>
      <c r="M193" s="2"/>
      <c r="N193" s="2">
        <v>1353.5931208914101</v>
      </c>
      <c r="O193" s="2">
        <v>181.579017168679</v>
      </c>
      <c r="P193" s="2"/>
      <c r="Q193" s="27">
        <v>203.89882571021499</v>
      </c>
      <c r="R193" s="1">
        <v>15240.448846006901</v>
      </c>
      <c r="S193" s="2"/>
      <c r="T193">
        <v>-147.52881318879</v>
      </c>
      <c r="U193">
        <v>13775.6586880419</v>
      </c>
      <c r="V193" s="2"/>
      <c r="W193">
        <v>46.128338701378198</v>
      </c>
      <c r="X193">
        <v>15019.2735250323</v>
      </c>
      <c r="Y193" s="2"/>
      <c r="Z193">
        <v>46.128338701378198</v>
      </c>
      <c r="AA193">
        <v>15019.2735250323</v>
      </c>
      <c r="AB193" s="2"/>
      <c r="AD193" s="27"/>
    </row>
    <row r="194" spans="11:30" x14ac:dyDescent="0.45">
      <c r="K194" s="2">
        <v>243.92017089994499</v>
      </c>
      <c r="L194" s="2">
        <v>16314.6077534745</v>
      </c>
      <c r="M194" s="2"/>
      <c r="N194" s="2">
        <v>1278.9046992179301</v>
      </c>
      <c r="O194" s="2">
        <v>-146.38971176297599</v>
      </c>
      <c r="P194" s="2"/>
      <c r="Q194" s="1">
        <v>204.673316653375</v>
      </c>
      <c r="R194" s="1">
        <v>15236.3300280726</v>
      </c>
      <c r="S194" s="2"/>
      <c r="T194">
        <v>-131.01139467751801</v>
      </c>
      <c r="U194">
        <v>13861.1539479491</v>
      </c>
      <c r="V194" s="2"/>
      <c r="W194">
        <v>48.911323080722198</v>
      </c>
      <c r="X194">
        <v>15004.259988134299</v>
      </c>
      <c r="Y194" s="2"/>
      <c r="Z194">
        <v>48.911323080722198</v>
      </c>
      <c r="AA194">
        <v>15004.259988134299</v>
      </c>
      <c r="AB194" s="2"/>
      <c r="AD194" s="27"/>
    </row>
    <row r="195" spans="11:30" x14ac:dyDescent="0.45">
      <c r="K195" s="2">
        <v>245.30126814824899</v>
      </c>
      <c r="L195" s="2">
        <v>16307.1217131306</v>
      </c>
      <c r="M195" s="2"/>
      <c r="N195" s="2">
        <v>1278.9046992179301</v>
      </c>
      <c r="O195" s="2">
        <v>-146.38971176297699</v>
      </c>
      <c r="P195" s="2"/>
      <c r="Q195" s="1">
        <v>205.12518357363001</v>
      </c>
      <c r="R195" s="1">
        <v>15233.926955975299</v>
      </c>
      <c r="S195" s="2"/>
      <c r="T195">
        <v>-106.23526691060999</v>
      </c>
      <c r="U195">
        <v>13989.3968378098</v>
      </c>
      <c r="V195" s="2"/>
      <c r="W195">
        <v>48.911323080722298</v>
      </c>
      <c r="X195">
        <v>15004.259988134299</v>
      </c>
      <c r="Y195" s="2"/>
      <c r="Z195">
        <v>48.911323080722298</v>
      </c>
      <c r="AA195">
        <v>15004.259988134299</v>
      </c>
      <c r="AB195" s="2"/>
    </row>
    <row r="196" spans="11:30" x14ac:dyDescent="0.45">
      <c r="K196" s="2">
        <v>246.55706076659899</v>
      </c>
      <c r="L196" s="2">
        <v>16300.338347033099</v>
      </c>
      <c r="M196" s="2"/>
      <c r="N196" s="2">
        <v>1184.7085128087199</v>
      </c>
      <c r="O196" s="2">
        <v>-556.17010221010298</v>
      </c>
      <c r="P196" s="2"/>
      <c r="Q196" s="1">
        <v>258.12204626182802</v>
      </c>
      <c r="R196" s="1">
        <v>14952.9239679482</v>
      </c>
      <c r="S196" s="2"/>
      <c r="T196">
        <v>-99.498263381227005</v>
      </c>
      <c r="U196">
        <v>14024.4812995881</v>
      </c>
      <c r="V196" s="2"/>
      <c r="W196">
        <v>53.811647824586501</v>
      </c>
      <c r="X196">
        <v>14978.118417453299</v>
      </c>
      <c r="Y196" s="2"/>
      <c r="Z196">
        <v>53.811647824586501</v>
      </c>
      <c r="AA196">
        <v>14978.118417453299</v>
      </c>
      <c r="AB196" s="2"/>
    </row>
    <row r="197" spans="11:30" x14ac:dyDescent="0.45">
      <c r="K197" s="2">
        <v>304.60885875823499</v>
      </c>
      <c r="L197" s="2">
        <v>15986.762209824699</v>
      </c>
      <c r="M197" s="2"/>
      <c r="N197" s="2">
        <v>1172.83564165437</v>
      </c>
      <c r="O197" s="2">
        <v>-607.82049234607996</v>
      </c>
      <c r="P197" s="2"/>
      <c r="Q197" s="1">
        <v>258.12204626182802</v>
      </c>
      <c r="R197" s="1">
        <v>14952.9239679482</v>
      </c>
      <c r="S197" s="2"/>
      <c r="T197">
        <v>-69.556025472857797</v>
      </c>
      <c r="U197">
        <v>14180.4122408249</v>
      </c>
      <c r="V197" s="2"/>
      <c r="W197">
        <v>84.471788123151399</v>
      </c>
      <c r="X197">
        <v>14814.556966611201</v>
      </c>
      <c r="Y197" s="2"/>
      <c r="Z197">
        <v>84.471788123151399</v>
      </c>
      <c r="AA197">
        <v>14814.556966611201</v>
      </c>
      <c r="AB197" s="2"/>
    </row>
    <row r="198" spans="11:30" x14ac:dyDescent="0.45">
      <c r="K198" s="2">
        <v>304.60885875823601</v>
      </c>
      <c r="L198" s="2">
        <v>15986.762209824699</v>
      </c>
      <c r="M198" s="2"/>
      <c r="N198" s="2">
        <v>1074.9265493539001</v>
      </c>
      <c r="O198" s="2">
        <v>-955.87725398859504</v>
      </c>
      <c r="P198" s="2"/>
      <c r="Q198" s="1">
        <v>315.09674213552501</v>
      </c>
      <c r="R198" s="1">
        <v>14652.3203958387</v>
      </c>
      <c r="S198" s="2"/>
      <c r="T198">
        <v>-69.556025472857598</v>
      </c>
      <c r="U198">
        <v>14180.4122408249</v>
      </c>
      <c r="V198" s="2"/>
      <c r="W198">
        <v>125.398477978505</v>
      </c>
      <c r="X198">
        <v>14598.649249256399</v>
      </c>
      <c r="Y198" s="2"/>
      <c r="Z198">
        <v>125.398477978505</v>
      </c>
      <c r="AA198">
        <v>14598.649249256399</v>
      </c>
      <c r="AB198" s="2"/>
    </row>
    <row r="199" spans="11:30" x14ac:dyDescent="0.45">
      <c r="K199" s="2">
        <v>367.69961767585198</v>
      </c>
      <c r="L199" s="2">
        <v>15647.949094949399</v>
      </c>
      <c r="M199" s="2"/>
      <c r="N199" s="2">
        <v>1050.8286430793901</v>
      </c>
      <c r="O199" s="2">
        <v>-1041.5428344081499</v>
      </c>
      <c r="P199" s="2"/>
      <c r="Q199" s="1">
        <v>374.473576076521</v>
      </c>
      <c r="R199" s="1">
        <v>14340.2884959316</v>
      </c>
      <c r="S199" s="2"/>
      <c r="T199">
        <v>-69.556025472857499</v>
      </c>
      <c r="U199">
        <v>14180.4122408249</v>
      </c>
      <c r="V199" s="2"/>
      <c r="W199">
        <v>170.66486372952801</v>
      </c>
      <c r="X199">
        <v>14361.5839255191</v>
      </c>
      <c r="Y199" s="2"/>
      <c r="Z199">
        <v>170.66486372952801</v>
      </c>
      <c r="AA199">
        <v>14361.5839255191</v>
      </c>
      <c r="AB199" s="2"/>
    </row>
    <row r="200" spans="11:30" x14ac:dyDescent="0.45">
      <c r="K200" s="2">
        <v>432.89202290846401</v>
      </c>
      <c r="L200" s="2">
        <v>15299.522814509701</v>
      </c>
      <c r="M200" s="2"/>
      <c r="N200" s="2">
        <v>973.81117037427896</v>
      </c>
      <c r="O200" s="2">
        <v>-1312.67956875051</v>
      </c>
      <c r="P200" s="2"/>
      <c r="Q200" s="1">
        <v>394.83844006404303</v>
      </c>
      <c r="R200" s="1">
        <v>14233.5158084411</v>
      </c>
      <c r="S200" s="2"/>
      <c r="T200">
        <v>-38.564877509604898</v>
      </c>
      <c r="U200">
        <v>14343.390219872699</v>
      </c>
      <c r="V200" s="2"/>
      <c r="W200">
        <v>171.45057905269201</v>
      </c>
      <c r="X200">
        <v>14357.4808715611</v>
      </c>
      <c r="Y200" s="2"/>
      <c r="Z200">
        <v>171.45057905269201</v>
      </c>
      <c r="AA200">
        <v>14357.4808715611</v>
      </c>
      <c r="AB200" s="2"/>
    </row>
    <row r="201" spans="11:30" x14ac:dyDescent="0.45">
      <c r="K201" s="2">
        <v>453.18492281782397</v>
      </c>
      <c r="L201" s="2">
        <v>15191.370870025599</v>
      </c>
      <c r="M201" s="2"/>
      <c r="N201" s="2">
        <v>906.989344220813</v>
      </c>
      <c r="O201" s="2">
        <v>-1548.16649451077</v>
      </c>
      <c r="P201" s="2"/>
      <c r="Q201" s="1">
        <v>397.13013891745499</v>
      </c>
      <c r="R201" s="1">
        <v>14221.5004644816</v>
      </c>
      <c r="S201" s="2"/>
      <c r="T201">
        <v>-32.5124165890916</v>
      </c>
      <c r="U201">
        <v>14375.5519796218</v>
      </c>
      <c r="V201" s="2"/>
      <c r="W201">
        <v>171.76272509164099</v>
      </c>
      <c r="X201">
        <v>14355.850825661701</v>
      </c>
      <c r="Y201" s="2"/>
      <c r="Z201">
        <v>171.76272509164099</v>
      </c>
      <c r="AA201">
        <v>14355.850825661701</v>
      </c>
      <c r="AB201" s="2"/>
    </row>
    <row r="202" spans="11:30" x14ac:dyDescent="0.45">
      <c r="K202" s="2">
        <v>457.64448931610201</v>
      </c>
      <c r="L202" s="2">
        <v>15167.6034050256</v>
      </c>
      <c r="M202" s="2"/>
      <c r="N202" s="2">
        <v>906.989344220813</v>
      </c>
      <c r="O202" s="2">
        <v>-1548.16649451077</v>
      </c>
      <c r="P202" s="2"/>
      <c r="Q202" s="1">
        <v>436.01839427048702</v>
      </c>
      <c r="R202" s="1">
        <v>14017.913773500301</v>
      </c>
      <c r="S202" s="2"/>
      <c r="T202">
        <v>-29.932636954897198</v>
      </c>
      <c r="U202">
        <v>14389.2604948671</v>
      </c>
      <c r="V202" s="2"/>
      <c r="W202">
        <v>219.51912195269401</v>
      </c>
      <c r="X202">
        <v>14107.045964408801</v>
      </c>
      <c r="Y202" s="2"/>
      <c r="Z202">
        <v>219.51912195269401</v>
      </c>
      <c r="AA202">
        <v>14107.045964408801</v>
      </c>
      <c r="AB202" s="2"/>
    </row>
    <row r="203" spans="11:30" x14ac:dyDescent="0.45">
      <c r="K203" s="2">
        <v>499.99398605617603</v>
      </c>
      <c r="L203" s="2">
        <v>14942.3135519557</v>
      </c>
      <c r="M203" s="2"/>
      <c r="N203" s="2">
        <v>746.41974386670597</v>
      </c>
      <c r="O203" s="2">
        <v>-2039.3968460516601</v>
      </c>
      <c r="P203" s="2"/>
      <c r="Q203" s="1">
        <v>436.01839427048702</v>
      </c>
      <c r="R203" s="1">
        <v>14017.913773500301</v>
      </c>
      <c r="S203" s="2"/>
      <c r="T203">
        <v>-14.718423504080301</v>
      </c>
      <c r="U203">
        <v>14471.1103865851</v>
      </c>
      <c r="V203" s="2"/>
      <c r="W203">
        <v>219.51912195269401</v>
      </c>
      <c r="X203">
        <v>14107.045964408801</v>
      </c>
      <c r="Y203" s="2"/>
      <c r="Z203">
        <v>219.51912195269401</v>
      </c>
      <c r="AA203">
        <v>14107.045964408801</v>
      </c>
      <c r="AB203" s="2"/>
    </row>
    <row r="204" spans="11:30" x14ac:dyDescent="0.45">
      <c r="K204" s="2">
        <v>499.99398605617699</v>
      </c>
      <c r="L204" s="2">
        <v>14942.3135519557</v>
      </c>
      <c r="M204" s="2"/>
      <c r="N204" s="2">
        <v>614.811435867618</v>
      </c>
      <c r="O204" s="2">
        <v>-2429.6402728243302</v>
      </c>
      <c r="P204" s="2"/>
      <c r="Q204" s="1">
        <v>499.58772385886698</v>
      </c>
      <c r="R204" s="1">
        <v>13685.837326987201</v>
      </c>
      <c r="S204" s="2"/>
      <c r="T204">
        <v>-4.4824289762426597</v>
      </c>
      <c r="U204">
        <v>14528.567757663301</v>
      </c>
      <c r="V204" s="2"/>
      <c r="W204">
        <v>271.41500286628701</v>
      </c>
      <c r="X204">
        <v>13837.7017772831</v>
      </c>
      <c r="Y204" s="2"/>
      <c r="Z204">
        <v>271.41500286628701</v>
      </c>
      <c r="AA204">
        <v>13837.7017772831</v>
      </c>
      <c r="AB204" s="2"/>
    </row>
    <row r="205" spans="11:30" x14ac:dyDescent="0.45">
      <c r="K205" s="2">
        <v>568.89857748892098</v>
      </c>
      <c r="L205" s="2">
        <v>14576.739885545199</v>
      </c>
      <c r="M205" s="2"/>
      <c r="N205" s="2">
        <v>549.67988671944295</v>
      </c>
      <c r="O205" s="2">
        <v>-2622.7675861150101</v>
      </c>
      <c r="P205" s="2"/>
      <c r="Q205" s="1">
        <v>565.11112500091701</v>
      </c>
      <c r="R205" s="1">
        <v>13344.3423888576</v>
      </c>
      <c r="S205" s="2"/>
      <c r="T205">
        <v>-2.2453150450019101E-14</v>
      </c>
      <c r="U205">
        <v>14553.728828658301</v>
      </c>
      <c r="V205" s="2"/>
      <c r="W205">
        <v>325.96255197726799</v>
      </c>
      <c r="X205">
        <v>13555.443912417501</v>
      </c>
      <c r="Y205" s="2"/>
      <c r="Z205">
        <v>325.96255197726799</v>
      </c>
      <c r="AA205">
        <v>13555.443912417501</v>
      </c>
      <c r="AB205" s="2"/>
    </row>
    <row r="206" spans="11:30" x14ac:dyDescent="0.45">
      <c r="K206" s="2">
        <v>639.56742966499996</v>
      </c>
      <c r="L206" s="2">
        <v>14202.8890893607</v>
      </c>
      <c r="M206" s="2"/>
      <c r="N206" s="2">
        <v>549.67988671944295</v>
      </c>
      <c r="O206" s="2">
        <v>-2622.7675861150101</v>
      </c>
      <c r="P206" s="2"/>
      <c r="Q206" s="1">
        <v>613.55336909613902</v>
      </c>
      <c r="R206" s="1">
        <v>13092.308732122599</v>
      </c>
      <c r="S206" s="2"/>
      <c r="T206">
        <v>9.08917607876751</v>
      </c>
      <c r="U206">
        <v>14502.708855823001</v>
      </c>
      <c r="V206" s="2"/>
      <c r="W206">
        <v>342.59747112936202</v>
      </c>
      <c r="X206">
        <v>13469.513664410901</v>
      </c>
      <c r="Y206" s="2"/>
      <c r="Z206">
        <v>342.59747112936202</v>
      </c>
      <c r="AA206">
        <v>13469.513664410901</v>
      </c>
      <c r="AB206" s="2"/>
    </row>
    <row r="207" spans="11:30" x14ac:dyDescent="0.45">
      <c r="K207" s="2">
        <v>691.61756458741399</v>
      </c>
      <c r="L207" s="2">
        <v>13928.1382847972</v>
      </c>
      <c r="M207" s="2"/>
      <c r="N207" s="2">
        <v>482.75881896724502</v>
      </c>
      <c r="O207" s="2">
        <v>-2788.0506597573199</v>
      </c>
      <c r="P207" s="2"/>
      <c r="Q207" s="1">
        <v>632.578567351684</v>
      </c>
      <c r="R207" s="1">
        <v>12993.416021549199</v>
      </c>
      <c r="S207" s="2"/>
      <c r="T207">
        <v>14.718423504080301</v>
      </c>
      <c r="U207">
        <v>14471.1103865851</v>
      </c>
      <c r="V207" s="2"/>
      <c r="W207">
        <v>346.87866408820298</v>
      </c>
      <c r="X207">
        <v>13447.3984999575</v>
      </c>
      <c r="Y207" s="2"/>
      <c r="Z207">
        <v>346.87866408820298</v>
      </c>
      <c r="AA207">
        <v>13447.3984999575</v>
      </c>
      <c r="AB207" s="2"/>
      <c r="AD207" s="27"/>
    </row>
    <row r="208" spans="11:30" x14ac:dyDescent="0.45">
      <c r="K208" s="2">
        <v>712.01895813338797</v>
      </c>
      <c r="L208" s="2">
        <v>13820.57379794</v>
      </c>
      <c r="M208" s="2"/>
      <c r="N208" s="2">
        <v>331.27538564633898</v>
      </c>
      <c r="O208" s="2">
        <v>-3227.3835028284898</v>
      </c>
      <c r="P208" s="2"/>
      <c r="Q208" s="1">
        <v>632.578567351684</v>
      </c>
      <c r="R208" s="1">
        <v>12993.416021549199</v>
      </c>
      <c r="S208" s="2"/>
      <c r="T208">
        <v>29.9326369548976</v>
      </c>
      <c r="U208">
        <v>14389.2604948671</v>
      </c>
      <c r="V208" s="2"/>
      <c r="W208">
        <v>382.892684102126</v>
      </c>
      <c r="X208">
        <v>13261.5667980382</v>
      </c>
      <c r="Y208" s="2"/>
      <c r="Z208">
        <v>382.892684102126</v>
      </c>
      <c r="AA208">
        <v>13261.5667980382</v>
      </c>
      <c r="AB208" s="2"/>
      <c r="AD208" s="27"/>
    </row>
    <row r="209" spans="11:28" x14ac:dyDescent="0.45">
      <c r="K209" s="2">
        <v>712.01895813338899</v>
      </c>
      <c r="L209" s="2">
        <v>13820.57379794</v>
      </c>
      <c r="M209" s="2"/>
      <c r="N209" s="2">
        <v>331.27538564633898</v>
      </c>
      <c r="O209" s="2">
        <v>-3227.3835028284898</v>
      </c>
      <c r="P209" s="2"/>
      <c r="Q209" s="1">
        <v>667.37371782248101</v>
      </c>
      <c r="R209" s="1">
        <v>12812.7476650683</v>
      </c>
      <c r="S209" s="2"/>
      <c r="T209">
        <v>31.021076612827301</v>
      </c>
      <c r="U209">
        <v>14383.476709521001</v>
      </c>
      <c r="V209" s="2"/>
      <c r="W209">
        <v>382.89268410212702</v>
      </c>
      <c r="X209">
        <v>13261.5667980382</v>
      </c>
      <c r="Y209" s="2"/>
      <c r="Z209">
        <v>382.89268410212702</v>
      </c>
      <c r="AA209">
        <v>13261.5667980382</v>
      </c>
      <c r="AB209" s="2"/>
    </row>
    <row r="210" spans="11:28" x14ac:dyDescent="0.45">
      <c r="K210" s="2">
        <v>745.94004859430697</v>
      </c>
      <c r="L210" s="2">
        <v>13641.976137085099</v>
      </c>
      <c r="M210" s="2"/>
      <c r="N210" s="2">
        <v>306.25076578255801</v>
      </c>
      <c r="O210" s="2">
        <v>-3296.5721979981299</v>
      </c>
      <c r="P210" s="2"/>
      <c r="Q210" s="1">
        <v>702.03156517038099</v>
      </c>
      <c r="R210" s="1">
        <v>12632.7922334983</v>
      </c>
      <c r="S210" s="2"/>
      <c r="T210">
        <v>38.564877509605402</v>
      </c>
      <c r="U210">
        <v>14343.390219872699</v>
      </c>
      <c r="V210" s="2"/>
      <c r="W210">
        <v>442.03158066902802</v>
      </c>
      <c r="X210">
        <v>12956.8936105957</v>
      </c>
      <c r="Y210" s="2"/>
      <c r="Z210">
        <v>442.03158066902802</v>
      </c>
      <c r="AA210">
        <v>12956.8936105957</v>
      </c>
      <c r="AB210" s="2"/>
    </row>
    <row r="211" spans="11:28" x14ac:dyDescent="0.45">
      <c r="K211" s="2">
        <v>786.32018387831499</v>
      </c>
      <c r="L211" s="2">
        <v>13429.371011225699</v>
      </c>
      <c r="M211" s="2"/>
      <c r="N211" s="2">
        <v>306.25076578255801</v>
      </c>
      <c r="O211" s="2">
        <v>-3296.5721979981299</v>
      </c>
      <c r="P211" s="2"/>
      <c r="Q211" s="1">
        <v>773.55719374738101</v>
      </c>
      <c r="R211" s="1">
        <v>12261.9808512749</v>
      </c>
      <c r="S211" s="2"/>
      <c r="T211">
        <v>56.826703875819199</v>
      </c>
      <c r="U211">
        <v>14247.353907877599</v>
      </c>
      <c r="V211" s="2"/>
      <c r="W211">
        <v>503.282168810222</v>
      </c>
      <c r="X211">
        <v>12641.8679223462</v>
      </c>
      <c r="Y211" s="2"/>
      <c r="Z211">
        <v>503.282168810222</v>
      </c>
      <c r="AA211">
        <v>12641.8679223462</v>
      </c>
      <c r="AB211" s="2"/>
    </row>
    <row r="212" spans="11:28" x14ac:dyDescent="0.45">
      <c r="K212" s="2">
        <v>862.58131674739195</v>
      </c>
      <c r="L212" s="2">
        <v>13028.647558982701</v>
      </c>
      <c r="M212" s="2"/>
      <c r="N212" s="2">
        <v>74.882732434893597</v>
      </c>
      <c r="O212" s="2">
        <v>-3962.09515940339</v>
      </c>
      <c r="P212" s="2"/>
      <c r="Q212" s="1">
        <v>795.59824921201903</v>
      </c>
      <c r="R212" s="1">
        <v>12147.871298247401</v>
      </c>
      <c r="S212" s="2"/>
      <c r="T212">
        <v>69.556025472857897</v>
      </c>
      <c r="U212">
        <v>14180.4122408249</v>
      </c>
      <c r="V212" s="2"/>
      <c r="W212">
        <v>548.72839900303904</v>
      </c>
      <c r="X212">
        <v>12408.418236717</v>
      </c>
      <c r="Y212" s="2"/>
      <c r="Z212">
        <v>548.72839900303904</v>
      </c>
      <c r="AA212">
        <v>12408.418236717</v>
      </c>
      <c r="AB212" s="2"/>
    </row>
    <row r="213" spans="11:28" x14ac:dyDescent="0.45">
      <c r="K213" s="2">
        <v>876.28839535640998</v>
      </c>
      <c r="L213" s="2">
        <v>12956.751179107199</v>
      </c>
      <c r="M213" s="2"/>
      <c r="N213" s="2">
        <v>74.882732434892503</v>
      </c>
      <c r="O213" s="2">
        <v>-3962.0951594034</v>
      </c>
      <c r="P213" s="2"/>
      <c r="Q213" s="1">
        <v>847.28438284993399</v>
      </c>
      <c r="R213" s="1">
        <v>11880.2851285831</v>
      </c>
      <c r="S213" s="2"/>
      <c r="T213">
        <v>69.556025472857996</v>
      </c>
      <c r="U213">
        <v>14180.4122408249</v>
      </c>
      <c r="V213" s="2"/>
      <c r="W213">
        <v>566.610796542034</v>
      </c>
      <c r="X213">
        <v>12316.619514853601</v>
      </c>
      <c r="Y213" s="2"/>
      <c r="Z213">
        <v>566.610796542034</v>
      </c>
      <c r="AA213">
        <v>12316.619514853601</v>
      </c>
      <c r="AB213" s="2"/>
    </row>
    <row r="214" spans="11:28" x14ac:dyDescent="0.45">
      <c r="K214" s="2">
        <v>940.95252384683897</v>
      </c>
      <c r="L214" s="2">
        <v>12617.5748397229</v>
      </c>
      <c r="M214" s="2"/>
      <c r="N214" s="2">
        <v>32.342191736053501</v>
      </c>
      <c r="O214" s="2">
        <v>-4065.4204952814098</v>
      </c>
      <c r="P214" s="2"/>
      <c r="Q214" s="1">
        <v>852.51440964967605</v>
      </c>
      <c r="R214" s="1">
        <v>11853.227153060399</v>
      </c>
      <c r="S214" s="2"/>
      <c r="T214">
        <v>69.556025472858195</v>
      </c>
      <c r="U214">
        <v>14180.4122408249</v>
      </c>
      <c r="V214" s="2"/>
      <c r="W214">
        <v>566.610796542034</v>
      </c>
      <c r="X214">
        <v>12316.619514853601</v>
      </c>
      <c r="Y214" s="2"/>
      <c r="Z214">
        <v>566.610796542034</v>
      </c>
      <c r="AA214">
        <v>12316.619514853601</v>
      </c>
      <c r="AB214" s="2"/>
    </row>
    <row r="215" spans="11:28" x14ac:dyDescent="0.45">
      <c r="K215" s="2">
        <v>946.50365380966298</v>
      </c>
      <c r="L215" s="2">
        <v>12588.4840588563</v>
      </c>
      <c r="M215" s="2"/>
      <c r="N215" s="2">
        <v>27.067757184127899</v>
      </c>
      <c r="O215" s="2">
        <v>-4082.64375884637</v>
      </c>
      <c r="P215" s="2"/>
      <c r="Q215" s="1">
        <v>852.51440964967605</v>
      </c>
      <c r="R215" s="1">
        <v>11853.227153060399</v>
      </c>
      <c r="S215" s="2"/>
      <c r="T215">
        <v>106.235266910609</v>
      </c>
      <c r="U215">
        <v>13989.3968378098</v>
      </c>
      <c r="V215" s="2"/>
      <c r="W215">
        <v>593.54776208129704</v>
      </c>
      <c r="X215">
        <v>12178.445997827101</v>
      </c>
      <c r="Y215" s="2"/>
      <c r="Z215">
        <v>593.54776208129704</v>
      </c>
      <c r="AA215">
        <v>12178.445997827101</v>
      </c>
      <c r="AB215" s="2"/>
    </row>
    <row r="216" spans="11:28" x14ac:dyDescent="0.45">
      <c r="K216" s="2">
        <v>946.503653809664</v>
      </c>
      <c r="L216" s="2">
        <v>12588.4840588563</v>
      </c>
      <c r="M216" s="2"/>
      <c r="N216" s="2">
        <v>27.067757184127899</v>
      </c>
      <c r="O216" s="2">
        <v>-4082.64375884637</v>
      </c>
      <c r="P216" s="2"/>
      <c r="Q216" s="1">
        <v>923.382079679718</v>
      </c>
      <c r="R216" s="1">
        <v>11486.810095975299</v>
      </c>
      <c r="S216" s="2"/>
      <c r="T216">
        <v>147.52881318879</v>
      </c>
      <c r="U216">
        <v>13775.6586880419</v>
      </c>
      <c r="V216" s="2"/>
      <c r="W216">
        <v>632.03779718821795</v>
      </c>
      <c r="X216">
        <v>11981.0108593574</v>
      </c>
      <c r="Y216" s="2"/>
      <c r="Z216">
        <v>632.03779718821795</v>
      </c>
      <c r="AA216">
        <v>11981.0108593574</v>
      </c>
      <c r="AB216" s="2"/>
    </row>
    <row r="217" spans="11:28" x14ac:dyDescent="0.45">
      <c r="K217" s="2">
        <v>1021.62249718795</v>
      </c>
      <c r="L217" s="2">
        <v>12195.1347091397</v>
      </c>
      <c r="M217" s="2"/>
      <c r="N217" s="2">
        <v>25.7701605756059</v>
      </c>
      <c r="O217" s="2">
        <v>-4089.0045265352001</v>
      </c>
      <c r="P217" s="2"/>
      <c r="Q217" s="1">
        <v>1002.05902048495</v>
      </c>
      <c r="R217" s="1">
        <v>11080.4629268141</v>
      </c>
      <c r="S217" s="2"/>
      <c r="T217">
        <v>148.049459201437</v>
      </c>
      <c r="U217">
        <v>13772.9701014399</v>
      </c>
      <c r="V217" s="2"/>
      <c r="W217">
        <v>699.63103496585495</v>
      </c>
      <c r="X217">
        <v>11634.6687775504</v>
      </c>
      <c r="Y217" s="2"/>
      <c r="Z217">
        <v>699.63103496585495</v>
      </c>
      <c r="AA217">
        <v>11634.6687775504</v>
      </c>
      <c r="AB217" s="2"/>
    </row>
    <row r="218" spans="11:28" x14ac:dyDescent="0.45">
      <c r="K218" s="2">
        <v>1104.8185768984899</v>
      </c>
      <c r="L218" s="2">
        <v>11760.117691338401</v>
      </c>
      <c r="M218" s="2"/>
      <c r="N218" s="2">
        <v>25.439486287116299</v>
      </c>
      <c r="O218" s="2">
        <v>-4090.62547892976</v>
      </c>
      <c r="P218" s="2"/>
      <c r="Q218" s="1">
        <v>1083.5649643080701</v>
      </c>
      <c r="R218" s="1">
        <v>10659.9460265589</v>
      </c>
      <c r="S218" s="2"/>
      <c r="T218">
        <v>148.53722083033301</v>
      </c>
      <c r="U218">
        <v>13770.451327938201</v>
      </c>
      <c r="V218" s="2"/>
      <c r="W218">
        <v>723.74420976046702</v>
      </c>
      <c r="X218">
        <v>11511.2348467461</v>
      </c>
      <c r="Y218" s="2"/>
      <c r="Z218">
        <v>723.74420976046702</v>
      </c>
      <c r="AA218">
        <v>11511.2348467461</v>
      </c>
      <c r="AB218" s="2"/>
    </row>
    <row r="219" spans="11:28" x14ac:dyDescent="0.45">
      <c r="K219" s="2">
        <v>1190.80829732389</v>
      </c>
      <c r="L219" s="2">
        <v>11311.114136744</v>
      </c>
      <c r="M219" s="2"/>
      <c r="N219" s="2">
        <v>24.874998971732801</v>
      </c>
      <c r="O219" s="2">
        <v>-4093.39257361301</v>
      </c>
      <c r="P219" s="2"/>
      <c r="Q219" s="1">
        <v>1118.2782542314301</v>
      </c>
      <c r="R219" s="1">
        <v>10479.990693052699</v>
      </c>
      <c r="S219" s="2"/>
      <c r="T219">
        <v>192.645431468379</v>
      </c>
      <c r="U219">
        <v>13543.1065587922</v>
      </c>
      <c r="V219" s="2"/>
      <c r="W219">
        <v>769.50180403018203</v>
      </c>
      <c r="X219">
        <v>11277.0043991603</v>
      </c>
      <c r="Y219" s="2"/>
      <c r="Z219">
        <v>769.50180403018203</v>
      </c>
      <c r="AA219">
        <v>11277.0043991603</v>
      </c>
      <c r="AB219" s="2"/>
    </row>
    <row r="220" spans="11:28" x14ac:dyDescent="0.45">
      <c r="K220" s="2">
        <v>1227.3921545651799</v>
      </c>
      <c r="L220" s="2">
        <v>11119.2623442161</v>
      </c>
      <c r="M220" s="2"/>
      <c r="N220" s="2">
        <v>24.4792305620036</v>
      </c>
      <c r="O220" s="2">
        <v>-4095.3326148371698</v>
      </c>
      <c r="P220" s="2"/>
      <c r="Q220" s="1">
        <v>1118.2782542314301</v>
      </c>
      <c r="R220" s="1">
        <v>10479.990693052699</v>
      </c>
      <c r="S220" s="2"/>
      <c r="T220">
        <v>192.645431468379</v>
      </c>
      <c r="U220">
        <v>13543.1065587922</v>
      </c>
      <c r="V220" s="2"/>
      <c r="W220">
        <v>774.46518486229797</v>
      </c>
      <c r="X220">
        <v>11251.6093159181</v>
      </c>
      <c r="Y220" s="2"/>
      <c r="Z220">
        <v>774.46518486229797</v>
      </c>
      <c r="AA220">
        <v>11251.6093159181</v>
      </c>
      <c r="AB220" s="2"/>
    </row>
    <row r="221" spans="11:28" x14ac:dyDescent="0.45">
      <c r="K221" s="2">
        <v>1276.91658997632</v>
      </c>
      <c r="L221" s="2">
        <v>10852.682326992999</v>
      </c>
      <c r="M221" s="2"/>
      <c r="N221" s="2">
        <v>24.089549773979002</v>
      </c>
      <c r="O221" s="2">
        <v>-4097.2428147784703</v>
      </c>
      <c r="P221" s="2"/>
      <c r="Q221" s="1">
        <v>1165.2076113446401</v>
      </c>
      <c r="R221" s="1">
        <v>10229.926915525401</v>
      </c>
      <c r="S221" s="2"/>
      <c r="T221">
        <v>241.00566051860699</v>
      </c>
      <c r="U221">
        <v>13294.5960154146</v>
      </c>
      <c r="V221" s="2"/>
      <c r="W221">
        <v>774.465184862299</v>
      </c>
      <c r="X221">
        <v>11251.6093159181</v>
      </c>
      <c r="Y221" s="2"/>
      <c r="Z221">
        <v>774.465184862299</v>
      </c>
      <c r="AA221">
        <v>11251.6093159181</v>
      </c>
      <c r="AB221" s="2"/>
    </row>
    <row r="222" spans="11:28" x14ac:dyDescent="0.45">
      <c r="K222" s="2">
        <v>1276.91658997632</v>
      </c>
      <c r="L222" s="2">
        <v>10852.682326992999</v>
      </c>
      <c r="M222" s="2"/>
      <c r="N222" s="2">
        <v>23.1900226435896</v>
      </c>
      <c r="O222" s="2">
        <v>-4101.6522614960604</v>
      </c>
      <c r="P222" s="2"/>
      <c r="Q222" s="1">
        <v>1208.9249905428901</v>
      </c>
      <c r="R222" s="1">
        <v>9981.6698258097804</v>
      </c>
      <c r="S222" s="2"/>
      <c r="T222">
        <v>292.191269877482</v>
      </c>
      <c r="U222">
        <v>13032.181125868899</v>
      </c>
      <c r="V222" s="2"/>
      <c r="W222">
        <v>838.54002502942205</v>
      </c>
      <c r="X222">
        <v>10923.9096815253</v>
      </c>
      <c r="Y222" s="2"/>
      <c r="Z222">
        <v>838.54002502942205</v>
      </c>
      <c r="AA222">
        <v>10923.9096815253</v>
      </c>
      <c r="AB222" s="2"/>
    </row>
    <row r="223" spans="11:28" x14ac:dyDescent="0.45">
      <c r="K223" s="2">
        <v>1324.9436639032499</v>
      </c>
      <c r="L223" s="2">
        <v>10578.077962535899</v>
      </c>
      <c r="M223" s="2"/>
      <c r="N223" s="2">
        <v>23.190022643589501</v>
      </c>
      <c r="O223" s="2">
        <v>-4101.6522614960604</v>
      </c>
      <c r="P223" s="2"/>
      <c r="Q223" s="1">
        <v>1240.0553751119801</v>
      </c>
      <c r="R223" s="1">
        <v>9804.8902745973592</v>
      </c>
      <c r="S223" s="2"/>
      <c r="T223">
        <v>308.90385187335897</v>
      </c>
      <c r="U223">
        <v>12946.613404207899</v>
      </c>
      <c r="V223" s="2"/>
      <c r="W223">
        <v>841.80265537607897</v>
      </c>
      <c r="X223">
        <v>10907.223525633701</v>
      </c>
      <c r="Y223" s="2"/>
      <c r="Z223">
        <v>841.80265537607897</v>
      </c>
      <c r="AA223">
        <v>10907.223525633701</v>
      </c>
      <c r="AB223" s="2"/>
    </row>
    <row r="224" spans="11:28" x14ac:dyDescent="0.45">
      <c r="K224" s="2">
        <v>1356.2288223954699</v>
      </c>
      <c r="L224" s="2">
        <v>10399.198835363401</v>
      </c>
      <c r="M224" s="2"/>
      <c r="N224" s="2">
        <v>21.8976186675437</v>
      </c>
      <c r="O224" s="2">
        <v>-4107.98757510413</v>
      </c>
      <c r="P224" s="2"/>
      <c r="Q224" s="1">
        <v>1272.1556705181199</v>
      </c>
      <c r="R224" s="1">
        <v>9604.2283093768292</v>
      </c>
      <c r="S224" s="2"/>
      <c r="T224">
        <v>311.895755277273</v>
      </c>
      <c r="U224">
        <v>12931.294983764799</v>
      </c>
      <c r="V224" s="2"/>
      <c r="W224">
        <v>843.65072351793503</v>
      </c>
      <c r="X224">
        <v>10897.779108204601</v>
      </c>
      <c r="Y224" s="2"/>
      <c r="Z224">
        <v>843.65072351793503</v>
      </c>
      <c r="AA224">
        <v>10897.779108204601</v>
      </c>
      <c r="AB224" s="2"/>
    </row>
    <row r="225" spans="11:28" x14ac:dyDescent="0.45">
      <c r="K225" s="2">
        <v>1394.00807857209</v>
      </c>
      <c r="L225" s="2">
        <v>10162.8535038441</v>
      </c>
      <c r="M225" s="2"/>
      <c r="N225" s="2">
        <v>21.112526811152101</v>
      </c>
      <c r="O225" s="2">
        <v>-4111.8360645962503</v>
      </c>
      <c r="P225" s="2"/>
      <c r="Q225" s="1">
        <v>1306.5415444227599</v>
      </c>
      <c r="R225" s="1">
        <v>9389.2789780317398</v>
      </c>
      <c r="S225" s="2"/>
      <c r="T225">
        <v>345.90885664928999</v>
      </c>
      <c r="U225">
        <v>12757.295646984399</v>
      </c>
      <c r="V225" s="2"/>
      <c r="W225">
        <v>916.72687648004899</v>
      </c>
      <c r="X225">
        <v>10524.328759132601</v>
      </c>
      <c r="Y225" s="2"/>
      <c r="Z225">
        <v>916.72687648004899</v>
      </c>
      <c r="AA225">
        <v>10524.328759132601</v>
      </c>
      <c r="AB225" s="2"/>
    </row>
    <row r="226" spans="11:28" x14ac:dyDescent="0.45">
      <c r="K226" s="2">
        <v>1427.2591354103499</v>
      </c>
      <c r="L226" s="2">
        <v>9954.8363842092895</v>
      </c>
      <c r="M226" s="2"/>
      <c r="N226" s="2">
        <v>20.597051541419798</v>
      </c>
      <c r="O226" s="2">
        <v>-4114.3629041537597</v>
      </c>
      <c r="P226" s="2"/>
      <c r="Q226" s="1">
        <v>1351.9101082724601</v>
      </c>
      <c r="R226" s="1">
        <v>9077.4678719655894</v>
      </c>
      <c r="S226" s="2"/>
      <c r="T226">
        <v>345.90885664928999</v>
      </c>
      <c r="U226">
        <v>12757.295646984399</v>
      </c>
      <c r="V226" s="2"/>
      <c r="W226">
        <v>994.50946566769699</v>
      </c>
      <c r="X226">
        <v>10127.114172007099</v>
      </c>
      <c r="Y226" s="2"/>
      <c r="Z226">
        <v>994.50946566769699</v>
      </c>
      <c r="AA226">
        <v>10127.114172007099</v>
      </c>
      <c r="AB226" s="2"/>
    </row>
    <row r="227" spans="11:28" x14ac:dyDescent="0.45">
      <c r="K227" s="2">
        <v>1476.2584963895499</v>
      </c>
      <c r="L227" s="2">
        <v>9620.4862332019693</v>
      </c>
      <c r="M227" s="2"/>
      <c r="N227" s="2">
        <v>19.2832283464484</v>
      </c>
      <c r="O227" s="2">
        <v>-4120.8032139330298</v>
      </c>
      <c r="P227" s="2"/>
      <c r="Q227" s="1">
        <v>1364.7479042165701</v>
      </c>
      <c r="R227" s="1">
        <v>8984.1410686660493</v>
      </c>
      <c r="S227" s="2"/>
      <c r="T227">
        <v>401.96347688579499</v>
      </c>
      <c r="U227">
        <v>12470.884172682599</v>
      </c>
      <c r="V227" s="2"/>
      <c r="W227">
        <v>1027.66942541609</v>
      </c>
      <c r="X227">
        <v>9956.8901686180907</v>
      </c>
      <c r="Y227" s="2"/>
      <c r="Z227">
        <v>1027.66942541609</v>
      </c>
      <c r="AA227">
        <v>9956.8901686180907</v>
      </c>
      <c r="AB227" s="2"/>
    </row>
    <row r="228" spans="11:28" x14ac:dyDescent="0.45">
      <c r="K228" s="2">
        <v>1490.2164978304299</v>
      </c>
      <c r="L228" s="2">
        <v>9520.2498384182509</v>
      </c>
      <c r="M228" s="2"/>
      <c r="N228" s="2">
        <v>19.283228346448301</v>
      </c>
      <c r="O228" s="2">
        <v>-4120.8032139330298</v>
      </c>
      <c r="P228" s="2"/>
      <c r="Q228" s="1">
        <v>1364.7479042165701</v>
      </c>
      <c r="R228" s="1">
        <v>8984.1410686660493</v>
      </c>
      <c r="S228" s="2"/>
      <c r="T228">
        <v>460.23951695485903</v>
      </c>
      <c r="U228">
        <v>12173.497188856099</v>
      </c>
      <c r="V228" s="2"/>
      <c r="W228">
        <v>1027.66942541609</v>
      </c>
      <c r="X228">
        <v>9956.8901686180907</v>
      </c>
      <c r="Y228" s="2"/>
      <c r="Z228">
        <v>1027.66942541609</v>
      </c>
      <c r="AA228">
        <v>9956.8901686180907</v>
      </c>
      <c r="AB228" s="2"/>
    </row>
    <row r="229" spans="11:28" x14ac:dyDescent="0.45">
      <c r="K229" s="2">
        <v>1490.2164978304299</v>
      </c>
      <c r="L229" s="2">
        <v>9520.2498384182509</v>
      </c>
      <c r="M229" s="2"/>
      <c r="N229" s="2">
        <v>17.9508492996931</v>
      </c>
      <c r="O229" s="2">
        <v>-4127.3344837700697</v>
      </c>
      <c r="P229" s="2"/>
      <c r="Q229" s="1">
        <v>1415.0310098254699</v>
      </c>
      <c r="R229" s="1">
        <v>8589.8199452314093</v>
      </c>
      <c r="S229" s="2"/>
      <c r="T229">
        <v>503.600051523812</v>
      </c>
      <c r="U229">
        <v>11952.431235621199</v>
      </c>
      <c r="V229" s="2"/>
      <c r="W229">
        <v>1072.4438141472499</v>
      </c>
      <c r="X229">
        <v>9720.3366440350201</v>
      </c>
      <c r="Y229" s="2"/>
      <c r="Z229">
        <v>1072.4438141472499</v>
      </c>
      <c r="AA229">
        <v>9720.3366440350201</v>
      </c>
      <c r="AB229" s="2"/>
    </row>
    <row r="230" spans="11:28" x14ac:dyDescent="0.45">
      <c r="K230" s="2">
        <v>1545.43629476401</v>
      </c>
      <c r="L230" s="2">
        <v>9095.7340929972197</v>
      </c>
      <c r="M230" s="2"/>
      <c r="N230" s="2">
        <v>16.658034422060101</v>
      </c>
      <c r="O230" s="2">
        <v>-4133.6718116016</v>
      </c>
      <c r="P230" s="2"/>
      <c r="Q230" s="1">
        <v>1457.97028840245</v>
      </c>
      <c r="R230" s="1">
        <v>8205.9029412229193</v>
      </c>
      <c r="S230" s="2"/>
      <c r="T230">
        <v>520.68688050701803</v>
      </c>
      <c r="U230">
        <v>11865.359633952001</v>
      </c>
      <c r="V230" s="2"/>
      <c r="W230">
        <v>1105.17436958546</v>
      </c>
      <c r="X230">
        <v>9535.4900464343009</v>
      </c>
      <c r="Y230" s="2"/>
      <c r="Z230">
        <v>1105.17436958546</v>
      </c>
      <c r="AA230">
        <v>9535.4900464343009</v>
      </c>
      <c r="AB230" s="2"/>
    </row>
    <row r="231" spans="11:28" x14ac:dyDescent="0.45">
      <c r="K231" s="2">
        <v>1593.41865560002</v>
      </c>
      <c r="L231" s="2">
        <v>8681.0227248989795</v>
      </c>
      <c r="M231" s="2"/>
      <c r="N231" s="2">
        <v>16.594319776946701</v>
      </c>
      <c r="O231" s="2">
        <v>-4133.98413829333</v>
      </c>
      <c r="P231" s="2"/>
      <c r="Q231" s="1">
        <v>1494.36006356859</v>
      </c>
      <c r="R231" s="1">
        <v>7831.13055276665</v>
      </c>
      <c r="S231" s="2"/>
      <c r="T231">
        <v>520.68688050701905</v>
      </c>
      <c r="U231">
        <v>11865.359633952001</v>
      </c>
      <c r="V231" s="2"/>
      <c r="W231">
        <v>1143.5842567155</v>
      </c>
      <c r="X231">
        <v>9318.5692867600501</v>
      </c>
      <c r="Y231" s="2"/>
      <c r="Z231">
        <v>1143.5842567155</v>
      </c>
      <c r="AA231">
        <v>9318.5692867600501</v>
      </c>
      <c r="AB231" s="2"/>
    </row>
    <row r="232" spans="11:28" x14ac:dyDescent="0.45">
      <c r="K232" s="2">
        <v>1635.05534863408</v>
      </c>
      <c r="L232" s="2">
        <v>8274.4663243139294</v>
      </c>
      <c r="M232" s="2"/>
      <c r="N232" s="2">
        <v>15.2076522034339</v>
      </c>
      <c r="O232" s="2">
        <v>-4140.7815283595701</v>
      </c>
      <c r="P232" s="2"/>
      <c r="Q232" s="1">
        <v>1498.18773461815</v>
      </c>
      <c r="R232" s="1">
        <v>7788.12820194501</v>
      </c>
      <c r="S232" s="2"/>
      <c r="T232">
        <v>541.48666251860095</v>
      </c>
      <c r="U232">
        <v>11759.4281452943</v>
      </c>
      <c r="V232" s="2"/>
      <c r="W232">
        <v>1188.70564139625</v>
      </c>
      <c r="X232">
        <v>9036.4204171905694</v>
      </c>
      <c r="Y232" s="2"/>
      <c r="Z232">
        <v>1188.70564139625</v>
      </c>
      <c r="AA232">
        <v>9036.4204171905694</v>
      </c>
      <c r="AB232" s="2"/>
    </row>
    <row r="233" spans="11:28" x14ac:dyDescent="0.45">
      <c r="K233" s="2">
        <v>1639.5019914291299</v>
      </c>
      <c r="L233" s="2">
        <v>8227.7158213414896</v>
      </c>
      <c r="M233" s="2"/>
      <c r="N233" s="2">
        <v>13.7843540102853</v>
      </c>
      <c r="O233" s="2">
        <v>-4147.7584802867696</v>
      </c>
      <c r="P233" s="2"/>
      <c r="Q233" s="1">
        <v>1498.18773461815</v>
      </c>
      <c r="R233" s="1">
        <v>7788.12820194501</v>
      </c>
      <c r="S233" s="2"/>
      <c r="T233">
        <v>583.31115561255604</v>
      </c>
      <c r="U233">
        <v>11546.419623698899</v>
      </c>
      <c r="V233" s="2"/>
      <c r="W233">
        <v>1206.2818321008101</v>
      </c>
      <c r="X233">
        <v>8926.5146070360406</v>
      </c>
      <c r="Y233" s="2"/>
      <c r="Z233">
        <v>1206.2818321008101</v>
      </c>
      <c r="AA233">
        <v>8926.5146070360406</v>
      </c>
      <c r="AB233" s="2"/>
    </row>
    <row r="234" spans="11:28" x14ac:dyDescent="0.45">
      <c r="K234" s="2">
        <v>1639.5019914291299</v>
      </c>
      <c r="L234" s="2">
        <v>8227.7158213414896</v>
      </c>
      <c r="M234" s="2"/>
      <c r="N234" s="2">
        <v>13.7843540102853</v>
      </c>
      <c r="O234" s="2">
        <v>-4147.7584802867696</v>
      </c>
      <c r="P234" s="2"/>
      <c r="Q234" s="1">
        <v>1524.7347869801299</v>
      </c>
      <c r="R234" s="1">
        <v>7464.8198995058601</v>
      </c>
      <c r="S234" s="2"/>
      <c r="T234">
        <v>648.16683256813894</v>
      </c>
      <c r="U234">
        <v>11216.381972004299</v>
      </c>
      <c r="V234" s="2"/>
      <c r="W234">
        <v>1248.64116536304</v>
      </c>
      <c r="X234">
        <v>8633.1265851200096</v>
      </c>
      <c r="Y234" s="2"/>
      <c r="Z234">
        <v>1248.64116536304</v>
      </c>
      <c r="AA234">
        <v>8633.1265851200096</v>
      </c>
      <c r="AB234" s="2"/>
    </row>
    <row r="235" spans="11:28" x14ac:dyDescent="0.45">
      <c r="K235" s="2">
        <v>1670.82130217341</v>
      </c>
      <c r="L235" s="2">
        <v>7875.51902538166</v>
      </c>
      <c r="M235" s="2"/>
      <c r="N235" s="2">
        <v>12.317296984228101</v>
      </c>
      <c r="O235" s="2">
        <v>-4154.94993629686</v>
      </c>
      <c r="P235" s="2"/>
      <c r="Q235" s="1">
        <v>1549.82154102905</v>
      </c>
      <c r="R235" s="1">
        <v>7105.2499784977699</v>
      </c>
      <c r="S235" s="2"/>
      <c r="T235">
        <v>682.60717782888901</v>
      </c>
      <c r="U235">
        <v>11041.2471981937</v>
      </c>
      <c r="V235" s="2"/>
      <c r="W235">
        <v>1260.53462096566</v>
      </c>
      <c r="X235">
        <v>8545.4919140190395</v>
      </c>
      <c r="Y235" s="2"/>
      <c r="Z235">
        <v>1260.53462096566</v>
      </c>
      <c r="AA235">
        <v>8545.4919140190395</v>
      </c>
      <c r="AB235" s="2"/>
    </row>
    <row r="236" spans="11:28" x14ac:dyDescent="0.45">
      <c r="K236" s="2">
        <v>1701.49516822242</v>
      </c>
      <c r="L236" s="2">
        <v>7482.1834323998301</v>
      </c>
      <c r="M236" s="2"/>
      <c r="N236" s="2">
        <v>11.8730401823753</v>
      </c>
      <c r="O236" s="2">
        <v>-4157.1276657177004</v>
      </c>
      <c r="P236" s="2"/>
      <c r="Q236" s="1">
        <v>1570.1944076633299</v>
      </c>
      <c r="R236" s="1">
        <v>6751.0356717535997</v>
      </c>
      <c r="S236" s="2"/>
      <c r="T236">
        <v>715.35292837675797</v>
      </c>
      <c r="U236">
        <v>10874.729714932701</v>
      </c>
      <c r="V236" s="2"/>
      <c r="W236">
        <v>1260.53462096566</v>
      </c>
      <c r="X236">
        <v>8545.4919140190395</v>
      </c>
      <c r="Y236" s="2"/>
      <c r="Z236">
        <v>1260.53462096566</v>
      </c>
      <c r="AA236">
        <v>8545.4919140190395</v>
      </c>
      <c r="AB236" s="2"/>
    </row>
    <row r="237" spans="11:28" x14ac:dyDescent="0.45">
      <c r="K237" s="2">
        <v>1727.71148622381</v>
      </c>
      <c r="L237" s="2">
        <v>7092.7545521891798</v>
      </c>
      <c r="M237" s="2"/>
      <c r="N237" s="2">
        <v>11.863981113682501</v>
      </c>
      <c r="O237" s="2">
        <v>-4157.1720729171802</v>
      </c>
      <c r="P237" s="2"/>
      <c r="Q237" s="1">
        <v>1578.1733085072401</v>
      </c>
      <c r="R237" s="1">
        <v>6587.8781798282798</v>
      </c>
      <c r="S237" s="2"/>
      <c r="T237">
        <v>720.13068178994104</v>
      </c>
      <c r="U237">
        <v>10850.442601323201</v>
      </c>
      <c r="V237" s="2"/>
      <c r="W237">
        <v>1306.71857988902</v>
      </c>
      <c r="X237">
        <v>8175.87432250444</v>
      </c>
      <c r="Y237" s="2"/>
      <c r="Z237">
        <v>1306.71857988902</v>
      </c>
      <c r="AA237">
        <v>8175.87432250444</v>
      </c>
      <c r="AB237" s="2"/>
    </row>
    <row r="238" spans="11:28" x14ac:dyDescent="0.45">
      <c r="K238" s="2">
        <v>1738.4888191912401</v>
      </c>
      <c r="L238" s="2">
        <v>6912.7430723237603</v>
      </c>
      <c r="M238" s="2"/>
      <c r="N238" s="2">
        <v>11.849326755602601</v>
      </c>
      <c r="O238" s="2">
        <v>-4157.2439080058002</v>
      </c>
      <c r="P238" s="2"/>
      <c r="Q238" s="1">
        <v>1586.26006488599</v>
      </c>
      <c r="R238" s="1">
        <v>6401.2314212198398</v>
      </c>
      <c r="S238" s="2"/>
      <c r="T238">
        <v>720.13068178994104</v>
      </c>
      <c r="U238">
        <v>10850.442601323201</v>
      </c>
      <c r="V238" s="2"/>
      <c r="W238">
        <v>1345.46410034276</v>
      </c>
      <c r="X238">
        <v>7817.1728265247602</v>
      </c>
      <c r="Y238" s="2"/>
      <c r="Z238">
        <v>1345.46410034276</v>
      </c>
      <c r="AA238">
        <v>7817.1728265247602</v>
      </c>
      <c r="AB238" s="2"/>
    </row>
    <row r="239" spans="11:28" x14ac:dyDescent="0.45">
      <c r="K239" s="2">
        <v>1749.8638004473901</v>
      </c>
      <c r="L239" s="2">
        <v>6706.3009894052302</v>
      </c>
      <c r="M239" s="2"/>
      <c r="N239" s="2">
        <v>10.798562120698399</v>
      </c>
      <c r="O239" s="2">
        <v>-4162.3947150396498</v>
      </c>
      <c r="P239" s="2"/>
      <c r="Q239" s="1">
        <v>1586.26006488599</v>
      </c>
      <c r="R239" s="1">
        <v>6401.2314212198398</v>
      </c>
      <c r="S239" s="2"/>
      <c r="T239">
        <v>781.33852860966999</v>
      </c>
      <c r="U239">
        <v>10539.3964533816</v>
      </c>
      <c r="V239" s="2"/>
      <c r="W239">
        <v>1377.4973229541999</v>
      </c>
      <c r="X239">
        <v>7468.4058590764998</v>
      </c>
      <c r="Y239" s="2"/>
      <c r="Z239">
        <v>1377.4973229541999</v>
      </c>
      <c r="AA239">
        <v>7468.4058590764998</v>
      </c>
      <c r="AB239" s="2"/>
    </row>
    <row r="240" spans="11:28" x14ac:dyDescent="0.45">
      <c r="K240" s="2">
        <v>1749.8638004473901</v>
      </c>
      <c r="L240" s="2">
        <v>6706.3009894052302</v>
      </c>
      <c r="M240" s="2"/>
      <c r="N240" s="2">
        <v>9.21925240081152</v>
      </c>
      <c r="O240" s="2">
        <v>-4170.1364293528204</v>
      </c>
      <c r="P240" s="2"/>
      <c r="Q240" s="1">
        <v>1598.47511948533</v>
      </c>
      <c r="R240" s="1">
        <v>6054.3490793914398</v>
      </c>
      <c r="S240" s="2"/>
      <c r="T240">
        <v>785.01057970149395</v>
      </c>
      <c r="U240">
        <v>10520.735817425601</v>
      </c>
      <c r="V240" s="2"/>
      <c r="W240">
        <v>1380.8110587046699</v>
      </c>
      <c r="X240">
        <v>7428.4702167415799</v>
      </c>
      <c r="Y240" s="2"/>
      <c r="Z240">
        <v>1380.8110587046699</v>
      </c>
      <c r="AA240">
        <v>7428.4702167415799</v>
      </c>
      <c r="AB240" s="2"/>
    </row>
    <row r="241" spans="11:28" x14ac:dyDescent="0.45">
      <c r="K241" s="2">
        <v>1768.4489791460601</v>
      </c>
      <c r="L241" s="2">
        <v>6321.0962677924399</v>
      </c>
      <c r="M241" s="2"/>
      <c r="N241" s="2">
        <v>9.2192524008115004</v>
      </c>
      <c r="O241" s="2">
        <v>-4170.1364293528204</v>
      </c>
      <c r="P241" s="2"/>
      <c r="Q241" s="1">
        <v>1607.3027915984701</v>
      </c>
      <c r="R241" s="1">
        <v>5708.3807260049098</v>
      </c>
      <c r="S241" s="2"/>
      <c r="T241">
        <v>786.69253319388804</v>
      </c>
      <c r="U241">
        <v>10512.193221821</v>
      </c>
      <c r="V241" s="2"/>
      <c r="W241">
        <v>1380.8110587046699</v>
      </c>
      <c r="X241">
        <v>7428.4702167415799</v>
      </c>
      <c r="Y241" s="2"/>
      <c r="Z241">
        <v>1380.8110587046699</v>
      </c>
      <c r="AA241">
        <v>7428.4702167415799</v>
      </c>
      <c r="AB241" s="2"/>
    </row>
    <row r="242" spans="11:28" x14ac:dyDescent="0.45">
      <c r="K242" s="2">
        <v>1784.00258639854</v>
      </c>
      <c r="L242" s="2">
        <v>5934.6498228771297</v>
      </c>
      <c r="M242" s="2"/>
      <c r="N242" s="2">
        <v>7.56926356514359</v>
      </c>
      <c r="O242" s="2">
        <v>-4178.2246099198201</v>
      </c>
      <c r="P242" s="2"/>
      <c r="Q242" s="1">
        <v>1612.2096713599201</v>
      </c>
      <c r="R242" s="1">
        <v>5426.5890369292401</v>
      </c>
      <c r="S242" s="2"/>
      <c r="T242">
        <v>857.32231925047995</v>
      </c>
      <c r="U242">
        <v>10153.4664778034</v>
      </c>
      <c r="V242" s="2"/>
      <c r="W242">
        <v>1403.3956903171099</v>
      </c>
      <c r="X242">
        <v>7128.79825713028</v>
      </c>
      <c r="Y242" s="2"/>
      <c r="Z242">
        <v>1403.3956903171099</v>
      </c>
      <c r="AA242">
        <v>7128.79825713028</v>
      </c>
      <c r="AB242" s="2"/>
    </row>
    <row r="243" spans="11:28" x14ac:dyDescent="0.45">
      <c r="K243" s="2">
        <v>1794.6822819337399</v>
      </c>
      <c r="L243" s="2">
        <v>5618.1135942015399</v>
      </c>
      <c r="M243" s="2"/>
      <c r="N243" s="2">
        <v>6.8267876200719799</v>
      </c>
      <c r="O243" s="2">
        <v>-4181.8641978858604</v>
      </c>
      <c r="P243" s="2"/>
      <c r="Q243" s="1">
        <v>1613.06078710925</v>
      </c>
      <c r="R243" s="1">
        <v>5362.0889770828999</v>
      </c>
      <c r="S243" s="2"/>
      <c r="T243">
        <v>932.51286957506795</v>
      </c>
      <c r="U243">
        <v>9771.7768506259199</v>
      </c>
      <c r="V243" s="2"/>
      <c r="W243">
        <v>1423.8397492914701</v>
      </c>
      <c r="X243">
        <v>6796.8727580735804</v>
      </c>
      <c r="Y243" s="2"/>
      <c r="Z243">
        <v>1423.8397492914701</v>
      </c>
      <c r="AA243">
        <v>6796.8727580735804</v>
      </c>
      <c r="AB243" s="2"/>
    </row>
    <row r="244" spans="11:28" x14ac:dyDescent="0.45">
      <c r="K244" s="2">
        <v>1796.89242974738</v>
      </c>
      <c r="L244" s="2">
        <v>5545.43772016408</v>
      </c>
      <c r="M244" s="2"/>
      <c r="N244" s="2">
        <v>6.4514190444768396</v>
      </c>
      <c r="O244" s="2">
        <v>-4183.7042399230904</v>
      </c>
      <c r="P244" s="2"/>
      <c r="Q244" s="1">
        <v>1613.06078710925</v>
      </c>
      <c r="R244" s="1">
        <v>5362.0889770828999</v>
      </c>
      <c r="S244" s="2"/>
      <c r="T244">
        <v>964.591467869913</v>
      </c>
      <c r="U244">
        <v>9608.0361208378908</v>
      </c>
      <c r="V244" s="2"/>
      <c r="W244">
        <v>1439.36100640417</v>
      </c>
      <c r="X244">
        <v>6471.4720871422796</v>
      </c>
      <c r="Y244" s="2"/>
      <c r="Z244">
        <v>1439.36100640417</v>
      </c>
      <c r="AA244">
        <v>6471.4720871422796</v>
      </c>
      <c r="AB244" s="2"/>
    </row>
    <row r="245" spans="11:28" x14ac:dyDescent="0.45">
      <c r="K245" s="2">
        <v>1796.89242974738</v>
      </c>
      <c r="L245" s="2">
        <v>5545.43772016408</v>
      </c>
      <c r="M245" s="2"/>
      <c r="N245" s="2">
        <v>5.8369996774813204</v>
      </c>
      <c r="O245" s="2">
        <v>-4186.7160995652202</v>
      </c>
      <c r="P245" s="2"/>
      <c r="Q245" s="1">
        <v>1616.03696280279</v>
      </c>
      <c r="R245" s="1">
        <v>5014.1413902743698</v>
      </c>
      <c r="S245" s="2"/>
      <c r="T245">
        <v>964.591467869913</v>
      </c>
      <c r="U245">
        <v>9608.0361208378908</v>
      </c>
      <c r="V245" s="2"/>
      <c r="W245">
        <v>1445.01647928838</v>
      </c>
      <c r="X245">
        <v>6322.1050634650401</v>
      </c>
      <c r="Y245" s="2"/>
      <c r="Z245">
        <v>1445.01647928838</v>
      </c>
      <c r="AA245">
        <v>6322.1050634650401</v>
      </c>
      <c r="AB245" s="2"/>
    </row>
    <row r="246" spans="11:28" x14ac:dyDescent="0.45">
      <c r="K246" s="2">
        <v>1807.45275077271</v>
      </c>
      <c r="L246" s="2">
        <v>5151.8906141647203</v>
      </c>
      <c r="M246" s="2"/>
      <c r="N246" s="2">
        <v>4.0090156482625297</v>
      </c>
      <c r="O246" s="2">
        <v>-4195.6768055908096</v>
      </c>
      <c r="P246" s="2"/>
      <c r="Q246" s="1">
        <v>1616.03696280279</v>
      </c>
      <c r="R246" s="1">
        <v>5014.1413902743698</v>
      </c>
      <c r="S246" s="2"/>
      <c r="T246">
        <v>1007.8656605838401</v>
      </c>
      <c r="U246">
        <v>9380.4833533087694</v>
      </c>
      <c r="V246" s="2"/>
      <c r="W246">
        <v>1450.3731608074399</v>
      </c>
      <c r="X246">
        <v>6151.6554864444797</v>
      </c>
      <c r="Y246" s="2"/>
      <c r="Z246">
        <v>1450.3731608074399</v>
      </c>
      <c r="AA246">
        <v>6151.6554864444797</v>
      </c>
      <c r="AB246" s="2"/>
    </row>
    <row r="247" spans="11:28" x14ac:dyDescent="0.45">
      <c r="K247" s="2">
        <v>1807.45275077271</v>
      </c>
      <c r="L247" s="2">
        <v>5151.8906141647203</v>
      </c>
      <c r="M247" s="2"/>
      <c r="N247" s="2">
        <v>4.0090156482624604</v>
      </c>
      <c r="O247" s="2">
        <v>-4195.6768055908096</v>
      </c>
      <c r="P247" s="2"/>
      <c r="Q247" s="1">
        <v>1616.5377547934299</v>
      </c>
      <c r="R247" s="1">
        <v>4662.7429265957398</v>
      </c>
      <c r="S247" s="2"/>
      <c r="T247">
        <v>1038.2885849434799</v>
      </c>
      <c r="U247">
        <v>9209.0802636538501</v>
      </c>
      <c r="V247" s="2"/>
      <c r="W247">
        <v>1450.3731608074399</v>
      </c>
      <c r="X247">
        <v>6151.6554864444797</v>
      </c>
      <c r="Y247" s="2"/>
      <c r="Z247">
        <v>1450.3731608074399</v>
      </c>
      <c r="AA247">
        <v>6151.6554864444797</v>
      </c>
      <c r="AB247" s="2"/>
    </row>
    <row r="248" spans="11:28" x14ac:dyDescent="0.45">
      <c r="K248" s="2">
        <v>1816.0663023373299</v>
      </c>
      <c r="L248" s="2">
        <v>4751.7631543568004</v>
      </c>
      <c r="M248" s="2"/>
      <c r="N248" s="2">
        <v>3.41748047774671</v>
      </c>
      <c r="O248" s="2">
        <v>-4198.5764877992196</v>
      </c>
      <c r="P248" s="2"/>
      <c r="Q248" s="1">
        <v>1614.85941777222</v>
      </c>
      <c r="R248" s="1">
        <v>4305.8211194034702</v>
      </c>
      <c r="S248" s="2"/>
      <c r="T248">
        <v>1076.42522607571</v>
      </c>
      <c r="U248">
        <v>8994.2180090641305</v>
      </c>
      <c r="V248" s="2"/>
      <c r="W248">
        <v>1457.2993960381</v>
      </c>
      <c r="X248">
        <v>5836.1298256483797</v>
      </c>
      <c r="Y248" s="2"/>
      <c r="Z248">
        <v>1457.2993960381</v>
      </c>
      <c r="AA248">
        <v>5836.1298256483797</v>
      </c>
      <c r="AB248" s="2"/>
    </row>
    <row r="249" spans="11:28" x14ac:dyDescent="0.45">
      <c r="K249" s="2">
        <v>1823.12259398271</v>
      </c>
      <c r="L249" s="2">
        <v>4342.3810588264896</v>
      </c>
      <c r="M249" s="2"/>
      <c r="N249" s="2">
        <v>2.0695622957710098</v>
      </c>
      <c r="O249" s="2">
        <v>-4205.1839298677196</v>
      </c>
      <c r="P249" s="2"/>
      <c r="Q249" s="1">
        <v>1614.4026194502601</v>
      </c>
      <c r="R249" s="1">
        <v>4246.9471393230297</v>
      </c>
      <c r="S249" s="2"/>
      <c r="T249">
        <v>1121.3014682698899</v>
      </c>
      <c r="U249">
        <v>8713.0042724608793</v>
      </c>
      <c r="V249" s="2"/>
      <c r="W249">
        <v>1460.54152790847</v>
      </c>
      <c r="X249">
        <v>5523.2939566402201</v>
      </c>
      <c r="Y249" s="2"/>
      <c r="Z249">
        <v>1460.54152790847</v>
      </c>
      <c r="AA249">
        <v>5523.2939566402201</v>
      </c>
      <c r="AB249" s="2"/>
    </row>
    <row r="250" spans="11:28" x14ac:dyDescent="0.45">
      <c r="K250" s="2">
        <v>1824.15509951335</v>
      </c>
      <c r="L250" s="2">
        <v>4274.5214864052105</v>
      </c>
      <c r="M250" s="2"/>
      <c r="N250" s="2">
        <v>0.74967631869123996</v>
      </c>
      <c r="O250" s="2">
        <v>-4211.6539591671399</v>
      </c>
      <c r="P250" s="2"/>
      <c r="Q250" s="1">
        <v>1611.31279186048</v>
      </c>
      <c r="R250" s="1">
        <v>3940.6447960832502</v>
      </c>
      <c r="S250" s="2"/>
      <c r="T250">
        <v>1136.4833801529801</v>
      </c>
      <c r="U250">
        <v>8617.8679161021701</v>
      </c>
      <c r="V250" s="2"/>
      <c r="W250">
        <v>1460.65570728633</v>
      </c>
      <c r="X250">
        <v>5269.9323079177002</v>
      </c>
      <c r="Y250" s="2"/>
      <c r="Z250">
        <v>1460.65570728633</v>
      </c>
      <c r="AA250">
        <v>5269.9323079177002</v>
      </c>
      <c r="AB250" s="2"/>
    </row>
    <row r="251" spans="11:28" x14ac:dyDescent="0.45">
      <c r="K251" s="2">
        <v>1825.78987225318</v>
      </c>
      <c r="L251" s="2">
        <v>4156.1759333877199</v>
      </c>
      <c r="M251" s="2"/>
      <c r="N251" s="2">
        <v>5.8207660913467396E-14</v>
      </c>
      <c r="O251" s="2">
        <v>-4215.3288430822904</v>
      </c>
      <c r="P251" s="2"/>
      <c r="Q251" s="1">
        <v>1606.1963066365499</v>
      </c>
      <c r="R251" s="1">
        <v>3565.5297635177399</v>
      </c>
      <c r="S251" s="2"/>
      <c r="T251">
        <v>1176.70778807479</v>
      </c>
      <c r="U251">
        <v>8336.8696000101208</v>
      </c>
      <c r="V251" s="2"/>
      <c r="W251">
        <v>1460.3785337952399</v>
      </c>
      <c r="X251">
        <v>5212.1221957157604</v>
      </c>
      <c r="Y251" s="2"/>
      <c r="Z251">
        <v>1460.3785337952399</v>
      </c>
      <c r="AA251">
        <v>5212.1221957157604</v>
      </c>
      <c r="AB251" s="2"/>
    </row>
    <row r="252" spans="11:28" x14ac:dyDescent="0.45">
      <c r="K252" s="2">
        <v>1829.0515100611501</v>
      </c>
      <c r="L252" s="2">
        <v>3920.0572847693702</v>
      </c>
      <c r="M252" s="2"/>
      <c r="N252" s="2">
        <v>-7.2759576141833099E-14</v>
      </c>
      <c r="O252" s="2">
        <v>-4215.3288430822904</v>
      </c>
      <c r="P252" s="2"/>
      <c r="Q252" s="1">
        <v>1599.86806033888</v>
      </c>
      <c r="R252" s="1">
        <v>3177.55240525517</v>
      </c>
      <c r="S252" s="2"/>
      <c r="T252">
        <v>1187.5736771669699</v>
      </c>
      <c r="U252">
        <v>8255.6363665226509</v>
      </c>
      <c r="V252" s="2"/>
      <c r="W252">
        <v>1460.3785337952399</v>
      </c>
      <c r="X252">
        <v>5212.1221957157604</v>
      </c>
      <c r="Y252" s="2"/>
      <c r="Z252">
        <v>1460.3785337952399</v>
      </c>
      <c r="AA252">
        <v>5212.1221957157604</v>
      </c>
      <c r="AB252" s="2"/>
    </row>
    <row r="253" spans="11:28" x14ac:dyDescent="0.45">
      <c r="K253" s="2">
        <v>1833.00155755693</v>
      </c>
      <c r="L253" s="2">
        <v>3589.6218882757198</v>
      </c>
      <c r="M253" s="2"/>
      <c r="N253" s="2">
        <v>-2.0695622957711</v>
      </c>
      <c r="O253" s="2">
        <v>-4205.1839298677196</v>
      </c>
      <c r="P253" s="2"/>
      <c r="Q253" s="1">
        <v>1596.2960353103699</v>
      </c>
      <c r="R253" s="1">
        <v>2972.9744638075899</v>
      </c>
      <c r="S253" s="2"/>
      <c r="T253">
        <v>1187.90957853394</v>
      </c>
      <c r="U253">
        <v>8253.1251726442206</v>
      </c>
      <c r="V253" s="2"/>
      <c r="W253">
        <v>1457.05826924444</v>
      </c>
      <c r="X253">
        <v>4901.4869897985</v>
      </c>
      <c r="Y253" s="2"/>
      <c r="Z253">
        <v>1457.05826924444</v>
      </c>
      <c r="AA253">
        <v>4901.4869897985</v>
      </c>
      <c r="AB253" s="2"/>
    </row>
    <row r="254" spans="11:28" x14ac:dyDescent="0.45">
      <c r="K254" s="2">
        <v>1834.28082030513</v>
      </c>
      <c r="L254" s="2">
        <v>3482.6070501326399</v>
      </c>
      <c r="M254" s="2"/>
      <c r="N254" s="2">
        <v>-3.1778213543377398</v>
      </c>
      <c r="O254" s="2">
        <v>-4199.75128742377</v>
      </c>
      <c r="P254" s="2"/>
      <c r="Q254" s="1">
        <v>1592.5053986719399</v>
      </c>
      <c r="R254" s="1">
        <v>2773.8311018535301</v>
      </c>
      <c r="S254" s="2"/>
      <c r="T254">
        <v>1187.90957853394</v>
      </c>
      <c r="U254">
        <v>8253.1251726442206</v>
      </c>
      <c r="V254" s="2"/>
      <c r="W254">
        <v>1457.05826924444</v>
      </c>
      <c r="X254">
        <v>4901.4869897985</v>
      </c>
      <c r="Y254" s="2"/>
      <c r="Z254">
        <v>1457.05826924444</v>
      </c>
      <c r="AA254">
        <v>4901.4869897985</v>
      </c>
      <c r="AB254" s="2"/>
    </row>
    <row r="255" spans="11:28" x14ac:dyDescent="0.45">
      <c r="K255" s="2">
        <v>1839.3396945442701</v>
      </c>
      <c r="L255" s="2">
        <v>3026.09357444745</v>
      </c>
      <c r="M255" s="2"/>
      <c r="N255" s="2">
        <v>-4.00901564826271</v>
      </c>
      <c r="O255" s="2">
        <v>-4195.6768055908096</v>
      </c>
      <c r="P255" s="2"/>
      <c r="Q255" s="1">
        <v>1592.5053986719399</v>
      </c>
      <c r="R255" s="1">
        <v>2773.8311018535301</v>
      </c>
      <c r="S255" s="2"/>
      <c r="T255">
        <v>1189.20311846501</v>
      </c>
      <c r="U255">
        <v>8242.5743856181398</v>
      </c>
      <c r="V255" s="2"/>
      <c r="W255">
        <v>1450.82382233926</v>
      </c>
      <c r="X255">
        <v>4589.9618010077102</v>
      </c>
      <c r="Y255" s="2"/>
      <c r="Z255">
        <v>1450.82382233926</v>
      </c>
      <c r="AA255">
        <v>4589.9618010077102</v>
      </c>
      <c r="AB255" s="2"/>
    </row>
    <row r="256" spans="11:28" x14ac:dyDescent="0.45">
      <c r="K256" s="2">
        <v>1842.06411880307</v>
      </c>
      <c r="L256" s="2">
        <v>2783.65185211994</v>
      </c>
      <c r="M256" s="2"/>
      <c r="N256" s="2">
        <v>-4.0090156482627197</v>
      </c>
      <c r="O256" s="2">
        <v>-4195.6768055908096</v>
      </c>
      <c r="P256" s="2"/>
      <c r="Q256" s="1">
        <v>1570.6146719672499</v>
      </c>
      <c r="R256" s="1">
        <v>2384.34948586972</v>
      </c>
      <c r="S256" s="2"/>
      <c r="T256">
        <v>1231.1929329767199</v>
      </c>
      <c r="U256">
        <v>7900.08353586661</v>
      </c>
      <c r="V256" s="2"/>
      <c r="W256">
        <v>1441.8939789419701</v>
      </c>
      <c r="X256">
        <v>4275.9694118033603</v>
      </c>
      <c r="Y256" s="2"/>
      <c r="Z256">
        <v>1441.8939789419701</v>
      </c>
      <c r="AA256">
        <v>4275.9694118033603</v>
      </c>
      <c r="AB256" s="2"/>
    </row>
    <row r="257" spans="11:28" x14ac:dyDescent="0.45">
      <c r="K257" s="2">
        <v>1842.06411880307</v>
      </c>
      <c r="L257" s="2">
        <v>2783.65185211994</v>
      </c>
      <c r="M257" s="2"/>
      <c r="N257" s="2">
        <v>-5.8369996774814696</v>
      </c>
      <c r="O257" s="2">
        <v>-4186.7160995652202</v>
      </c>
      <c r="P257" s="2"/>
      <c r="Q257" s="1">
        <v>1570.6146719672499</v>
      </c>
      <c r="R257" s="1">
        <v>2384.34948586972</v>
      </c>
      <c r="S257" s="2"/>
      <c r="T257">
        <v>1267.09624518428</v>
      </c>
      <c r="U257">
        <v>7557.9371638463999</v>
      </c>
      <c r="V257" s="2"/>
      <c r="W257">
        <v>1440.20078449991</v>
      </c>
      <c r="X257">
        <v>4224.4481186271696</v>
      </c>
      <c r="Y257" s="2"/>
      <c r="Z257">
        <v>1440.20078449991</v>
      </c>
      <c r="AA257">
        <v>4224.4481186271696</v>
      </c>
      <c r="AB257" s="2"/>
    </row>
    <row r="258" spans="11:28" x14ac:dyDescent="0.45">
      <c r="K258" s="2">
        <v>1844.8512577910301</v>
      </c>
      <c r="L258" s="2">
        <v>2545.79747810051</v>
      </c>
      <c r="M258" s="2"/>
      <c r="N258" s="2">
        <v>-6.1552987173406297</v>
      </c>
      <c r="O258" s="2">
        <v>-4185.1558101541495</v>
      </c>
      <c r="P258" s="2"/>
      <c r="Q258" s="1">
        <v>1533.9035640980101</v>
      </c>
      <c r="R258" s="1">
        <v>2009.4442971697699</v>
      </c>
      <c r="S258" s="2"/>
      <c r="T258">
        <v>1296.1250301535599</v>
      </c>
      <c r="U258">
        <v>7226.4196997732097</v>
      </c>
      <c r="V258" s="2"/>
      <c r="W258">
        <v>1437.51617209094</v>
      </c>
      <c r="X258">
        <v>4150.73255772217</v>
      </c>
      <c r="Y258" s="2"/>
      <c r="Z258">
        <v>1437.51617209094</v>
      </c>
      <c r="AA258">
        <v>4150.73255772217</v>
      </c>
      <c r="AB258" s="2"/>
    </row>
    <row r="259" spans="11:28" x14ac:dyDescent="0.45">
      <c r="K259" s="2">
        <v>1831.53244670187</v>
      </c>
      <c r="L259" s="2">
        <v>2084.9992244752698</v>
      </c>
      <c r="M259" s="2"/>
      <c r="N259" s="2">
        <v>-6.4514190444769097</v>
      </c>
      <c r="O259" s="2">
        <v>-4183.7042399230904</v>
      </c>
      <c r="P259" s="2"/>
      <c r="Q259" s="1">
        <v>1494.1203842140801</v>
      </c>
      <c r="R259" s="1">
        <v>1689.04946442706</v>
      </c>
      <c r="S259" s="2"/>
      <c r="T259">
        <v>1299.0844067282001</v>
      </c>
      <c r="U259">
        <v>7188.5180005822103</v>
      </c>
      <c r="V259" s="2"/>
      <c r="W259">
        <v>1430.48094845112</v>
      </c>
      <c r="X259">
        <v>3957.5555259216599</v>
      </c>
      <c r="Y259" s="2"/>
      <c r="Z259">
        <v>1430.48094845112</v>
      </c>
      <c r="AA259">
        <v>3957.5555259216599</v>
      </c>
      <c r="AB259" s="2"/>
    </row>
    <row r="260" spans="11:28" x14ac:dyDescent="0.45">
      <c r="K260" s="2">
        <v>1831.53244670187</v>
      </c>
      <c r="L260" s="2">
        <v>2084.9992244752698</v>
      </c>
      <c r="M260" s="2"/>
      <c r="N260" s="2">
        <v>-7.0230706816669297</v>
      </c>
      <c r="O260" s="2">
        <v>-4180.9020260152902</v>
      </c>
      <c r="P260" s="2"/>
      <c r="Q260" s="1">
        <v>1486.90526562934</v>
      </c>
      <c r="R260" s="1">
        <v>1637.2177600714999</v>
      </c>
      <c r="S260" s="2"/>
      <c r="T260">
        <v>1299.0844067282001</v>
      </c>
      <c r="U260">
        <v>7188.5180005822103</v>
      </c>
      <c r="V260" s="2"/>
      <c r="W260">
        <v>1417.93622325506</v>
      </c>
      <c r="X260">
        <v>3660.8928557701101</v>
      </c>
      <c r="Y260" s="2"/>
      <c r="Z260">
        <v>1417.93622325506</v>
      </c>
      <c r="AA260">
        <v>3660.8928557701101</v>
      </c>
      <c r="AB260" s="2"/>
    </row>
    <row r="261" spans="11:28" x14ac:dyDescent="0.45">
      <c r="K261" s="2">
        <v>1798.6253746805301</v>
      </c>
      <c r="L261" s="2">
        <v>1645.26867842295</v>
      </c>
      <c r="M261" s="2"/>
      <c r="N261" s="2">
        <v>-7.5692635651437596</v>
      </c>
      <c r="O261" s="2">
        <v>-4178.2246099198201</v>
      </c>
      <c r="P261" s="2"/>
      <c r="Q261" s="1">
        <v>1431.9303924517101</v>
      </c>
      <c r="R261" s="1">
        <v>1255.1868299001901</v>
      </c>
      <c r="S261" s="2"/>
      <c r="T261">
        <v>1318.93743507718</v>
      </c>
      <c r="U261">
        <v>6904.5209087605599</v>
      </c>
      <c r="V261" s="2"/>
      <c r="W261">
        <v>1416.7756947840901</v>
      </c>
      <c r="X261">
        <v>3633.44821512609</v>
      </c>
      <c r="Y261" s="2"/>
      <c r="Z261">
        <v>1416.7756947840901</v>
      </c>
      <c r="AA261">
        <v>3633.44821512609</v>
      </c>
      <c r="AB261" s="2"/>
    </row>
    <row r="262" spans="11:28" x14ac:dyDescent="0.45">
      <c r="K262" s="2">
        <v>1759.9369859199701</v>
      </c>
      <c r="L262" s="2">
        <v>1270.1327072673901</v>
      </c>
      <c r="M262" s="2"/>
      <c r="N262" s="2">
        <v>-8.2461820618280104</v>
      </c>
      <c r="O262" s="2">
        <v>-4174.9063819948997</v>
      </c>
      <c r="P262" s="2"/>
      <c r="Q262" s="1">
        <v>1431.9303924517101</v>
      </c>
      <c r="R262" s="1">
        <v>1255.1868299001901</v>
      </c>
      <c r="S262" s="2"/>
      <c r="T262">
        <v>1336.1426619163999</v>
      </c>
      <c r="U262">
        <v>6591.1048170862496</v>
      </c>
      <c r="V262" s="2"/>
      <c r="W262">
        <v>1400.9943274848199</v>
      </c>
      <c r="X262">
        <v>3301.55299336096</v>
      </c>
      <c r="Y262" s="2"/>
      <c r="Z262">
        <v>1400.9943274848199</v>
      </c>
      <c r="AA262">
        <v>3301.55299336096</v>
      </c>
      <c r="AB262" s="2"/>
    </row>
    <row r="263" spans="11:28" x14ac:dyDescent="0.45">
      <c r="K263" s="2">
        <v>1752.6315067903199</v>
      </c>
      <c r="L263" s="2">
        <v>1209.7205512987</v>
      </c>
      <c r="M263" s="2"/>
      <c r="N263" s="2">
        <v>-9.2192524008115697</v>
      </c>
      <c r="O263" s="2">
        <v>-4170.1364293528204</v>
      </c>
      <c r="P263" s="2"/>
      <c r="Q263" s="1">
        <v>1363.9527777487599</v>
      </c>
      <c r="R263" s="1">
        <v>880.92464478482805</v>
      </c>
      <c r="S263" s="2"/>
      <c r="T263">
        <v>1348.2489258943001</v>
      </c>
      <c r="U263">
        <v>6285.1396762968698</v>
      </c>
      <c r="V263" s="2"/>
      <c r="W263">
        <v>1392.19530399882</v>
      </c>
      <c r="X263">
        <v>3127.95859385526</v>
      </c>
      <c r="Y263" s="2"/>
      <c r="Z263">
        <v>1392.19530399882</v>
      </c>
      <c r="AA263">
        <v>3127.95859385526</v>
      </c>
      <c r="AB263" s="2"/>
    </row>
    <row r="264" spans="11:28" x14ac:dyDescent="0.45">
      <c r="K264" s="2">
        <v>1696.9163729525801</v>
      </c>
      <c r="L264" s="2">
        <v>760.67162834668</v>
      </c>
      <c r="M264" s="2"/>
      <c r="N264" s="2">
        <v>-9.2192524008116497</v>
      </c>
      <c r="O264" s="2">
        <v>-4170.1364293528204</v>
      </c>
      <c r="P264" s="2"/>
      <c r="Q264" s="1">
        <v>1287.33889594057</v>
      </c>
      <c r="R264" s="1">
        <v>488.07704793516899</v>
      </c>
      <c r="S264" s="2"/>
      <c r="T264">
        <v>1352.26848471066</v>
      </c>
      <c r="U264">
        <v>6145.0776332116802</v>
      </c>
      <c r="V264" s="2"/>
      <c r="W264">
        <v>1383.07220791697</v>
      </c>
      <c r="X264">
        <v>2960.18300382794</v>
      </c>
      <c r="Y264" s="2"/>
      <c r="Z264">
        <v>1383.07220791697</v>
      </c>
      <c r="AA264">
        <v>2960.18300382794</v>
      </c>
      <c r="AB264" s="2"/>
    </row>
    <row r="265" spans="11:28" x14ac:dyDescent="0.45">
      <c r="K265" s="2">
        <v>1696.9163729525801</v>
      </c>
      <c r="L265" s="2">
        <v>760.67162834667795</v>
      </c>
      <c r="M265" s="2"/>
      <c r="N265" s="2">
        <v>-10.287608976029199</v>
      </c>
      <c r="O265" s="2">
        <v>-4164.8993873174404</v>
      </c>
      <c r="P265" s="2"/>
      <c r="Q265" s="1">
        <v>1269.4180323348701</v>
      </c>
      <c r="R265" s="1">
        <v>408.48551686233901</v>
      </c>
      <c r="S265" s="2"/>
      <c r="T265">
        <v>1355.7025374156699</v>
      </c>
      <c r="U265">
        <v>5985.5593926655201</v>
      </c>
      <c r="V265" s="2"/>
      <c r="W265">
        <v>1383.07220791697</v>
      </c>
      <c r="X265">
        <v>2960.18300382794</v>
      </c>
      <c r="Y265" s="2"/>
      <c r="Z265">
        <v>1383.07220791697</v>
      </c>
      <c r="AA265">
        <v>2960.18300382794</v>
      </c>
      <c r="AB265" s="2"/>
    </row>
    <row r="266" spans="11:28" x14ac:dyDescent="0.45">
      <c r="K266" s="2">
        <v>1624.2749865891201</v>
      </c>
      <c r="L266" s="2">
        <v>324.25326139005801</v>
      </c>
      <c r="M266" s="2"/>
      <c r="N266" s="2">
        <v>-10.798562120698501</v>
      </c>
      <c r="O266" s="2">
        <v>-4162.3947150396498</v>
      </c>
      <c r="P266" s="2"/>
      <c r="Q266" s="1">
        <v>1253.0692275762401</v>
      </c>
      <c r="R266" s="1">
        <v>336.62115836094301</v>
      </c>
      <c r="S266" s="2"/>
      <c r="T266">
        <v>1355.7025374156699</v>
      </c>
      <c r="U266">
        <v>5985.5593926655201</v>
      </c>
      <c r="V266" s="2"/>
      <c r="W266">
        <v>1354.2892670864501</v>
      </c>
      <c r="X266">
        <v>2628.4024249953</v>
      </c>
      <c r="Y266" s="2"/>
      <c r="Z266">
        <v>1354.2892670864501</v>
      </c>
      <c r="AA266">
        <v>2628.4024249953</v>
      </c>
      <c r="AB266" s="2"/>
    </row>
    <row r="267" spans="11:28" x14ac:dyDescent="0.45">
      <c r="K267" s="2">
        <v>1541.3862406016699</v>
      </c>
      <c r="L267" s="2">
        <v>-139.1882797602</v>
      </c>
      <c r="M267" s="2"/>
      <c r="N267" s="2">
        <v>-11.863981113682501</v>
      </c>
      <c r="O267" s="2">
        <v>-4157.1720729171802</v>
      </c>
      <c r="P267" s="2"/>
      <c r="Q267" s="1">
        <v>1197.8602784664799</v>
      </c>
      <c r="R267" s="1">
        <v>93.939459613855107</v>
      </c>
      <c r="S267" s="2"/>
      <c r="T267">
        <v>1358.0948043799699</v>
      </c>
      <c r="U267">
        <v>5765.5324992163596</v>
      </c>
      <c r="V267" s="2"/>
      <c r="W267">
        <v>1354.2892670864501</v>
      </c>
      <c r="X267">
        <v>2628.4024249953</v>
      </c>
      <c r="Y267" s="2"/>
      <c r="Z267">
        <v>1354.2892670864501</v>
      </c>
      <c r="AA267">
        <v>2628.4024249953</v>
      </c>
      <c r="AB267" s="2"/>
    </row>
    <row r="268" spans="11:28" x14ac:dyDescent="0.45">
      <c r="K268" s="2">
        <v>1521.5794361195301</v>
      </c>
      <c r="L268" s="2">
        <v>-232.20585044756999</v>
      </c>
      <c r="M268" s="2"/>
      <c r="N268" s="2">
        <v>-11.9559092275033</v>
      </c>
      <c r="O268" s="2">
        <v>-4156.7214449082503</v>
      </c>
      <c r="P268" s="2"/>
      <c r="Q268" s="1">
        <v>1197.8602784664799</v>
      </c>
      <c r="R268" s="1">
        <v>93.939459613853998</v>
      </c>
      <c r="S268" s="2"/>
      <c r="T268">
        <v>1358.9029534573399</v>
      </c>
      <c r="U268">
        <v>5691.2036163651901</v>
      </c>
      <c r="V268" s="2"/>
      <c r="W268">
        <v>1314.58764332858</v>
      </c>
      <c r="X268">
        <v>2305.88641687682</v>
      </c>
      <c r="Y268" s="2"/>
      <c r="Z268">
        <v>1314.58764332858</v>
      </c>
      <c r="AA268">
        <v>2305.88641687682</v>
      </c>
      <c r="AB268" s="2"/>
    </row>
    <row r="269" spans="11:28" x14ac:dyDescent="0.45">
      <c r="K269" s="2">
        <v>1489.8611747344501</v>
      </c>
      <c r="L269" s="2">
        <v>-380.29469892725501</v>
      </c>
      <c r="M269" s="2"/>
      <c r="N269" s="2">
        <v>-12.3172969842282</v>
      </c>
      <c r="O269" s="2">
        <v>-4154.94993629686</v>
      </c>
      <c r="P269" s="2"/>
      <c r="Q269" s="1">
        <v>1096.6826437581501</v>
      </c>
      <c r="R269" s="1">
        <v>-317.48077674680798</v>
      </c>
      <c r="S269" s="2"/>
      <c r="T269">
        <v>1358.78087473458</v>
      </c>
      <c r="U269">
        <v>5637.0456962353901</v>
      </c>
      <c r="V269" s="2"/>
      <c r="W269">
        <v>1274.0017711794201</v>
      </c>
      <c r="X269">
        <v>2029.6737059729101</v>
      </c>
      <c r="Y269" s="2"/>
      <c r="Z269">
        <v>1274.0017711794201</v>
      </c>
      <c r="AA269">
        <v>2029.6737059729101</v>
      </c>
      <c r="AB269" s="2"/>
    </row>
    <row r="270" spans="11:28" x14ac:dyDescent="0.45">
      <c r="K270" s="2">
        <v>1442.06628058401</v>
      </c>
      <c r="L270" s="2">
        <v>-603.443463357214</v>
      </c>
      <c r="M270" s="2"/>
      <c r="N270" s="2">
        <v>-13.2708840511653</v>
      </c>
      <c r="O270" s="2">
        <v>-4150.2754898903004</v>
      </c>
      <c r="P270" s="2"/>
      <c r="Q270" s="1">
        <v>979.61264007901002</v>
      </c>
      <c r="R270" s="1">
        <v>-748.09650894269805</v>
      </c>
      <c r="S270" s="2"/>
      <c r="T270">
        <v>1358.24753920701</v>
      </c>
      <c r="U270">
        <v>5400.44146044216</v>
      </c>
      <c r="V270" s="2"/>
      <c r="W270">
        <v>1266.8523412178199</v>
      </c>
      <c r="X270">
        <v>1984.84442246362</v>
      </c>
      <c r="Y270" s="2"/>
      <c r="Z270">
        <v>1266.8523412178199</v>
      </c>
      <c r="AA270">
        <v>1984.84442246362</v>
      </c>
      <c r="AB270" s="2"/>
    </row>
    <row r="271" spans="11:28" x14ac:dyDescent="0.45">
      <c r="K271" s="2">
        <v>1442.06628058401</v>
      </c>
      <c r="L271" s="2">
        <v>-603.443463357214</v>
      </c>
      <c r="M271" s="2"/>
      <c r="N271" s="2">
        <v>-13.7843540102853</v>
      </c>
      <c r="O271" s="2">
        <v>-4147.7584802867696</v>
      </c>
      <c r="P271" s="2"/>
      <c r="Q271" s="1">
        <v>970.51226125232301</v>
      </c>
      <c r="R271" s="1">
        <v>-779.53247327978397</v>
      </c>
      <c r="S271" s="2"/>
      <c r="T271">
        <v>1355.0371254766101</v>
      </c>
      <c r="U271">
        <v>5165.8643137666704</v>
      </c>
      <c r="V271" s="2"/>
      <c r="W271">
        <v>1212.51114515933</v>
      </c>
      <c r="X271">
        <v>1657.0861919655899</v>
      </c>
      <c r="Y271" s="2"/>
      <c r="Z271">
        <v>1212.51114515933</v>
      </c>
      <c r="AA271">
        <v>1657.0861919655899</v>
      </c>
      <c r="AB271" s="2"/>
    </row>
    <row r="272" spans="11:28" x14ac:dyDescent="0.45">
      <c r="K272" s="2">
        <v>1328.09501805796</v>
      </c>
      <c r="L272" s="2">
        <v>-1092.7092357481199</v>
      </c>
      <c r="M272" s="2"/>
      <c r="N272" s="2">
        <v>-13.7843540102853</v>
      </c>
      <c r="O272" s="2">
        <v>-4147.7584802867696</v>
      </c>
      <c r="P272" s="2"/>
      <c r="Q272" s="1">
        <v>907.72750774367501</v>
      </c>
      <c r="R272" s="1">
        <v>-996.41347458740802</v>
      </c>
      <c r="S272" s="2"/>
      <c r="T272">
        <v>1353.97733460424</v>
      </c>
      <c r="U272">
        <v>5112.4736666134004</v>
      </c>
      <c r="V272" s="2"/>
      <c r="W272">
        <v>1212.51114515933</v>
      </c>
      <c r="X272">
        <v>1657.0861919655899</v>
      </c>
      <c r="Y272" s="2"/>
      <c r="Z272">
        <v>1212.51114515933</v>
      </c>
      <c r="AA272">
        <v>1657.0861919655899</v>
      </c>
      <c r="AB272" s="2"/>
    </row>
    <row r="273" spans="11:28" x14ac:dyDescent="0.45">
      <c r="K273" s="2">
        <v>1260.59571415301</v>
      </c>
      <c r="L273" s="2">
        <v>-1351.8978672743699</v>
      </c>
      <c r="M273" s="2"/>
      <c r="N273" s="2">
        <v>-15.207652203434099</v>
      </c>
      <c r="O273" s="2">
        <v>-4140.7815283595701</v>
      </c>
      <c r="P273" s="2"/>
      <c r="Q273" s="1">
        <v>847.28450837140804</v>
      </c>
      <c r="R273" s="1">
        <v>-1190.35505631091</v>
      </c>
      <c r="S273" s="2"/>
      <c r="T273">
        <v>1353.97733460424</v>
      </c>
      <c r="U273">
        <v>5112.4736666134004</v>
      </c>
      <c r="V273" s="2"/>
      <c r="W273">
        <v>1148.2982600401899</v>
      </c>
      <c r="X273">
        <v>1333.45094120364</v>
      </c>
      <c r="Y273" s="2"/>
      <c r="Z273">
        <v>1148.2982600401899</v>
      </c>
      <c r="AA273">
        <v>1333.45094120364</v>
      </c>
      <c r="AB273" s="2"/>
    </row>
    <row r="274" spans="11:28" x14ac:dyDescent="0.45">
      <c r="K274" s="2">
        <v>1193.4523867462001</v>
      </c>
      <c r="L274" s="2">
        <v>-1609.71959490575</v>
      </c>
      <c r="M274" s="2"/>
      <c r="N274" s="2">
        <v>-16.074319436879499</v>
      </c>
      <c r="O274" s="2">
        <v>-4136.53315956817</v>
      </c>
      <c r="P274" s="2"/>
      <c r="Q274" s="1">
        <v>847.28450837140701</v>
      </c>
      <c r="R274" s="1">
        <v>-1190.35505631091</v>
      </c>
      <c r="S274" s="2"/>
      <c r="T274">
        <v>1346.29002612459</v>
      </c>
      <c r="U274">
        <v>4826.4821407487598</v>
      </c>
      <c r="V274" s="2"/>
      <c r="W274">
        <v>1076.80276317633</v>
      </c>
      <c r="X274">
        <v>997.837994111645</v>
      </c>
      <c r="Y274" s="2"/>
      <c r="Z274">
        <v>1076.80276317633</v>
      </c>
      <c r="AA274">
        <v>997.837994111645</v>
      </c>
      <c r="AB274" s="2"/>
    </row>
    <row r="275" spans="11:28" x14ac:dyDescent="0.45">
      <c r="K275" s="2">
        <v>1109.82554386061</v>
      </c>
      <c r="L275" s="2">
        <v>-1909.53595170019</v>
      </c>
      <c r="M275" s="2"/>
      <c r="N275" s="2">
        <v>-16.594319776946801</v>
      </c>
      <c r="O275" s="2">
        <v>-4133.98413829333</v>
      </c>
      <c r="P275" s="2"/>
      <c r="Q275" s="1">
        <v>705.40923884241897</v>
      </c>
      <c r="R275" s="1">
        <v>-1636.1848668738101</v>
      </c>
      <c r="S275" s="2"/>
      <c r="T275">
        <v>1346.29002612459</v>
      </c>
      <c r="U275">
        <v>4826.4821407487598</v>
      </c>
      <c r="V275" s="2"/>
      <c r="W275">
        <v>1060.41596676688</v>
      </c>
      <c r="X275">
        <v>929.16941415490101</v>
      </c>
      <c r="Y275" s="2"/>
      <c r="Z275">
        <v>1060.41596676688</v>
      </c>
      <c r="AA275">
        <v>929.16941415490101</v>
      </c>
      <c r="AB275" s="2"/>
    </row>
    <row r="276" spans="11:28" x14ac:dyDescent="0.45">
      <c r="K276" s="2">
        <v>1038.91297215243</v>
      </c>
      <c r="L276" s="2">
        <v>-2143.96253274423</v>
      </c>
      <c r="M276" s="2"/>
      <c r="N276" s="2">
        <v>-16.6010645793442</v>
      </c>
      <c r="O276" s="2">
        <v>-4133.9510755364799</v>
      </c>
      <c r="P276" s="2"/>
      <c r="Q276" s="1">
        <v>691.921423501341</v>
      </c>
      <c r="R276" s="1">
        <v>-1678.56906940878</v>
      </c>
      <c r="S276" s="2"/>
      <c r="T276">
        <v>1335.3848860733301</v>
      </c>
      <c r="U276">
        <v>4541.28196893939</v>
      </c>
      <c r="V276" s="2"/>
      <c r="W276">
        <v>1021.88682528058</v>
      </c>
      <c r="X276">
        <v>770.27142702669096</v>
      </c>
      <c r="Y276" s="2"/>
      <c r="Z276">
        <v>1021.88682528058</v>
      </c>
      <c r="AA276">
        <v>770.27142702669096</v>
      </c>
      <c r="AB276" s="2"/>
    </row>
    <row r="277" spans="11:28" x14ac:dyDescent="0.45">
      <c r="K277" s="2">
        <v>1038.91297215243</v>
      </c>
      <c r="L277" s="2">
        <v>-2143.96253274423</v>
      </c>
      <c r="M277" s="2"/>
      <c r="N277" s="2">
        <v>-16.658034422060101</v>
      </c>
      <c r="O277" s="2">
        <v>-4133.6718116016</v>
      </c>
      <c r="P277" s="2"/>
      <c r="Q277" s="1">
        <v>663.163181674832</v>
      </c>
      <c r="R277" s="1">
        <v>-1761.90194340159</v>
      </c>
      <c r="S277" s="2"/>
      <c r="T277">
        <v>1321.42538286081</v>
      </c>
      <c r="U277">
        <v>4255.6894452214801</v>
      </c>
      <c r="V277" s="2"/>
      <c r="W277">
        <v>995.32950506030102</v>
      </c>
      <c r="X277">
        <v>660.74641391360797</v>
      </c>
      <c r="Y277" s="2"/>
      <c r="Z277">
        <v>995.32950506030102</v>
      </c>
      <c r="AA277">
        <v>660.74641391360797</v>
      </c>
      <c r="AB277" s="2"/>
    </row>
    <row r="278" spans="11:28" x14ac:dyDescent="0.45">
      <c r="K278" s="2">
        <v>853.07619623499897</v>
      </c>
      <c r="L278" s="2">
        <v>-2745.87094057792</v>
      </c>
      <c r="M278" s="2"/>
      <c r="N278" s="2">
        <v>-17.9508492996932</v>
      </c>
      <c r="O278" s="2">
        <v>-4127.3344837700697</v>
      </c>
      <c r="P278" s="2"/>
      <c r="Q278" s="1">
        <v>509.52394703113902</v>
      </c>
      <c r="R278" s="1">
        <v>-2207.1029768358399</v>
      </c>
      <c r="S278" s="2"/>
      <c r="T278">
        <v>1318.87348022785</v>
      </c>
      <c r="U278">
        <v>4209.0794246594796</v>
      </c>
      <c r="V278" s="2"/>
      <c r="W278">
        <v>995.32950506030102</v>
      </c>
      <c r="X278">
        <v>660.74641391360797</v>
      </c>
      <c r="Y278" s="2"/>
      <c r="Z278">
        <v>995.32950506030102</v>
      </c>
      <c r="AA278">
        <v>660.74641391360797</v>
      </c>
      <c r="AB278" s="2"/>
    </row>
    <row r="279" spans="11:28" x14ac:dyDescent="0.45">
      <c r="K279" s="2">
        <v>628.59048549484999</v>
      </c>
      <c r="L279" s="2">
        <v>-3413.16821042117</v>
      </c>
      <c r="M279" s="2"/>
      <c r="N279" s="2">
        <v>-18.1346257199353</v>
      </c>
      <c r="O279" s="2">
        <v>-4126.4336189649603</v>
      </c>
      <c r="P279" s="2"/>
      <c r="Q279" s="1">
        <v>509.52394703113902</v>
      </c>
      <c r="R279" s="1">
        <v>-2207.1029768358399</v>
      </c>
      <c r="S279" s="2"/>
      <c r="T279">
        <v>1314.7780125209599</v>
      </c>
      <c r="U279">
        <v>4140.2987075539304</v>
      </c>
      <c r="V279" s="2"/>
      <c r="W279">
        <v>904.53579401944205</v>
      </c>
      <c r="X279">
        <v>312.43005782972699</v>
      </c>
      <c r="Y279" s="2"/>
      <c r="Z279">
        <v>904.53579401944205</v>
      </c>
      <c r="AA279">
        <v>312.43005782972699</v>
      </c>
      <c r="AB279" s="2"/>
    </row>
    <row r="280" spans="11:28" x14ac:dyDescent="0.45">
      <c r="K280" s="2">
        <v>628.59048549484999</v>
      </c>
      <c r="L280" s="2">
        <v>-3413.16821042117</v>
      </c>
      <c r="M280" s="2"/>
      <c r="N280" s="2">
        <v>-19.2832283464484</v>
      </c>
      <c r="O280" s="2">
        <v>-4120.8032139330298</v>
      </c>
      <c r="P280" s="2"/>
      <c r="Q280" s="1">
        <v>453.163801926063</v>
      </c>
      <c r="R280" s="1">
        <v>-2341.1226792500702</v>
      </c>
      <c r="S280" s="2"/>
      <c r="T280">
        <v>1304.5491691372799</v>
      </c>
      <c r="U280">
        <v>3968.5119341147401</v>
      </c>
      <c r="V280" s="2"/>
      <c r="W280">
        <v>801.78345562973095</v>
      </c>
      <c r="X280">
        <v>-48.009023226217401</v>
      </c>
      <c r="Y280" s="2"/>
      <c r="Z280">
        <v>801.78345562973095</v>
      </c>
      <c r="AA280">
        <v>-48.009023226217401</v>
      </c>
      <c r="AB280" s="2"/>
    </row>
    <row r="281" spans="11:28" x14ac:dyDescent="0.45">
      <c r="K281" s="2">
        <v>559.02168601744995</v>
      </c>
      <c r="L281" s="2">
        <v>-3581.3944361806498</v>
      </c>
      <c r="M281" s="2"/>
      <c r="N281" s="2">
        <v>-19.2832283464484</v>
      </c>
      <c r="O281" s="2">
        <v>-4120.8032139330298</v>
      </c>
      <c r="P281" s="2"/>
      <c r="Q281" s="1">
        <v>315.027409117243</v>
      </c>
      <c r="R281" s="1">
        <v>-2739.2090352096102</v>
      </c>
      <c r="S281" s="2"/>
      <c r="T281">
        <v>1286.89810093808</v>
      </c>
      <c r="U281">
        <v>3708.2419268643698</v>
      </c>
      <c r="V281" s="2"/>
      <c r="W281">
        <v>793.20225429801599</v>
      </c>
      <c r="X281">
        <v>-76.420918634465707</v>
      </c>
      <c r="Y281" s="2"/>
      <c r="Z281">
        <v>793.20225429801599</v>
      </c>
      <c r="AA281">
        <v>-76.420918634465707</v>
      </c>
      <c r="AB281" s="2"/>
    </row>
    <row r="282" spans="11:28" x14ac:dyDescent="0.45">
      <c r="K282" s="2">
        <v>383.12688216939802</v>
      </c>
      <c r="L282" s="2">
        <v>-4098.7276984863302</v>
      </c>
      <c r="M282" s="2"/>
      <c r="N282" s="2">
        <v>-20.378081008924699</v>
      </c>
      <c r="O282" s="2">
        <v>-4115.4362891169703</v>
      </c>
      <c r="P282" s="2"/>
      <c r="Q282" s="1">
        <v>315.027409117243</v>
      </c>
      <c r="R282" s="1">
        <v>-2739.2090352096102</v>
      </c>
      <c r="S282" s="2"/>
      <c r="T282">
        <v>1284.8796832733899</v>
      </c>
      <c r="U282">
        <v>3678.4797858827201</v>
      </c>
      <c r="V282" s="2"/>
      <c r="W282">
        <v>739.46932054624597</v>
      </c>
      <c r="X282">
        <v>-254.32776812082699</v>
      </c>
      <c r="Y282" s="2"/>
      <c r="Z282">
        <v>739.46932054624597</v>
      </c>
      <c r="AA282">
        <v>-254.32776812082699</v>
      </c>
      <c r="AB282" s="2"/>
    </row>
    <row r="283" spans="11:28" x14ac:dyDescent="0.45">
      <c r="K283" s="2">
        <v>383.12688216939802</v>
      </c>
      <c r="L283" s="2">
        <v>-4098.7276984863302</v>
      </c>
      <c r="M283" s="2"/>
      <c r="N283" s="2">
        <v>-20.597051541420001</v>
      </c>
      <c r="O283" s="2">
        <v>-4114.3629041537597</v>
      </c>
      <c r="P283" s="2"/>
      <c r="Q283" s="1">
        <v>294.07854164346901</v>
      </c>
      <c r="R283" s="1">
        <v>-2796.70369442842</v>
      </c>
      <c r="S283" s="2"/>
      <c r="T283">
        <v>1262.53461667959</v>
      </c>
      <c r="U283">
        <v>3384.0532807179402</v>
      </c>
      <c r="V283" s="2"/>
      <c r="W283">
        <v>687.53803739920397</v>
      </c>
      <c r="X283">
        <v>-415.49851223048</v>
      </c>
      <c r="Y283" s="2"/>
      <c r="Z283">
        <v>687.53803739920397</v>
      </c>
      <c r="AA283">
        <v>-415.49851223048</v>
      </c>
      <c r="AB283" s="2"/>
    </row>
    <row r="284" spans="11:28" x14ac:dyDescent="0.45">
      <c r="K284" s="2">
        <v>372.90969509015002</v>
      </c>
      <c r="L284" s="2">
        <v>-4127.1983789618498</v>
      </c>
      <c r="M284" s="2"/>
      <c r="N284" s="2">
        <v>-21.1125268111523</v>
      </c>
      <c r="O284" s="2">
        <v>-4111.8360645962503</v>
      </c>
      <c r="P284" s="2"/>
      <c r="Q284" s="1">
        <v>290.962951383546</v>
      </c>
      <c r="R284" s="1">
        <v>-2805.2545051337702</v>
      </c>
      <c r="S284" s="2"/>
      <c r="T284">
        <v>1250.1066092686799</v>
      </c>
      <c r="U284">
        <v>3231.16075853959</v>
      </c>
      <c r="V284" s="2"/>
      <c r="W284">
        <v>687.53803739920397</v>
      </c>
      <c r="X284">
        <v>-415.49851223048103</v>
      </c>
      <c r="Y284" s="2"/>
      <c r="Z284">
        <v>687.53803739920397</v>
      </c>
      <c r="AA284">
        <v>-415.49851223048103</v>
      </c>
      <c r="AB284" s="2"/>
    </row>
    <row r="285" spans="11:28" x14ac:dyDescent="0.45">
      <c r="K285" s="2">
        <v>354.13321183814401</v>
      </c>
      <c r="L285" s="2">
        <v>-4179.5199476064799</v>
      </c>
      <c r="M285" s="2"/>
      <c r="N285" s="2">
        <v>-21.897618667543799</v>
      </c>
      <c r="O285" s="2">
        <v>-4107.98757510413</v>
      </c>
      <c r="P285" s="2"/>
      <c r="Q285" s="1">
        <v>290.962951383546</v>
      </c>
      <c r="R285" s="1">
        <v>-2805.2545051337702</v>
      </c>
      <c r="S285" s="2"/>
      <c r="T285">
        <v>1237.3875088990301</v>
      </c>
      <c r="U285">
        <v>3084.09667017333</v>
      </c>
      <c r="V285" s="2"/>
      <c r="W285">
        <v>561.83272520036405</v>
      </c>
      <c r="X285">
        <v>-796.55776550758299</v>
      </c>
      <c r="Y285" s="2"/>
      <c r="Z285">
        <v>561.83272520036405</v>
      </c>
      <c r="AA285">
        <v>-796.55776550758299</v>
      </c>
      <c r="AB285" s="2"/>
    </row>
    <row r="286" spans="11:28" x14ac:dyDescent="0.45">
      <c r="K286" s="2">
        <v>354.13321183814401</v>
      </c>
      <c r="L286" s="2">
        <v>-4179.5199476064799</v>
      </c>
      <c r="M286" s="2"/>
      <c r="N286" s="2">
        <v>-22.414580257962101</v>
      </c>
      <c r="O286" s="2">
        <v>-4105.4534496609003</v>
      </c>
      <c r="P286" s="2"/>
      <c r="Q286" s="1">
        <v>287.51292417077798</v>
      </c>
      <c r="R286" s="1">
        <v>-2815.0191943780301</v>
      </c>
      <c r="S286" s="2"/>
      <c r="T286">
        <v>1237.3875088990301</v>
      </c>
      <c r="U286">
        <v>3084.09667017333</v>
      </c>
      <c r="V286" s="2"/>
      <c r="W286">
        <v>557.02305917855699</v>
      </c>
      <c r="X286">
        <v>-811.13764054009403</v>
      </c>
      <c r="Y286" s="2"/>
      <c r="Z286">
        <v>557.02305917855699</v>
      </c>
      <c r="AA286">
        <v>-811.13764054009403</v>
      </c>
      <c r="AB286" s="2"/>
    </row>
    <row r="287" spans="11:28" x14ac:dyDescent="0.45">
      <c r="K287" s="2">
        <v>354.13321183814401</v>
      </c>
      <c r="L287" s="2">
        <v>-4179.5199476064799</v>
      </c>
      <c r="M287" s="2"/>
      <c r="N287" s="2">
        <v>-23.1900226435897</v>
      </c>
      <c r="O287" s="2">
        <v>-4101.6522614960604</v>
      </c>
      <c r="P287" s="2"/>
      <c r="S287" s="2"/>
      <c r="T287">
        <v>1204.26395177268</v>
      </c>
      <c r="U287">
        <v>2789.6259856707602</v>
      </c>
      <c r="V287" s="2"/>
      <c r="W287">
        <v>536.44999349553495</v>
      </c>
      <c r="X287">
        <v>-868.93984662841797</v>
      </c>
      <c r="Y287" s="2"/>
      <c r="Z287">
        <v>536.44999349553495</v>
      </c>
      <c r="AA287">
        <v>-868.93984662841797</v>
      </c>
      <c r="AB287" s="2"/>
    </row>
    <row r="288" spans="11:28" x14ac:dyDescent="0.45">
      <c r="K288" s="2"/>
      <c r="L288" s="2"/>
      <c r="M288" s="2"/>
      <c r="N288" s="2">
        <v>-23.1900226435897</v>
      </c>
      <c r="O288" s="2">
        <v>-4101.6522614960604</v>
      </c>
      <c r="P288" s="2"/>
      <c r="S288" s="2"/>
      <c r="T288">
        <v>1204.26395177268</v>
      </c>
      <c r="U288">
        <v>2789.6259856707602</v>
      </c>
      <c r="V288" s="2"/>
      <c r="W288">
        <v>408.67787603627801</v>
      </c>
      <c r="X288">
        <v>-1227.9291377488</v>
      </c>
      <c r="Y288" s="2"/>
      <c r="Z288">
        <v>408.67787603627801</v>
      </c>
      <c r="AA288">
        <v>-1227.9291377488</v>
      </c>
      <c r="AB288" s="2"/>
    </row>
    <row r="289" spans="11:28" x14ac:dyDescent="0.45">
      <c r="K289" s="2"/>
      <c r="L289" s="2"/>
      <c r="M289" s="2"/>
      <c r="N289" s="2">
        <v>-23.5312835631699</v>
      </c>
      <c r="O289" s="2">
        <v>-4099.9794138510597</v>
      </c>
      <c r="P289" s="2"/>
      <c r="S289" s="2"/>
      <c r="T289">
        <v>1164.3158340791499</v>
      </c>
      <c r="U289">
        <v>2498.2592322416099</v>
      </c>
      <c r="V289" s="2"/>
      <c r="W289">
        <v>408.67787603627801</v>
      </c>
      <c r="X289">
        <v>-1227.9291377488</v>
      </c>
      <c r="Y289" s="2"/>
      <c r="Z289">
        <v>408.67787603627801</v>
      </c>
      <c r="AA289">
        <v>-1227.9291377488</v>
      </c>
      <c r="AB289" s="2"/>
    </row>
    <row r="290" spans="11:28" x14ac:dyDescent="0.45">
      <c r="K290" s="2"/>
      <c r="L290" s="2"/>
      <c r="M290" s="2"/>
      <c r="N290" s="2">
        <v>-24.4792305620037</v>
      </c>
      <c r="O290" s="2">
        <v>-4095.3326148371698</v>
      </c>
      <c r="P290" s="2"/>
      <c r="S290" s="2"/>
      <c r="T290">
        <v>1121.3788786321199</v>
      </c>
      <c r="U290">
        <v>2257.3339083830801</v>
      </c>
      <c r="V290" s="2"/>
      <c r="W290">
        <v>363.18465454467901</v>
      </c>
      <c r="X290">
        <v>-1333.84971803076</v>
      </c>
      <c r="Y290" s="2"/>
      <c r="Z290">
        <v>363.18465454467901</v>
      </c>
      <c r="AA290">
        <v>-1333.84971803076</v>
      </c>
      <c r="AB290" s="2"/>
    </row>
    <row r="291" spans="11:28" x14ac:dyDescent="0.45">
      <c r="K291" s="2"/>
      <c r="L291" s="2"/>
      <c r="M291" s="2"/>
      <c r="N291" s="2">
        <v>-25.439486287116299</v>
      </c>
      <c r="O291" s="2">
        <v>-4090.62547892976</v>
      </c>
      <c r="P291" s="2"/>
      <c r="S291" s="2"/>
      <c r="T291">
        <v>1114.0846510497799</v>
      </c>
      <c r="U291">
        <v>2217.55978207926</v>
      </c>
      <c r="V291" s="2"/>
      <c r="W291">
        <v>255.584466167112</v>
      </c>
      <c r="X291">
        <v>-1635.6122687734401</v>
      </c>
      <c r="Y291" s="2"/>
      <c r="Z291">
        <v>255.584466167112</v>
      </c>
      <c r="AA291">
        <v>-1635.6122687734401</v>
      </c>
      <c r="AB291" s="2"/>
    </row>
    <row r="292" spans="11:28" x14ac:dyDescent="0.45">
      <c r="K292" s="2"/>
      <c r="L292" s="2"/>
      <c r="M292" s="2"/>
      <c r="N292" s="2">
        <v>-25.770160575606099</v>
      </c>
      <c r="O292" s="2">
        <v>-4089.0045265352001</v>
      </c>
      <c r="P292" s="2"/>
      <c r="S292" s="2"/>
      <c r="T292">
        <v>1059.1366349468301</v>
      </c>
      <c r="U292">
        <v>1926.9518460777001</v>
      </c>
      <c r="V292" s="2"/>
      <c r="W292">
        <v>255.584466167112</v>
      </c>
      <c r="X292">
        <v>-1635.6122687734401</v>
      </c>
      <c r="Y292" s="2"/>
      <c r="Z292">
        <v>255.584466167112</v>
      </c>
      <c r="AA292">
        <v>-1635.6122687734401</v>
      </c>
      <c r="AB292" s="2"/>
    </row>
    <row r="293" spans="11:28" x14ac:dyDescent="0.45">
      <c r="K293" s="2"/>
      <c r="L293" s="2"/>
      <c r="M293" s="2"/>
      <c r="N293" s="2">
        <v>-26.310825829156901</v>
      </c>
      <c r="O293" s="2">
        <v>-4086.3542066648502</v>
      </c>
      <c r="P293" s="2"/>
      <c r="S293" s="2"/>
      <c r="T293">
        <v>1059.1366349468301</v>
      </c>
      <c r="U293">
        <v>1926.9518460777001</v>
      </c>
      <c r="V293" s="2"/>
      <c r="W293">
        <v>243.752761856429</v>
      </c>
      <c r="X293">
        <v>-1667.33406692628</v>
      </c>
      <c r="Y293" s="2"/>
      <c r="Z293">
        <v>243.752761856429</v>
      </c>
      <c r="AA293">
        <v>-1667.33406692628</v>
      </c>
      <c r="AB293" s="2"/>
    </row>
    <row r="294" spans="11:28" x14ac:dyDescent="0.45">
      <c r="K294" s="2"/>
      <c r="L294" s="2"/>
      <c r="M294" s="2"/>
      <c r="N294" s="2">
        <v>-27.067757184127998</v>
      </c>
      <c r="O294" s="2">
        <v>-4082.64375884637</v>
      </c>
      <c r="P294" s="2"/>
      <c r="S294" s="2"/>
      <c r="T294">
        <v>999.29119502533194</v>
      </c>
      <c r="U294">
        <v>1624.58991436575</v>
      </c>
      <c r="V294" s="2"/>
      <c r="W294">
        <v>236.48723481591699</v>
      </c>
      <c r="X294">
        <v>-1686.8135583166199</v>
      </c>
      <c r="Y294" s="2"/>
      <c r="Z294">
        <v>236.48723481591699</v>
      </c>
      <c r="AA294">
        <v>-1686.8135583166199</v>
      </c>
      <c r="AB294" s="2"/>
    </row>
    <row r="295" spans="11:28" x14ac:dyDescent="0.45">
      <c r="K295" s="2"/>
      <c r="L295" s="2"/>
      <c r="M295" s="2"/>
      <c r="N295" s="2">
        <v>-27.067757184128101</v>
      </c>
      <c r="O295" s="2">
        <v>-4082.64375884637</v>
      </c>
      <c r="P295" s="2"/>
      <c r="S295" s="2"/>
      <c r="T295">
        <v>932.66756267693904</v>
      </c>
      <c r="U295">
        <v>1319.5903059189</v>
      </c>
      <c r="V295" s="2"/>
      <c r="W295">
        <v>236.48723481591699</v>
      </c>
      <c r="X295">
        <v>-1686.81355831663</v>
      </c>
      <c r="Y295" s="2"/>
      <c r="Z295">
        <v>236.48723481591699</v>
      </c>
      <c r="AA295">
        <v>-1686.81355831663</v>
      </c>
      <c r="AB295" s="2"/>
    </row>
    <row r="296" spans="11:28" x14ac:dyDescent="0.45">
      <c r="K296" s="2"/>
      <c r="L296" s="2"/>
      <c r="M296" s="2"/>
      <c r="N296" s="2">
        <v>-32.342191736054097</v>
      </c>
      <c r="O296" s="2">
        <v>-4065.4204952814098</v>
      </c>
      <c r="P296" s="2"/>
      <c r="S296" s="2"/>
      <c r="T296">
        <v>917.10368306994405</v>
      </c>
      <c r="U296">
        <v>1260.75193094306</v>
      </c>
      <c r="V296" s="2"/>
      <c r="W296">
        <v>182.54169061652101</v>
      </c>
      <c r="X296">
        <v>-1833.22496620171</v>
      </c>
      <c r="Y296" s="2"/>
      <c r="Z296">
        <v>182.54169061652101</v>
      </c>
      <c r="AA296">
        <v>-1833.22496620171</v>
      </c>
      <c r="AB296" s="2"/>
    </row>
    <row r="297" spans="11:28" x14ac:dyDescent="0.45">
      <c r="K297" s="2"/>
      <c r="L297" s="2"/>
      <c r="M297" s="2"/>
      <c r="N297" s="2">
        <v>-74.882732434896496</v>
      </c>
      <c r="O297" s="2">
        <v>-3962.09515940339</v>
      </c>
      <c r="P297" s="2"/>
      <c r="S297" s="2"/>
      <c r="T297">
        <v>859.58303623511904</v>
      </c>
      <c r="U297">
        <v>1048.9281450727501</v>
      </c>
      <c r="V297" s="2"/>
      <c r="Y297" s="2"/>
      <c r="Z297" s="2"/>
      <c r="AA297" s="2"/>
      <c r="AB297" s="2"/>
    </row>
    <row r="298" spans="11:28" x14ac:dyDescent="0.45">
      <c r="K298" s="2"/>
      <c r="L298" s="2"/>
      <c r="M298" s="2"/>
      <c r="N298" s="2">
        <v>-74.882732434896695</v>
      </c>
      <c r="O298" s="2">
        <v>-3962.09515940339</v>
      </c>
      <c r="P298" s="2"/>
      <c r="S298" s="2"/>
      <c r="T298">
        <v>855.48542938419496</v>
      </c>
      <c r="U298">
        <v>1033.83842261773</v>
      </c>
      <c r="V298" s="2"/>
      <c r="Y298" s="2"/>
      <c r="Z298" s="2"/>
      <c r="AA298" s="2"/>
      <c r="AB298" s="2"/>
    </row>
    <row r="299" spans="11:28" x14ac:dyDescent="0.45">
      <c r="K299" s="2"/>
      <c r="L299" s="2"/>
      <c r="M299" s="2"/>
      <c r="N299" s="2">
        <v>-306.25076578255698</v>
      </c>
      <c r="O299" s="2">
        <v>-3296.5721979981299</v>
      </c>
      <c r="P299" s="2"/>
      <c r="S299" s="2"/>
      <c r="T299">
        <v>855.48542938419496</v>
      </c>
      <c r="U299">
        <v>1033.83842261773</v>
      </c>
      <c r="V299" s="2"/>
      <c r="Y299" s="2"/>
      <c r="Z299" s="2"/>
      <c r="AA299" s="2"/>
      <c r="AB299" s="2"/>
    </row>
    <row r="300" spans="11:28" x14ac:dyDescent="0.45">
      <c r="K300" s="2"/>
      <c r="L300" s="2"/>
      <c r="M300" s="2"/>
      <c r="N300" s="2">
        <v>-306.25076578255801</v>
      </c>
      <c r="O300" s="2">
        <v>-3296.5721979981299</v>
      </c>
      <c r="P300" s="2"/>
      <c r="S300" s="2"/>
      <c r="T300">
        <v>770.55473567839795</v>
      </c>
      <c r="U300">
        <v>733.87209283708205</v>
      </c>
      <c r="V300" s="2"/>
      <c r="Y300" s="2"/>
      <c r="Z300" s="2"/>
      <c r="AA300" s="2"/>
      <c r="AB300" s="2"/>
    </row>
    <row r="301" spans="11:28" x14ac:dyDescent="0.45">
      <c r="K301" s="2"/>
      <c r="L301" s="2"/>
      <c r="M301" s="2"/>
      <c r="N301" s="2">
        <v>-329.54645102183599</v>
      </c>
      <c r="O301" s="2">
        <v>-3232.1637045400098</v>
      </c>
      <c r="P301" s="2"/>
      <c r="S301" s="2"/>
      <c r="T301">
        <v>676.62112541669296</v>
      </c>
      <c r="U301">
        <v>414.067920983997</v>
      </c>
      <c r="V301" s="2"/>
      <c r="Y301" s="2"/>
      <c r="Z301" s="2"/>
      <c r="AA301" s="2"/>
      <c r="AB301" s="2"/>
    </row>
    <row r="302" spans="11:28" x14ac:dyDescent="0.45">
      <c r="K302" s="2"/>
      <c r="L302" s="2"/>
      <c r="M302" s="2"/>
      <c r="N302" s="2">
        <v>-331.27538564633898</v>
      </c>
      <c r="O302" s="2">
        <v>-3227.3835028284898</v>
      </c>
      <c r="P302" s="2"/>
      <c r="S302" s="2"/>
      <c r="T302">
        <v>671.060269801446</v>
      </c>
      <c r="U302">
        <v>395.48852974748002</v>
      </c>
      <c r="V302" s="2"/>
      <c r="Y302" s="2"/>
      <c r="Z302" s="2"/>
      <c r="AA302" s="2"/>
      <c r="AB302" s="2"/>
    </row>
    <row r="303" spans="11:28" x14ac:dyDescent="0.45">
      <c r="K303" s="2"/>
      <c r="L303" s="2"/>
      <c r="M303" s="2"/>
      <c r="N303" s="2">
        <v>-331.27538564633898</v>
      </c>
      <c r="O303" s="2">
        <v>-3227.3835028284898</v>
      </c>
      <c r="P303" s="2"/>
      <c r="S303" s="2"/>
      <c r="T303">
        <v>619.58831698091706</v>
      </c>
      <c r="U303">
        <v>223.515435078732</v>
      </c>
      <c r="V303" s="2"/>
      <c r="Y303" s="2"/>
      <c r="Z303" s="2"/>
      <c r="AA303" s="2"/>
      <c r="AB303" s="2"/>
    </row>
    <row r="304" spans="11:28" x14ac:dyDescent="0.45">
      <c r="K304" s="2"/>
      <c r="L304" s="2"/>
      <c r="M304" s="2"/>
      <c r="N304" s="2"/>
      <c r="O304" s="2"/>
      <c r="P304" s="2"/>
      <c r="S304" s="2"/>
      <c r="T304">
        <v>571.64726441062601</v>
      </c>
      <c r="U304">
        <v>64.211810033864097</v>
      </c>
      <c r="V304" s="2"/>
      <c r="Y304" s="2"/>
      <c r="Z304" s="2"/>
      <c r="AA304" s="2"/>
      <c r="AB304" s="2"/>
    </row>
    <row r="305" spans="11:28" x14ac:dyDescent="0.45">
      <c r="K305" s="2"/>
      <c r="L305" s="2"/>
      <c r="M305" s="2"/>
      <c r="N305" s="2"/>
      <c r="O305" s="2"/>
      <c r="P305" s="2"/>
      <c r="S305" s="2"/>
      <c r="T305">
        <v>571.64726441062601</v>
      </c>
      <c r="U305">
        <v>64.211810033863401</v>
      </c>
      <c r="V305" s="2"/>
      <c r="Y305" s="2"/>
      <c r="Z305" s="2"/>
      <c r="AA305" s="2"/>
      <c r="AB305" s="2"/>
    </row>
    <row r="306" spans="11:28" x14ac:dyDescent="0.45">
      <c r="K306" s="2"/>
      <c r="L306" s="2"/>
      <c r="M306" s="2"/>
      <c r="N306" s="2"/>
      <c r="O306" s="2"/>
      <c r="P306" s="2"/>
      <c r="S306" s="2"/>
      <c r="T306">
        <v>463.51078596542999</v>
      </c>
      <c r="U306">
        <v>-238.56872484179999</v>
      </c>
      <c r="V306" s="2"/>
      <c r="Y306" s="2"/>
      <c r="Z306" s="2"/>
      <c r="AA306" s="2"/>
      <c r="AB306" s="2"/>
    </row>
    <row r="307" spans="11:28" x14ac:dyDescent="0.45">
      <c r="K307" s="2"/>
      <c r="L307" s="2"/>
      <c r="M307" s="2"/>
      <c r="N307" s="2"/>
      <c r="O307" s="2"/>
      <c r="P307" s="2"/>
      <c r="S307" s="2"/>
      <c r="T307">
        <v>339.605449538546</v>
      </c>
      <c r="U307">
        <v>-569.22657289589904</v>
      </c>
      <c r="V307" s="2"/>
      <c r="Y307" s="2"/>
      <c r="Z307" s="2"/>
      <c r="AA307" s="2"/>
      <c r="AB307" s="2"/>
    </row>
    <row r="308" spans="11:28" x14ac:dyDescent="0.45">
      <c r="K308" s="2"/>
      <c r="L308" s="2"/>
      <c r="M308" s="2"/>
      <c r="N308" s="2"/>
      <c r="O308" s="2"/>
      <c r="P308" s="2"/>
      <c r="S308" s="2"/>
      <c r="T308">
        <v>339.605449538546</v>
      </c>
      <c r="U308">
        <v>-569.22657289589904</v>
      </c>
      <c r="V308" s="2"/>
      <c r="Y308" s="2"/>
      <c r="Z308" s="2"/>
      <c r="AA308" s="2"/>
      <c r="AB308" s="2"/>
    </row>
    <row r="309" spans="11:28" x14ac:dyDescent="0.45">
      <c r="K309" s="2"/>
      <c r="L309" s="2"/>
      <c r="M309" s="2"/>
      <c r="N309" s="2"/>
      <c r="O309" s="2"/>
      <c r="P309" s="2"/>
      <c r="Q309" s="2"/>
      <c r="R309" s="2"/>
      <c r="S309" s="2"/>
      <c r="T309">
        <v>293.85692730278799</v>
      </c>
      <c r="U309">
        <v>-683.40100943159905</v>
      </c>
      <c r="V309" s="2"/>
      <c r="Y309" s="2"/>
      <c r="Z309" s="2"/>
      <c r="AA309" s="2"/>
      <c r="AB309" s="2"/>
    </row>
    <row r="310" spans="11:28" x14ac:dyDescent="0.45">
      <c r="K310" s="2"/>
      <c r="L310" s="2"/>
      <c r="M310" s="2"/>
      <c r="N310" s="2"/>
      <c r="O310" s="2"/>
      <c r="P310" s="2"/>
      <c r="Q310" s="2"/>
      <c r="R310" s="2"/>
      <c r="S310" s="2"/>
      <c r="T310">
        <v>198.93898658918999</v>
      </c>
      <c r="U310">
        <v>-943.74446244238595</v>
      </c>
      <c r="V310" s="2"/>
      <c r="Y310" s="2"/>
      <c r="Z310" s="2"/>
      <c r="AA310" s="2"/>
      <c r="AB310" s="2"/>
    </row>
    <row r="311" spans="11:28" x14ac:dyDescent="0.45">
      <c r="K311" s="2"/>
      <c r="L311" s="2"/>
      <c r="M311" s="2"/>
      <c r="N311" s="2"/>
      <c r="O311" s="2"/>
      <c r="P311" s="2"/>
      <c r="Q311" s="2"/>
      <c r="R311" s="2"/>
      <c r="S311" s="2"/>
      <c r="T311">
        <v>198.93898658918999</v>
      </c>
      <c r="U311">
        <v>-943.74446244238595</v>
      </c>
      <c r="V311" s="2"/>
      <c r="Y311" s="2"/>
      <c r="Z311" s="2"/>
      <c r="AA311" s="2"/>
      <c r="AB311" s="2"/>
    </row>
    <row r="312" spans="11:28" x14ac:dyDescent="0.45">
      <c r="K312" s="2"/>
      <c r="L312" s="2"/>
      <c r="M312" s="2"/>
      <c r="N312" s="2"/>
      <c r="O312" s="2"/>
      <c r="P312" s="2"/>
      <c r="Q312" s="2"/>
      <c r="R312" s="2"/>
      <c r="S312" s="2"/>
      <c r="T312">
        <v>185.89514026925099</v>
      </c>
      <c r="U312">
        <v>-978.59047934731097</v>
      </c>
      <c r="V312" s="2"/>
      <c r="Y312" s="2"/>
      <c r="Z312" s="2"/>
      <c r="AA312" s="2"/>
      <c r="AB312" s="2"/>
    </row>
    <row r="313" spans="11:28" x14ac:dyDescent="0.45">
      <c r="K313" s="2"/>
      <c r="L313" s="2"/>
      <c r="M313" s="2"/>
      <c r="N313" s="2"/>
      <c r="O313" s="2"/>
      <c r="P313" s="2"/>
      <c r="Q313" s="2"/>
      <c r="R313" s="2"/>
      <c r="S313" s="2"/>
      <c r="T313">
        <v>182.947235032821</v>
      </c>
      <c r="U313">
        <v>-986.46566839685795</v>
      </c>
      <c r="V313" s="2"/>
      <c r="Y313" s="2"/>
      <c r="Z313" s="2"/>
      <c r="AA313" s="2"/>
      <c r="AB313" s="2"/>
    </row>
    <row r="314" spans="11:28" x14ac:dyDescent="0.45">
      <c r="T314">
        <v>182.947235032821</v>
      </c>
      <c r="U314">
        <v>-986.46566839685795</v>
      </c>
      <c r="AB314" s="2"/>
    </row>
    <row r="315" spans="11:28" x14ac:dyDescent="0.45">
      <c r="T315">
        <v>171.52255210614501</v>
      </c>
      <c r="U315">
        <v>-1015.9940575569</v>
      </c>
      <c r="AB315" s="2"/>
    </row>
    <row r="316" spans="11:28" x14ac:dyDescent="0.45">
      <c r="AB316" s="2"/>
    </row>
    <row r="317" spans="11:28" x14ac:dyDescent="0.45">
      <c r="AB317" s="2"/>
    </row>
    <row r="318" spans="11:28" x14ac:dyDescent="0.45">
      <c r="AB318" s="2"/>
    </row>
    <row r="319" spans="11:28" x14ac:dyDescent="0.45">
      <c r="AB319" s="2"/>
    </row>
    <row r="320" spans="11:28" x14ac:dyDescent="0.45">
      <c r="AB320" s="2"/>
    </row>
    <row r="321" spans="28:28" x14ac:dyDescent="0.45">
      <c r="AB321" s="2"/>
    </row>
    <row r="322" spans="28:28" x14ac:dyDescent="0.45">
      <c r="AB322" s="2"/>
    </row>
  </sheetData>
  <mergeCells count="1">
    <mergeCell ref="A1:C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FAF4C-AA3E-4DB6-8FA2-2CDB0DCF7F0C}">
  <sheetPr codeName="Sheet4">
    <tabColor theme="9"/>
  </sheetPr>
  <dimension ref="A1"/>
  <sheetViews>
    <sheetView tabSelected="1" zoomScale="70" zoomScaleNormal="70" workbookViewId="0">
      <selection activeCell="M53" sqref="M53"/>
    </sheetView>
  </sheetViews>
  <sheetFormatPr defaultColWidth="8.6171875" defaultRowHeight="13.8" x14ac:dyDescent="0.45"/>
  <cols>
    <col min="1" max="16384" width="8.6171875" style="15"/>
  </cols>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8142A-6CA6-4D46-A807-8E5ADD1CDE38}">
  <sheetPr codeName="Sheet5">
    <tabColor theme="9"/>
  </sheetPr>
  <dimension ref="A1"/>
  <sheetViews>
    <sheetView zoomScaleNormal="100" workbookViewId="0">
      <selection activeCell="F41" sqref="F41"/>
    </sheetView>
  </sheetViews>
  <sheetFormatPr defaultColWidth="8.6171875" defaultRowHeight="13.8" x14ac:dyDescent="0.45"/>
  <cols>
    <col min="1" max="16384" width="8.6171875" style="15"/>
  </cols>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6F1A6-152B-4CE5-96B9-23D4887D1FF6}">
  <sheetPr codeName="Sheet6">
    <tabColor theme="9" tint="0.39997558519241921"/>
  </sheetPr>
  <dimension ref="A1"/>
  <sheetViews>
    <sheetView zoomScale="145" zoomScaleNormal="145" workbookViewId="0">
      <selection activeCell="J27" sqref="J27"/>
    </sheetView>
  </sheetViews>
  <sheetFormatPr defaultColWidth="8.6171875" defaultRowHeight="13.8" x14ac:dyDescent="0.45"/>
  <cols>
    <col min="1" max="16384" width="8.6171875" style="15"/>
  </cols>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73EC2-8EB2-4F15-9CF2-7772F1CF6207}">
  <sheetPr codeName="Sheet7">
    <tabColor theme="9" tint="0.59999389629810485"/>
  </sheetPr>
  <dimension ref="K3:AB313"/>
  <sheetViews>
    <sheetView zoomScale="115" zoomScaleNormal="115" workbookViewId="0">
      <selection activeCell="K15" sqref="K15"/>
    </sheetView>
  </sheetViews>
  <sheetFormatPr defaultColWidth="8.6171875" defaultRowHeight="13.8" x14ac:dyDescent="0.45"/>
  <cols>
    <col min="1" max="10" width="8.6171875" style="1"/>
    <col min="11" max="11" width="14.6171875" style="1" bestFit="1" customWidth="1"/>
    <col min="12" max="12" width="6.37890625" style="1" bestFit="1" customWidth="1"/>
    <col min="13" max="13" width="8.6171875" style="1"/>
    <col min="14" max="14" width="14.6171875" style="1" bestFit="1" customWidth="1"/>
    <col min="15" max="15" width="6.37890625" style="1" bestFit="1" customWidth="1"/>
    <col min="16" max="16" width="8.6171875" style="1"/>
    <col min="17" max="17" width="15.6171875" style="1" bestFit="1" customWidth="1"/>
    <col min="18" max="18" width="6.37890625" style="1" bestFit="1" customWidth="1"/>
    <col min="19" max="19" width="8.6171875" style="1"/>
    <col min="20" max="20" width="14.6171875" style="1" bestFit="1" customWidth="1"/>
    <col min="21" max="21" width="6.37890625" style="1" bestFit="1" customWidth="1"/>
    <col min="22" max="22" width="8.6171875" style="1"/>
    <col min="23" max="23" width="15.6171875" style="1" bestFit="1" customWidth="1"/>
    <col min="24" max="24" width="6.37890625" style="1" bestFit="1" customWidth="1"/>
    <col min="25" max="25" width="8.6171875" style="1"/>
    <col min="26" max="26" width="15.6171875" style="1" bestFit="1" customWidth="1"/>
    <col min="27" max="27" width="6.37890625" style="1" bestFit="1" customWidth="1"/>
    <col min="28" max="28" width="6.47265625" style="1" bestFit="1" customWidth="1"/>
    <col min="29" max="16384" width="8.6171875" style="1"/>
  </cols>
  <sheetData>
    <row r="3" spans="11:28" ht="14.1" x14ac:dyDescent="0.45">
      <c r="K3" s="9"/>
      <c r="L3" s="9"/>
      <c r="M3" s="9"/>
      <c r="N3" s="9"/>
      <c r="O3" s="9"/>
      <c r="P3" s="9"/>
      <c r="Q3" s="9"/>
      <c r="R3" s="9"/>
      <c r="S3" s="9"/>
      <c r="T3" s="9"/>
      <c r="U3" s="9"/>
      <c r="V3" s="9"/>
      <c r="W3" s="9"/>
      <c r="X3" s="9"/>
      <c r="Y3" s="9"/>
      <c r="Z3" s="9"/>
      <c r="AA3" s="9"/>
      <c r="AB3" s="3"/>
    </row>
    <row r="4" spans="11:28" ht="14.1" x14ac:dyDescent="0.45">
      <c r="K4" s="3"/>
      <c r="L4" s="3"/>
      <c r="M4" s="3"/>
      <c r="N4" s="3"/>
      <c r="O4" s="3"/>
      <c r="P4" s="3"/>
      <c r="Q4" s="3"/>
      <c r="R4" s="3"/>
      <c r="S4" s="3"/>
      <c r="T4" s="3"/>
      <c r="U4" s="3"/>
      <c r="V4" s="3"/>
      <c r="W4" s="3"/>
      <c r="X4" s="3"/>
      <c r="Y4" s="3"/>
      <c r="Z4" s="3"/>
      <c r="AA4" s="3"/>
    </row>
    <row r="5" spans="11:28" x14ac:dyDescent="0.45">
      <c r="K5" s="2"/>
      <c r="L5" s="2"/>
      <c r="M5" s="2"/>
      <c r="N5" s="2"/>
      <c r="O5" s="2"/>
      <c r="P5" s="2"/>
      <c r="Q5" s="2"/>
      <c r="R5" s="2"/>
      <c r="S5" s="2"/>
      <c r="T5" s="2"/>
      <c r="U5" s="2"/>
      <c r="V5" s="2"/>
      <c r="W5" s="2"/>
      <c r="X5" s="2"/>
      <c r="Y5" s="2"/>
      <c r="Z5" s="2"/>
      <c r="AA5" s="2"/>
      <c r="AB5" s="2"/>
    </row>
    <row r="6" spans="11:28" x14ac:dyDescent="0.45">
      <c r="K6" s="2"/>
      <c r="L6" s="2"/>
      <c r="M6" s="2"/>
      <c r="N6" s="2"/>
      <c r="O6" s="2"/>
      <c r="P6" s="2"/>
      <c r="Q6" s="2"/>
      <c r="R6" s="2"/>
      <c r="S6" s="2"/>
      <c r="T6" s="2"/>
      <c r="U6" s="2"/>
      <c r="V6" s="2"/>
      <c r="W6" s="2"/>
      <c r="X6" s="2"/>
      <c r="Y6" s="2"/>
      <c r="Z6" s="2"/>
      <c r="AA6" s="2"/>
      <c r="AB6" s="2"/>
    </row>
    <row r="7" spans="11:28" x14ac:dyDescent="0.45">
      <c r="K7" s="2"/>
      <c r="L7" s="2"/>
      <c r="M7" s="2"/>
      <c r="N7" s="2"/>
      <c r="O7" s="2"/>
      <c r="P7" s="2"/>
      <c r="Q7" s="2"/>
      <c r="R7" s="2"/>
      <c r="S7" s="2"/>
      <c r="T7" s="2"/>
      <c r="U7" s="2"/>
      <c r="V7" s="2"/>
      <c r="W7" s="2"/>
      <c r="X7" s="2"/>
      <c r="Y7" s="2"/>
      <c r="Z7" s="2"/>
      <c r="AA7" s="2"/>
      <c r="AB7" s="2"/>
    </row>
    <row r="8" spans="11:28" x14ac:dyDescent="0.45">
      <c r="K8" s="2"/>
      <c r="L8" s="2"/>
      <c r="M8" s="2"/>
      <c r="N8" s="2"/>
      <c r="O8" s="2"/>
      <c r="P8" s="2"/>
      <c r="Q8" s="2"/>
      <c r="R8" s="2"/>
      <c r="S8" s="2"/>
      <c r="T8" s="2"/>
      <c r="U8" s="2"/>
      <c r="V8" s="2"/>
      <c r="W8" s="2"/>
      <c r="X8" s="2"/>
      <c r="Y8" s="2"/>
      <c r="Z8" s="2"/>
      <c r="AA8" s="2"/>
      <c r="AB8" s="2"/>
    </row>
    <row r="9" spans="11:28" x14ac:dyDescent="0.45">
      <c r="K9" s="2"/>
      <c r="L9" s="2"/>
      <c r="M9" s="2"/>
      <c r="N9" s="2"/>
      <c r="O9" s="2"/>
      <c r="P9" s="2"/>
      <c r="Q9" s="2"/>
      <c r="R9" s="2"/>
      <c r="S9" s="2"/>
      <c r="T9" s="2"/>
      <c r="U9" s="2"/>
      <c r="V9" s="2"/>
      <c r="W9" s="2"/>
      <c r="X9" s="2"/>
      <c r="Y9" s="2"/>
      <c r="Z9" s="2"/>
      <c r="AA9" s="2"/>
      <c r="AB9" s="2"/>
    </row>
    <row r="10" spans="11:28" x14ac:dyDescent="0.45">
      <c r="K10" s="2"/>
      <c r="L10" s="2"/>
      <c r="M10" s="2"/>
      <c r="N10" s="2"/>
      <c r="O10" s="2"/>
      <c r="P10" s="2"/>
      <c r="Q10" s="2"/>
      <c r="R10" s="2"/>
      <c r="S10" s="2"/>
      <c r="T10" s="2"/>
      <c r="U10" s="2"/>
      <c r="V10" s="2"/>
      <c r="W10" s="2"/>
      <c r="X10" s="2"/>
      <c r="Y10" s="2"/>
      <c r="Z10" s="2"/>
      <c r="AA10" s="2"/>
      <c r="AB10" s="2"/>
    </row>
    <row r="11" spans="11:28" x14ac:dyDescent="0.45">
      <c r="K11" s="2"/>
      <c r="L11" s="2"/>
      <c r="M11" s="2"/>
      <c r="N11" s="2"/>
      <c r="O11" s="2"/>
      <c r="P11" s="2"/>
      <c r="Q11" s="2"/>
      <c r="R11" s="2"/>
      <c r="S11" s="2"/>
      <c r="T11" s="2"/>
      <c r="U11" s="2"/>
      <c r="V11" s="2"/>
      <c r="W11" s="2"/>
      <c r="X11" s="2"/>
      <c r="Y11" s="2"/>
      <c r="Z11" s="2"/>
      <c r="AA11" s="2"/>
      <c r="AB11" s="2"/>
    </row>
    <row r="12" spans="11:28" x14ac:dyDescent="0.45">
      <c r="K12" s="2"/>
      <c r="L12" s="2"/>
      <c r="M12" s="2"/>
      <c r="N12" s="2"/>
      <c r="O12" s="2"/>
      <c r="P12" s="2"/>
      <c r="Q12" s="2"/>
      <c r="R12" s="2"/>
      <c r="S12" s="2"/>
      <c r="T12" s="2"/>
      <c r="U12" s="2"/>
      <c r="V12" s="2"/>
      <c r="W12" s="2"/>
      <c r="X12" s="2"/>
      <c r="Y12" s="2"/>
      <c r="Z12" s="2"/>
      <c r="AA12" s="2"/>
      <c r="AB12" s="2"/>
    </row>
    <row r="13" spans="11:28" x14ac:dyDescent="0.45">
      <c r="K13" s="2"/>
      <c r="L13" s="2"/>
      <c r="M13" s="2"/>
      <c r="N13" s="2"/>
      <c r="O13" s="2"/>
      <c r="P13" s="2"/>
      <c r="Q13" s="2"/>
      <c r="R13" s="2"/>
      <c r="S13" s="2"/>
      <c r="T13" s="2"/>
      <c r="U13" s="2"/>
      <c r="V13" s="2"/>
      <c r="W13" s="2"/>
      <c r="X13" s="2"/>
      <c r="Y13" s="2"/>
      <c r="Z13" s="2"/>
      <c r="AA13" s="2"/>
      <c r="AB13" s="2"/>
    </row>
    <row r="14" spans="11:28" x14ac:dyDescent="0.45">
      <c r="K14" s="2"/>
      <c r="L14" s="2"/>
      <c r="M14" s="2"/>
      <c r="N14" s="2"/>
      <c r="O14" s="2"/>
      <c r="P14" s="2"/>
      <c r="Q14" s="2"/>
      <c r="R14" s="2"/>
      <c r="S14" s="2"/>
      <c r="T14" s="2"/>
      <c r="U14" s="2"/>
      <c r="V14" s="2"/>
      <c r="W14" s="2"/>
      <c r="X14" s="2"/>
      <c r="Y14" s="2"/>
      <c r="Z14" s="2"/>
      <c r="AA14" s="2"/>
      <c r="AB14" s="2"/>
    </row>
    <row r="15" spans="11:28" x14ac:dyDescent="0.45">
      <c r="K15" s="2"/>
      <c r="L15" s="2"/>
      <c r="M15" s="2"/>
      <c r="N15" s="2"/>
      <c r="O15" s="2"/>
      <c r="P15" s="2"/>
      <c r="Q15" s="2"/>
      <c r="R15" s="2"/>
      <c r="S15" s="2"/>
      <c r="T15" s="2"/>
      <c r="U15" s="2"/>
      <c r="V15" s="2"/>
      <c r="W15" s="2"/>
      <c r="X15" s="2"/>
      <c r="Y15" s="2"/>
      <c r="Z15" s="2"/>
      <c r="AA15" s="2"/>
      <c r="AB15" s="2"/>
    </row>
    <row r="16" spans="11:28" x14ac:dyDescent="0.45">
      <c r="K16" s="2"/>
      <c r="L16" s="2"/>
      <c r="M16" s="2"/>
      <c r="N16" s="2"/>
      <c r="O16" s="2"/>
      <c r="P16" s="2"/>
      <c r="Q16" s="2"/>
      <c r="R16" s="2"/>
      <c r="S16" s="2"/>
      <c r="T16" s="2"/>
      <c r="U16" s="2"/>
      <c r="V16" s="2"/>
      <c r="W16" s="2"/>
      <c r="X16" s="2"/>
      <c r="Y16" s="2"/>
      <c r="Z16" s="2"/>
      <c r="AA16" s="2"/>
      <c r="AB16" s="2"/>
    </row>
    <row r="17" spans="11:28" x14ac:dyDescent="0.45">
      <c r="K17" s="2"/>
      <c r="L17" s="2"/>
      <c r="M17" s="2"/>
      <c r="N17" s="2"/>
      <c r="O17" s="2"/>
      <c r="P17" s="2"/>
      <c r="Q17" s="2"/>
      <c r="R17" s="2"/>
      <c r="S17" s="2"/>
      <c r="T17" s="2"/>
      <c r="U17" s="2"/>
      <c r="V17" s="2"/>
      <c r="W17" s="2"/>
      <c r="X17" s="2"/>
      <c r="Y17" s="2"/>
      <c r="Z17" s="2"/>
      <c r="AA17" s="2"/>
      <c r="AB17" s="2"/>
    </row>
    <row r="18" spans="11:28" x14ac:dyDescent="0.45">
      <c r="K18" s="2"/>
      <c r="L18" s="2"/>
      <c r="M18" s="2"/>
      <c r="N18" s="2"/>
      <c r="O18" s="2"/>
      <c r="P18" s="2"/>
      <c r="Q18" s="2"/>
      <c r="R18" s="2"/>
      <c r="S18" s="2"/>
      <c r="T18" s="2"/>
      <c r="U18" s="2"/>
      <c r="V18" s="2"/>
      <c r="W18" s="2"/>
      <c r="X18" s="2"/>
      <c r="Y18" s="2"/>
      <c r="Z18" s="2"/>
      <c r="AA18" s="2"/>
      <c r="AB18" s="2"/>
    </row>
    <row r="19" spans="11:28" x14ac:dyDescent="0.45">
      <c r="K19" s="2"/>
      <c r="L19" s="2"/>
      <c r="M19" s="2"/>
      <c r="N19" s="2"/>
      <c r="O19" s="2"/>
      <c r="P19" s="2"/>
      <c r="Q19" s="2"/>
      <c r="R19" s="2"/>
      <c r="S19" s="2"/>
      <c r="T19" s="2"/>
      <c r="U19" s="2"/>
      <c r="V19" s="2"/>
      <c r="W19" s="2"/>
      <c r="X19" s="2"/>
      <c r="Y19" s="2"/>
      <c r="Z19" s="2"/>
      <c r="AA19" s="2"/>
      <c r="AB19" s="2"/>
    </row>
    <row r="20" spans="11:28" x14ac:dyDescent="0.45">
      <c r="K20" s="2"/>
      <c r="L20" s="2"/>
      <c r="M20" s="2"/>
      <c r="N20" s="2"/>
      <c r="O20" s="2"/>
      <c r="P20" s="2"/>
      <c r="Q20" s="2"/>
      <c r="R20" s="2"/>
      <c r="S20" s="2"/>
      <c r="T20" s="2"/>
      <c r="U20" s="2"/>
      <c r="V20" s="2"/>
      <c r="W20" s="2"/>
      <c r="X20" s="2"/>
      <c r="Y20" s="2"/>
      <c r="Z20" s="2"/>
      <c r="AA20" s="2"/>
      <c r="AB20" s="2"/>
    </row>
    <row r="21" spans="11:28" x14ac:dyDescent="0.45">
      <c r="K21" s="2"/>
      <c r="L21" s="2"/>
      <c r="M21" s="2"/>
      <c r="N21" s="2"/>
      <c r="O21" s="2"/>
      <c r="P21" s="2"/>
      <c r="Q21" s="2"/>
      <c r="R21" s="2"/>
      <c r="S21" s="2"/>
      <c r="T21" s="2"/>
      <c r="U21" s="2"/>
      <c r="V21" s="2"/>
      <c r="W21" s="2"/>
      <c r="X21" s="2"/>
      <c r="Y21" s="2"/>
      <c r="Z21" s="2"/>
      <c r="AA21" s="2"/>
      <c r="AB21" s="2"/>
    </row>
    <row r="22" spans="11:28" x14ac:dyDescent="0.45">
      <c r="K22" s="2"/>
      <c r="L22" s="2"/>
      <c r="M22" s="2"/>
      <c r="N22" s="2"/>
      <c r="O22" s="2"/>
      <c r="P22" s="2"/>
      <c r="Q22" s="2"/>
      <c r="R22" s="2"/>
      <c r="S22" s="2"/>
      <c r="T22" s="2"/>
      <c r="U22" s="2"/>
      <c r="V22" s="2"/>
      <c r="W22" s="2"/>
      <c r="X22" s="2"/>
      <c r="Y22" s="2"/>
      <c r="Z22" s="2"/>
      <c r="AA22" s="2"/>
      <c r="AB22" s="2"/>
    </row>
    <row r="23" spans="11:28" x14ac:dyDescent="0.45">
      <c r="K23" s="2"/>
      <c r="L23" s="2"/>
      <c r="M23" s="2"/>
      <c r="N23" s="2"/>
      <c r="O23" s="2"/>
      <c r="P23" s="2"/>
      <c r="Q23" s="2"/>
      <c r="R23" s="2"/>
      <c r="S23" s="2"/>
      <c r="T23" s="2"/>
      <c r="U23" s="2"/>
      <c r="V23" s="2"/>
      <c r="W23" s="2"/>
      <c r="X23" s="2"/>
      <c r="Y23" s="2"/>
      <c r="Z23" s="2"/>
      <c r="AA23" s="2"/>
      <c r="AB23" s="2"/>
    </row>
    <row r="24" spans="11:28" x14ac:dyDescent="0.45">
      <c r="K24" s="2"/>
      <c r="L24" s="2"/>
      <c r="M24" s="2"/>
      <c r="N24" s="2"/>
      <c r="O24" s="2"/>
      <c r="P24" s="2"/>
      <c r="Q24" s="2"/>
      <c r="R24" s="2"/>
      <c r="S24" s="2"/>
      <c r="T24" s="2"/>
      <c r="U24" s="2"/>
      <c r="V24" s="2"/>
      <c r="W24" s="2"/>
      <c r="X24" s="2"/>
      <c r="Y24" s="2"/>
      <c r="Z24" s="2"/>
      <c r="AA24" s="2"/>
      <c r="AB24" s="2"/>
    </row>
    <row r="25" spans="11:28" x14ac:dyDescent="0.45">
      <c r="K25" s="2"/>
      <c r="L25" s="2"/>
      <c r="M25" s="2"/>
      <c r="N25" s="2"/>
      <c r="O25" s="2"/>
      <c r="P25" s="2"/>
      <c r="Q25" s="2"/>
      <c r="R25" s="2"/>
      <c r="S25" s="2"/>
      <c r="T25" s="2"/>
      <c r="U25" s="2"/>
      <c r="V25" s="2"/>
      <c r="W25" s="2"/>
      <c r="X25" s="2"/>
      <c r="Y25" s="2"/>
      <c r="Z25" s="2"/>
      <c r="AA25" s="2"/>
      <c r="AB25" s="2"/>
    </row>
    <row r="26" spans="11:28" x14ac:dyDescent="0.45">
      <c r="K26" s="2"/>
      <c r="L26" s="2"/>
      <c r="M26" s="2"/>
      <c r="N26" s="2"/>
      <c r="O26" s="2"/>
      <c r="P26" s="2"/>
      <c r="Q26" s="2"/>
      <c r="R26" s="2"/>
      <c r="S26" s="2"/>
      <c r="T26" s="2"/>
      <c r="U26" s="2"/>
      <c r="V26" s="2"/>
      <c r="W26" s="2"/>
      <c r="X26" s="2"/>
      <c r="Y26" s="2"/>
      <c r="Z26" s="2"/>
      <c r="AA26" s="2"/>
      <c r="AB26" s="2"/>
    </row>
    <row r="27" spans="11:28" x14ac:dyDescent="0.45">
      <c r="K27" s="2"/>
      <c r="L27" s="2"/>
      <c r="M27" s="2"/>
      <c r="N27" s="2"/>
      <c r="O27" s="2"/>
      <c r="P27" s="2"/>
      <c r="Q27" s="2"/>
      <c r="R27" s="2"/>
      <c r="S27" s="2"/>
      <c r="T27" s="2"/>
      <c r="U27" s="2"/>
      <c r="V27" s="2"/>
      <c r="W27" s="2"/>
      <c r="X27" s="2"/>
      <c r="Y27" s="2"/>
      <c r="Z27" s="2"/>
      <c r="AA27" s="2"/>
      <c r="AB27" s="2"/>
    </row>
    <row r="28" spans="11:28" x14ac:dyDescent="0.45">
      <c r="K28" s="2"/>
      <c r="L28" s="2"/>
      <c r="M28" s="2"/>
      <c r="N28" s="2"/>
      <c r="O28" s="2"/>
      <c r="P28" s="2"/>
      <c r="Q28" s="2"/>
      <c r="R28" s="2"/>
      <c r="S28" s="2"/>
      <c r="T28" s="2"/>
      <c r="U28" s="2"/>
      <c r="V28" s="2"/>
      <c r="W28" s="2"/>
      <c r="X28" s="2"/>
      <c r="Y28" s="2"/>
      <c r="Z28" s="2"/>
      <c r="AA28" s="2"/>
      <c r="AB28" s="2"/>
    </row>
    <row r="29" spans="11:28" x14ac:dyDescent="0.45">
      <c r="K29" s="2"/>
      <c r="L29" s="2"/>
      <c r="M29" s="2"/>
      <c r="N29" s="2"/>
      <c r="O29" s="2"/>
      <c r="P29" s="2"/>
      <c r="Q29" s="2"/>
      <c r="R29" s="2"/>
      <c r="S29" s="2"/>
      <c r="T29" s="2"/>
      <c r="U29" s="2"/>
      <c r="V29" s="2"/>
      <c r="W29" s="2"/>
      <c r="X29" s="2"/>
      <c r="Y29" s="2"/>
      <c r="Z29" s="2"/>
      <c r="AA29" s="2"/>
      <c r="AB29" s="2"/>
    </row>
    <row r="30" spans="11:28" x14ac:dyDescent="0.45">
      <c r="K30" s="2"/>
      <c r="L30" s="2"/>
      <c r="M30" s="2"/>
      <c r="N30" s="2"/>
      <c r="O30" s="2"/>
      <c r="P30" s="2"/>
      <c r="Q30" s="2"/>
      <c r="R30" s="2"/>
      <c r="S30" s="2"/>
      <c r="T30" s="2"/>
      <c r="U30" s="2"/>
      <c r="V30" s="2"/>
      <c r="W30" s="2"/>
      <c r="X30" s="2"/>
      <c r="Y30" s="2"/>
      <c r="Z30" s="2"/>
      <c r="AA30" s="2"/>
      <c r="AB30" s="2"/>
    </row>
    <row r="31" spans="11:28" x14ac:dyDescent="0.45">
      <c r="K31" s="2"/>
      <c r="L31" s="2"/>
      <c r="M31" s="2"/>
      <c r="N31" s="2"/>
      <c r="O31" s="2"/>
      <c r="P31" s="2"/>
      <c r="Q31" s="2"/>
      <c r="R31" s="2"/>
      <c r="S31" s="2"/>
      <c r="T31" s="2"/>
      <c r="U31" s="2"/>
      <c r="V31" s="2"/>
      <c r="W31" s="2"/>
      <c r="X31" s="2"/>
      <c r="Y31" s="2"/>
      <c r="Z31" s="2"/>
      <c r="AA31" s="2"/>
      <c r="AB31" s="2"/>
    </row>
    <row r="32" spans="11:28" x14ac:dyDescent="0.45">
      <c r="K32" s="2"/>
      <c r="L32" s="2"/>
      <c r="M32" s="2"/>
      <c r="N32" s="2"/>
      <c r="O32" s="2"/>
      <c r="P32" s="2"/>
      <c r="Q32" s="2"/>
      <c r="R32" s="2"/>
      <c r="S32" s="2"/>
      <c r="T32" s="2"/>
      <c r="U32" s="2"/>
      <c r="V32" s="2"/>
      <c r="W32" s="2"/>
      <c r="X32" s="2"/>
      <c r="Y32" s="2"/>
      <c r="Z32" s="2"/>
      <c r="AA32" s="2"/>
      <c r="AB32" s="2"/>
    </row>
    <row r="33" spans="11:28" x14ac:dyDescent="0.45">
      <c r="K33" s="2"/>
      <c r="L33" s="2"/>
      <c r="M33" s="2"/>
      <c r="N33" s="2"/>
      <c r="O33" s="2"/>
      <c r="P33" s="2"/>
      <c r="Q33" s="2"/>
      <c r="R33" s="2"/>
      <c r="S33" s="2"/>
      <c r="T33" s="2"/>
      <c r="U33" s="2"/>
      <c r="V33" s="2"/>
      <c r="W33" s="2"/>
      <c r="X33" s="2"/>
      <c r="Y33" s="2"/>
      <c r="Z33" s="2"/>
      <c r="AA33" s="2"/>
      <c r="AB33" s="2"/>
    </row>
    <row r="34" spans="11:28" x14ac:dyDescent="0.45">
      <c r="K34" s="2"/>
      <c r="L34" s="2"/>
      <c r="M34" s="2"/>
      <c r="N34" s="2"/>
      <c r="O34" s="2"/>
      <c r="P34" s="2"/>
      <c r="Q34" s="2"/>
      <c r="R34" s="2"/>
      <c r="S34" s="2"/>
      <c r="T34" s="2"/>
      <c r="U34" s="2"/>
      <c r="V34" s="2"/>
      <c r="W34" s="2"/>
      <c r="X34" s="2"/>
      <c r="Y34" s="2"/>
      <c r="Z34" s="2"/>
      <c r="AA34" s="2"/>
      <c r="AB34" s="2"/>
    </row>
    <row r="35" spans="11:28" x14ac:dyDescent="0.45">
      <c r="K35" s="2"/>
      <c r="L35" s="2"/>
      <c r="M35" s="2"/>
      <c r="N35" s="2"/>
      <c r="O35" s="2"/>
      <c r="P35" s="2"/>
      <c r="Q35" s="2"/>
      <c r="R35" s="2"/>
      <c r="S35" s="2"/>
      <c r="T35" s="2"/>
      <c r="U35" s="2"/>
      <c r="V35" s="2"/>
      <c r="W35" s="2"/>
      <c r="X35" s="2"/>
      <c r="Y35" s="2"/>
      <c r="Z35" s="2"/>
      <c r="AA35" s="2"/>
      <c r="AB35" s="2"/>
    </row>
    <row r="36" spans="11:28" x14ac:dyDescent="0.45">
      <c r="K36" s="2"/>
      <c r="L36" s="2"/>
      <c r="M36" s="2"/>
      <c r="N36" s="2"/>
      <c r="O36" s="2"/>
      <c r="P36" s="2"/>
      <c r="Q36" s="2"/>
      <c r="R36" s="2"/>
      <c r="S36" s="2"/>
      <c r="T36" s="2"/>
      <c r="U36" s="2"/>
      <c r="V36" s="2"/>
      <c r="W36" s="2"/>
      <c r="X36" s="2"/>
      <c r="Y36" s="2"/>
      <c r="Z36" s="2"/>
      <c r="AA36" s="2"/>
      <c r="AB36" s="2"/>
    </row>
    <row r="37" spans="11:28" x14ac:dyDescent="0.45">
      <c r="K37" s="2"/>
      <c r="L37" s="2"/>
      <c r="M37" s="2"/>
      <c r="N37" s="2"/>
      <c r="O37" s="2"/>
      <c r="P37" s="2"/>
      <c r="Q37" s="2"/>
      <c r="R37" s="2"/>
      <c r="S37" s="2"/>
      <c r="T37" s="2"/>
      <c r="U37" s="2"/>
      <c r="V37" s="2"/>
      <c r="W37" s="2"/>
      <c r="X37" s="2"/>
      <c r="Y37" s="2"/>
      <c r="Z37" s="2"/>
      <c r="AA37" s="2"/>
      <c r="AB37" s="2"/>
    </row>
    <row r="38" spans="11:28" x14ac:dyDescent="0.45">
      <c r="K38" s="2"/>
      <c r="L38" s="2"/>
      <c r="M38" s="2"/>
      <c r="N38" s="2"/>
      <c r="O38" s="2"/>
      <c r="P38" s="2"/>
      <c r="Q38" s="2"/>
      <c r="R38" s="2"/>
      <c r="S38" s="2"/>
      <c r="T38" s="2"/>
      <c r="U38" s="2"/>
      <c r="V38" s="2"/>
      <c r="W38" s="2"/>
      <c r="X38" s="2"/>
      <c r="Y38" s="2"/>
      <c r="Z38" s="2"/>
      <c r="AA38" s="2"/>
      <c r="AB38" s="2"/>
    </row>
    <row r="39" spans="11:28" x14ac:dyDescent="0.45">
      <c r="K39" s="2"/>
      <c r="L39" s="2"/>
      <c r="M39" s="2"/>
      <c r="N39" s="2"/>
      <c r="O39" s="2"/>
      <c r="P39" s="2"/>
      <c r="Q39" s="2"/>
      <c r="R39" s="2"/>
      <c r="S39" s="2"/>
      <c r="T39" s="2"/>
      <c r="U39" s="2"/>
      <c r="V39" s="2"/>
      <c r="W39" s="2"/>
      <c r="X39" s="2"/>
      <c r="Y39" s="2"/>
      <c r="Z39" s="2"/>
      <c r="AA39" s="2"/>
      <c r="AB39" s="2"/>
    </row>
    <row r="40" spans="11:28" x14ac:dyDescent="0.45">
      <c r="K40" s="2"/>
      <c r="L40" s="2"/>
      <c r="M40" s="2"/>
      <c r="N40" s="2"/>
      <c r="O40" s="2"/>
      <c r="P40" s="2"/>
      <c r="Q40" s="2"/>
      <c r="R40" s="2"/>
      <c r="S40" s="2"/>
      <c r="T40" s="2"/>
      <c r="U40" s="2"/>
      <c r="V40" s="2"/>
      <c r="W40" s="2"/>
      <c r="X40" s="2"/>
      <c r="Y40" s="2"/>
      <c r="Z40" s="2"/>
      <c r="AA40" s="2"/>
      <c r="AB40" s="2"/>
    </row>
    <row r="41" spans="11:28" x14ac:dyDescent="0.45">
      <c r="K41" s="2"/>
      <c r="L41" s="2"/>
      <c r="M41" s="2"/>
      <c r="N41" s="2"/>
      <c r="O41" s="2"/>
      <c r="P41" s="2"/>
      <c r="Q41" s="2"/>
      <c r="R41" s="2"/>
      <c r="S41" s="2"/>
      <c r="T41" s="2"/>
      <c r="U41" s="2"/>
      <c r="V41" s="2"/>
      <c r="W41" s="2"/>
      <c r="X41" s="2"/>
      <c r="Y41" s="2"/>
      <c r="Z41" s="2"/>
      <c r="AA41" s="2"/>
      <c r="AB41" s="2"/>
    </row>
    <row r="42" spans="11:28" x14ac:dyDescent="0.45">
      <c r="K42" s="2"/>
      <c r="L42" s="2"/>
      <c r="M42" s="2"/>
      <c r="N42" s="2"/>
      <c r="O42" s="2"/>
      <c r="P42" s="2"/>
      <c r="Q42" s="2"/>
      <c r="R42" s="2"/>
      <c r="S42" s="2"/>
      <c r="T42" s="2"/>
      <c r="U42" s="2"/>
      <c r="V42" s="2"/>
      <c r="W42" s="2"/>
      <c r="X42" s="2"/>
      <c r="Y42" s="2"/>
      <c r="Z42" s="2"/>
      <c r="AA42" s="2"/>
      <c r="AB42" s="2"/>
    </row>
    <row r="43" spans="11:28" x14ac:dyDescent="0.45">
      <c r="K43" s="2"/>
      <c r="L43" s="2"/>
      <c r="M43" s="2"/>
      <c r="N43" s="2"/>
      <c r="O43" s="2"/>
      <c r="P43" s="2"/>
      <c r="Q43" s="2"/>
      <c r="R43" s="2"/>
      <c r="S43" s="2"/>
      <c r="T43" s="2"/>
      <c r="U43" s="2"/>
      <c r="V43" s="2"/>
      <c r="W43" s="2"/>
      <c r="X43" s="2"/>
      <c r="Y43" s="2"/>
      <c r="Z43" s="2"/>
      <c r="AA43" s="2"/>
      <c r="AB43" s="2"/>
    </row>
    <row r="44" spans="11:28" x14ac:dyDescent="0.45">
      <c r="K44" s="2"/>
      <c r="L44" s="2"/>
      <c r="M44" s="2"/>
      <c r="N44" s="2"/>
      <c r="O44" s="2"/>
      <c r="P44" s="2"/>
      <c r="Q44" s="2"/>
      <c r="R44" s="2"/>
      <c r="S44" s="2"/>
      <c r="T44" s="2"/>
      <c r="U44" s="2"/>
      <c r="V44" s="2"/>
      <c r="W44" s="2"/>
      <c r="X44" s="2"/>
      <c r="Y44" s="2"/>
      <c r="Z44" s="2"/>
      <c r="AA44" s="2"/>
      <c r="AB44" s="2"/>
    </row>
    <row r="45" spans="11:28" x14ac:dyDescent="0.45">
      <c r="K45" s="2"/>
      <c r="L45" s="2"/>
      <c r="M45" s="2"/>
      <c r="N45" s="2"/>
      <c r="O45" s="2"/>
      <c r="P45" s="2"/>
      <c r="Q45" s="2"/>
      <c r="R45" s="2"/>
      <c r="S45" s="2"/>
      <c r="T45" s="2"/>
      <c r="U45" s="2"/>
      <c r="V45" s="2"/>
      <c r="W45" s="2"/>
      <c r="X45" s="2"/>
      <c r="Y45" s="2"/>
      <c r="Z45" s="2"/>
      <c r="AA45" s="2"/>
      <c r="AB45" s="2"/>
    </row>
    <row r="46" spans="11:28" x14ac:dyDescent="0.45">
      <c r="K46" s="2"/>
      <c r="L46" s="2"/>
      <c r="M46" s="2"/>
      <c r="N46" s="2"/>
      <c r="O46" s="2"/>
      <c r="P46" s="2"/>
      <c r="Q46" s="2"/>
      <c r="R46" s="2"/>
      <c r="S46" s="2"/>
      <c r="T46" s="2"/>
      <c r="U46" s="2"/>
      <c r="V46" s="2"/>
      <c r="W46" s="2"/>
      <c r="X46" s="2"/>
      <c r="Y46" s="2"/>
      <c r="Z46" s="2"/>
      <c r="AA46" s="2"/>
      <c r="AB46" s="2"/>
    </row>
    <row r="47" spans="11:28" x14ac:dyDescent="0.45">
      <c r="K47" s="2"/>
      <c r="L47" s="2"/>
      <c r="M47" s="2"/>
      <c r="N47" s="2"/>
      <c r="O47" s="2"/>
      <c r="P47" s="2"/>
      <c r="Q47" s="2"/>
      <c r="R47" s="2"/>
      <c r="S47" s="2"/>
      <c r="T47" s="2"/>
      <c r="U47" s="2"/>
      <c r="V47" s="2"/>
      <c r="W47" s="2"/>
      <c r="X47" s="2"/>
      <c r="Y47" s="2"/>
      <c r="Z47" s="2"/>
      <c r="AA47" s="2"/>
      <c r="AB47" s="2"/>
    </row>
    <row r="48" spans="11:28" x14ac:dyDescent="0.45">
      <c r="K48" s="2"/>
      <c r="L48" s="2"/>
      <c r="M48" s="2"/>
      <c r="N48" s="2"/>
      <c r="O48" s="2"/>
      <c r="P48" s="2"/>
      <c r="Q48" s="2"/>
      <c r="R48" s="2"/>
      <c r="S48" s="2"/>
      <c r="T48" s="2"/>
      <c r="U48" s="2"/>
      <c r="V48" s="2"/>
      <c r="W48" s="2"/>
      <c r="X48" s="2"/>
      <c r="Y48" s="2"/>
      <c r="Z48" s="2"/>
      <c r="AA48" s="2"/>
      <c r="AB48" s="2"/>
    </row>
    <row r="49" spans="11:28" x14ac:dyDescent="0.45">
      <c r="K49" s="2"/>
      <c r="L49" s="2"/>
      <c r="M49" s="2"/>
      <c r="N49" s="2"/>
      <c r="O49" s="2"/>
      <c r="P49" s="2"/>
      <c r="Q49" s="2"/>
      <c r="R49" s="2"/>
      <c r="S49" s="2"/>
      <c r="T49" s="2"/>
      <c r="U49" s="2"/>
      <c r="V49" s="2"/>
      <c r="W49" s="2"/>
      <c r="X49" s="2"/>
      <c r="Y49" s="2"/>
      <c r="Z49" s="2"/>
      <c r="AA49" s="2"/>
      <c r="AB49" s="2"/>
    </row>
    <row r="50" spans="11:28" x14ac:dyDescent="0.45">
      <c r="K50" s="2"/>
      <c r="L50" s="2"/>
      <c r="M50" s="2"/>
      <c r="N50" s="2"/>
      <c r="O50" s="2"/>
      <c r="P50" s="2"/>
      <c r="Q50" s="2"/>
      <c r="R50" s="2"/>
      <c r="S50" s="2"/>
      <c r="T50" s="2"/>
      <c r="U50" s="2"/>
      <c r="V50" s="2"/>
      <c r="W50" s="2"/>
      <c r="X50" s="2"/>
      <c r="Y50" s="2"/>
      <c r="Z50" s="2"/>
      <c r="AA50" s="2"/>
      <c r="AB50" s="2"/>
    </row>
    <row r="51" spans="11:28" x14ac:dyDescent="0.45">
      <c r="K51" s="2"/>
      <c r="L51" s="2"/>
      <c r="M51" s="2"/>
      <c r="N51" s="2"/>
      <c r="O51" s="2"/>
      <c r="P51" s="2"/>
      <c r="Q51" s="2"/>
      <c r="R51" s="2"/>
      <c r="S51" s="2"/>
      <c r="T51" s="2"/>
      <c r="U51" s="2"/>
      <c r="V51" s="2"/>
      <c r="W51" s="2"/>
      <c r="X51" s="2"/>
      <c r="Y51" s="2"/>
      <c r="Z51" s="2"/>
      <c r="AA51" s="2"/>
      <c r="AB51" s="2"/>
    </row>
    <row r="52" spans="11:28" x14ac:dyDescent="0.45">
      <c r="K52" s="2"/>
      <c r="L52" s="2"/>
      <c r="M52" s="2"/>
      <c r="N52" s="2"/>
      <c r="O52" s="2"/>
      <c r="P52" s="2"/>
      <c r="Q52" s="2"/>
      <c r="R52" s="2"/>
      <c r="S52" s="2"/>
      <c r="T52" s="2"/>
      <c r="U52" s="2"/>
      <c r="V52" s="2"/>
      <c r="W52" s="2"/>
      <c r="X52" s="2"/>
      <c r="Y52" s="2"/>
      <c r="Z52" s="2"/>
      <c r="AA52" s="2"/>
      <c r="AB52" s="2"/>
    </row>
    <row r="53" spans="11:28" x14ac:dyDescent="0.45">
      <c r="K53" s="2"/>
      <c r="L53" s="2"/>
      <c r="M53" s="2"/>
      <c r="N53" s="2"/>
      <c r="O53" s="2"/>
      <c r="P53" s="2"/>
      <c r="Q53" s="2"/>
      <c r="R53" s="2"/>
      <c r="S53" s="2"/>
      <c r="T53" s="2"/>
      <c r="U53" s="2"/>
      <c r="V53" s="2"/>
      <c r="W53" s="2"/>
      <c r="X53" s="2"/>
      <c r="Y53" s="2"/>
      <c r="Z53" s="2"/>
      <c r="AA53" s="2"/>
      <c r="AB53" s="2"/>
    </row>
    <row r="54" spans="11:28" x14ac:dyDescent="0.45">
      <c r="K54" s="2"/>
      <c r="L54" s="2"/>
      <c r="M54" s="2"/>
      <c r="N54" s="2"/>
      <c r="O54" s="2"/>
      <c r="P54" s="2"/>
      <c r="Q54" s="2"/>
      <c r="R54" s="2"/>
      <c r="S54" s="2"/>
      <c r="T54" s="2"/>
      <c r="U54" s="2"/>
      <c r="V54" s="2"/>
      <c r="W54" s="2"/>
      <c r="X54" s="2"/>
      <c r="Y54" s="2"/>
      <c r="Z54" s="2"/>
      <c r="AA54" s="2"/>
      <c r="AB54" s="2"/>
    </row>
    <row r="55" spans="11:28" x14ac:dyDescent="0.45">
      <c r="K55" s="2"/>
      <c r="L55" s="2"/>
      <c r="M55" s="2"/>
      <c r="N55" s="2"/>
      <c r="O55" s="2"/>
      <c r="P55" s="2"/>
      <c r="Q55" s="2"/>
      <c r="R55" s="2"/>
      <c r="S55" s="2"/>
      <c r="T55" s="2"/>
      <c r="U55" s="2"/>
      <c r="V55" s="2"/>
      <c r="W55" s="2"/>
      <c r="X55" s="2"/>
      <c r="Y55" s="2"/>
      <c r="Z55" s="2"/>
      <c r="AA55" s="2"/>
      <c r="AB55" s="2"/>
    </row>
    <row r="56" spans="11:28" x14ac:dyDescent="0.45">
      <c r="K56" s="2"/>
      <c r="L56" s="2"/>
      <c r="M56" s="2"/>
      <c r="N56" s="2"/>
      <c r="O56" s="2"/>
      <c r="P56" s="2"/>
      <c r="Q56" s="2"/>
      <c r="R56" s="2"/>
      <c r="S56" s="2"/>
      <c r="T56" s="2"/>
      <c r="U56" s="2"/>
      <c r="V56" s="2"/>
      <c r="W56" s="2"/>
      <c r="X56" s="2"/>
      <c r="Y56" s="2"/>
      <c r="Z56" s="2"/>
      <c r="AA56" s="2"/>
      <c r="AB56" s="2"/>
    </row>
    <row r="57" spans="11:28" x14ac:dyDescent="0.45">
      <c r="K57" s="2"/>
      <c r="L57" s="2"/>
      <c r="M57" s="2"/>
      <c r="N57" s="2"/>
      <c r="O57" s="2"/>
      <c r="P57" s="2"/>
      <c r="Q57" s="2"/>
      <c r="R57" s="2"/>
      <c r="S57" s="2"/>
      <c r="T57" s="2"/>
      <c r="U57" s="2"/>
      <c r="V57" s="2"/>
      <c r="W57" s="2"/>
      <c r="X57" s="2"/>
      <c r="Y57" s="2"/>
      <c r="Z57" s="2"/>
      <c r="AA57" s="2"/>
      <c r="AB57" s="2"/>
    </row>
    <row r="58" spans="11:28" x14ac:dyDescent="0.45">
      <c r="K58" s="2"/>
      <c r="L58" s="2"/>
      <c r="M58" s="2"/>
      <c r="N58" s="2"/>
      <c r="O58" s="2"/>
      <c r="P58" s="2"/>
      <c r="Q58" s="2"/>
      <c r="R58" s="2"/>
      <c r="S58" s="2"/>
      <c r="T58" s="2"/>
      <c r="U58" s="2"/>
      <c r="V58" s="2"/>
      <c r="W58" s="2"/>
      <c r="X58" s="2"/>
      <c r="Y58" s="2"/>
      <c r="Z58" s="2"/>
      <c r="AA58" s="2"/>
      <c r="AB58" s="2"/>
    </row>
    <row r="59" spans="11:28" x14ac:dyDescent="0.45">
      <c r="K59" s="2"/>
      <c r="L59" s="2"/>
      <c r="M59" s="2"/>
      <c r="N59" s="2"/>
      <c r="O59" s="2"/>
      <c r="P59" s="2"/>
      <c r="Q59" s="2"/>
      <c r="R59" s="2"/>
      <c r="S59" s="2"/>
      <c r="T59" s="2"/>
      <c r="U59" s="2"/>
      <c r="V59" s="2"/>
      <c r="W59" s="2"/>
      <c r="X59" s="2"/>
      <c r="Y59" s="2"/>
      <c r="Z59" s="2"/>
      <c r="AA59" s="2"/>
      <c r="AB59" s="2"/>
    </row>
    <row r="60" spans="11:28" x14ac:dyDescent="0.45">
      <c r="K60" s="2"/>
      <c r="L60" s="2"/>
      <c r="M60" s="2"/>
      <c r="N60" s="2"/>
      <c r="O60" s="2"/>
      <c r="P60" s="2"/>
      <c r="Q60" s="2"/>
      <c r="R60" s="2"/>
      <c r="S60" s="2"/>
      <c r="T60" s="2"/>
      <c r="U60" s="2"/>
      <c r="V60" s="2"/>
      <c r="W60" s="2"/>
      <c r="X60" s="2"/>
      <c r="Y60" s="2"/>
      <c r="Z60" s="2"/>
      <c r="AA60" s="2"/>
      <c r="AB60" s="2"/>
    </row>
    <row r="61" spans="11:28" x14ac:dyDescent="0.45">
      <c r="K61" s="2"/>
      <c r="L61" s="2"/>
      <c r="M61" s="2"/>
      <c r="N61" s="2"/>
      <c r="O61" s="2"/>
      <c r="P61" s="2"/>
      <c r="Q61" s="2"/>
      <c r="R61" s="2"/>
      <c r="S61" s="2"/>
      <c r="T61" s="2"/>
      <c r="U61" s="2"/>
      <c r="V61" s="2"/>
      <c r="W61" s="2"/>
      <c r="X61" s="2"/>
      <c r="Y61" s="2"/>
      <c r="Z61" s="2"/>
      <c r="AA61" s="2"/>
      <c r="AB61" s="2"/>
    </row>
    <row r="62" spans="11:28" x14ac:dyDescent="0.45">
      <c r="K62" s="2"/>
      <c r="L62" s="2"/>
      <c r="M62" s="2"/>
      <c r="N62" s="2"/>
      <c r="O62" s="2"/>
      <c r="P62" s="2"/>
      <c r="Q62" s="2"/>
      <c r="R62" s="2"/>
      <c r="S62" s="2"/>
      <c r="T62" s="2"/>
      <c r="U62" s="2"/>
      <c r="V62" s="2"/>
      <c r="W62" s="2"/>
      <c r="X62" s="2"/>
      <c r="Y62" s="2"/>
      <c r="Z62" s="2"/>
      <c r="AA62" s="2"/>
      <c r="AB62" s="2"/>
    </row>
    <row r="63" spans="11:28" x14ac:dyDescent="0.45">
      <c r="K63" s="2"/>
      <c r="L63" s="2"/>
      <c r="M63" s="2"/>
      <c r="N63" s="2"/>
      <c r="O63" s="2"/>
      <c r="P63" s="2"/>
      <c r="Q63" s="2"/>
      <c r="R63" s="2"/>
      <c r="S63" s="2"/>
      <c r="T63" s="2"/>
      <c r="U63" s="2"/>
      <c r="V63" s="2"/>
      <c r="W63" s="2"/>
      <c r="X63" s="2"/>
      <c r="Y63" s="2"/>
      <c r="Z63" s="2"/>
      <c r="AA63" s="2"/>
      <c r="AB63" s="2"/>
    </row>
    <row r="64" spans="11:28" x14ac:dyDescent="0.45">
      <c r="K64" s="2"/>
      <c r="L64" s="2"/>
      <c r="M64" s="2"/>
      <c r="N64" s="2"/>
      <c r="O64" s="2"/>
      <c r="P64" s="2"/>
      <c r="Q64" s="2"/>
      <c r="R64" s="2"/>
      <c r="S64" s="2"/>
      <c r="T64" s="2"/>
      <c r="U64" s="2"/>
      <c r="V64" s="2"/>
      <c r="W64" s="2"/>
      <c r="X64" s="2"/>
      <c r="Y64" s="2"/>
      <c r="Z64" s="2"/>
      <c r="AA64" s="2"/>
      <c r="AB64" s="2"/>
    </row>
    <row r="65" spans="11:28" x14ac:dyDescent="0.45">
      <c r="K65" s="2"/>
      <c r="L65" s="2"/>
      <c r="M65" s="2"/>
      <c r="N65" s="2"/>
      <c r="O65" s="2"/>
      <c r="P65" s="2"/>
      <c r="Q65" s="2"/>
      <c r="R65" s="2"/>
      <c r="S65" s="2"/>
      <c r="T65" s="2"/>
      <c r="U65" s="2"/>
      <c r="V65" s="2"/>
      <c r="W65" s="2"/>
      <c r="X65" s="2"/>
      <c r="Y65" s="2"/>
      <c r="Z65" s="2"/>
      <c r="AA65" s="2"/>
      <c r="AB65" s="2"/>
    </row>
    <row r="66" spans="11:28" x14ac:dyDescent="0.45">
      <c r="K66" s="2"/>
      <c r="L66" s="2"/>
      <c r="M66" s="2"/>
      <c r="N66" s="2"/>
      <c r="O66" s="2"/>
      <c r="P66" s="2"/>
      <c r="Q66" s="2"/>
      <c r="R66" s="2"/>
      <c r="S66" s="2"/>
      <c r="T66" s="2"/>
      <c r="U66" s="2"/>
      <c r="V66" s="2"/>
      <c r="W66" s="2"/>
      <c r="X66" s="2"/>
      <c r="Y66" s="2"/>
      <c r="Z66" s="2"/>
      <c r="AA66" s="2"/>
      <c r="AB66" s="2"/>
    </row>
    <row r="67" spans="11:28" x14ac:dyDescent="0.45">
      <c r="K67" s="2"/>
      <c r="L67" s="2"/>
      <c r="M67" s="2"/>
      <c r="N67" s="2"/>
      <c r="O67" s="2"/>
      <c r="P67" s="2"/>
      <c r="Q67" s="2"/>
      <c r="R67" s="2"/>
      <c r="S67" s="2"/>
      <c r="T67" s="2"/>
      <c r="U67" s="2"/>
      <c r="V67" s="2"/>
      <c r="W67" s="2"/>
      <c r="X67" s="2"/>
      <c r="Y67" s="2"/>
      <c r="Z67" s="2"/>
      <c r="AA67" s="2"/>
      <c r="AB67" s="2"/>
    </row>
    <row r="68" spans="11:28" x14ac:dyDescent="0.45">
      <c r="K68" s="2"/>
      <c r="L68" s="2"/>
      <c r="M68" s="2"/>
      <c r="N68" s="2"/>
      <c r="O68" s="2"/>
      <c r="P68" s="2"/>
      <c r="Q68" s="2"/>
      <c r="R68" s="2"/>
      <c r="S68" s="2"/>
      <c r="T68" s="2"/>
      <c r="U68" s="2"/>
      <c r="V68" s="2"/>
      <c r="W68" s="2"/>
      <c r="X68" s="2"/>
      <c r="Y68" s="2"/>
      <c r="Z68" s="2"/>
      <c r="AA68" s="2"/>
      <c r="AB68" s="2"/>
    </row>
    <row r="69" spans="11:28" x14ac:dyDescent="0.45">
      <c r="K69" s="2"/>
      <c r="L69" s="2"/>
      <c r="M69" s="2"/>
      <c r="N69" s="2"/>
      <c r="O69" s="2"/>
      <c r="P69" s="2"/>
      <c r="Q69" s="2"/>
      <c r="R69" s="2"/>
      <c r="S69" s="2"/>
      <c r="T69" s="2"/>
      <c r="U69" s="2"/>
      <c r="V69" s="2"/>
      <c r="W69" s="2"/>
      <c r="X69" s="2"/>
      <c r="Y69" s="2"/>
      <c r="Z69" s="2"/>
      <c r="AA69" s="2"/>
      <c r="AB69" s="2"/>
    </row>
    <row r="70" spans="11:28" x14ac:dyDescent="0.45">
      <c r="K70" s="2"/>
      <c r="L70" s="2"/>
      <c r="M70" s="2"/>
      <c r="N70" s="2"/>
      <c r="O70" s="2"/>
      <c r="P70" s="2"/>
      <c r="Q70" s="2"/>
      <c r="R70" s="2"/>
      <c r="S70" s="2"/>
      <c r="T70" s="2"/>
      <c r="U70" s="2"/>
      <c r="V70" s="2"/>
      <c r="W70" s="2"/>
      <c r="X70" s="2"/>
      <c r="Y70" s="2"/>
      <c r="Z70" s="2"/>
      <c r="AA70" s="2"/>
      <c r="AB70" s="2"/>
    </row>
    <row r="71" spans="11:28" x14ac:dyDescent="0.45">
      <c r="K71" s="2"/>
      <c r="L71" s="2"/>
      <c r="M71" s="2"/>
      <c r="N71" s="2"/>
      <c r="O71" s="2"/>
      <c r="P71" s="2"/>
      <c r="Q71" s="2"/>
      <c r="R71" s="2"/>
      <c r="S71" s="2"/>
      <c r="T71" s="2"/>
      <c r="U71" s="2"/>
      <c r="V71" s="2"/>
      <c r="W71" s="2"/>
      <c r="X71" s="2"/>
      <c r="Y71" s="2"/>
      <c r="Z71" s="2"/>
      <c r="AA71" s="2"/>
      <c r="AB71" s="2"/>
    </row>
    <row r="72" spans="11:28" x14ac:dyDescent="0.45">
      <c r="K72" s="2"/>
      <c r="L72" s="2"/>
      <c r="M72" s="2"/>
      <c r="N72" s="2"/>
      <c r="O72" s="2"/>
      <c r="P72" s="2"/>
      <c r="Q72" s="2"/>
      <c r="R72" s="2"/>
      <c r="S72" s="2"/>
      <c r="T72" s="2"/>
      <c r="U72" s="2"/>
      <c r="V72" s="2"/>
      <c r="W72" s="2"/>
      <c r="X72" s="2"/>
      <c r="Y72" s="2"/>
      <c r="Z72" s="2"/>
      <c r="AA72" s="2"/>
      <c r="AB72" s="2"/>
    </row>
    <row r="73" spans="11:28" x14ac:dyDescent="0.45">
      <c r="K73" s="2"/>
      <c r="L73" s="2"/>
      <c r="M73" s="2"/>
      <c r="N73" s="2"/>
      <c r="O73" s="2"/>
      <c r="P73" s="2"/>
      <c r="Q73" s="2"/>
      <c r="R73" s="2"/>
      <c r="S73" s="2"/>
      <c r="T73" s="2"/>
      <c r="U73" s="2"/>
      <c r="V73" s="2"/>
      <c r="W73" s="2"/>
      <c r="X73" s="2"/>
      <c r="Y73" s="2"/>
      <c r="Z73" s="2"/>
      <c r="AA73" s="2"/>
      <c r="AB73" s="2"/>
    </row>
    <row r="74" spans="11:28" x14ac:dyDescent="0.45">
      <c r="K74" s="2"/>
      <c r="L74" s="2"/>
      <c r="M74" s="2"/>
      <c r="N74" s="2"/>
      <c r="O74" s="2"/>
      <c r="P74" s="2"/>
      <c r="Q74" s="2"/>
      <c r="R74" s="2"/>
      <c r="S74" s="2"/>
      <c r="T74" s="2"/>
      <c r="U74" s="2"/>
      <c r="V74" s="2"/>
      <c r="W74" s="2"/>
      <c r="X74" s="2"/>
      <c r="Y74" s="2"/>
      <c r="Z74" s="2"/>
      <c r="AA74" s="2"/>
      <c r="AB74" s="2"/>
    </row>
    <row r="75" spans="11:28" x14ac:dyDescent="0.45">
      <c r="K75" s="2"/>
      <c r="L75" s="2"/>
      <c r="M75" s="2"/>
      <c r="N75" s="2"/>
      <c r="O75" s="2"/>
      <c r="P75" s="2"/>
      <c r="Q75" s="2"/>
      <c r="R75" s="2"/>
      <c r="S75" s="2"/>
      <c r="T75" s="2"/>
      <c r="U75" s="2"/>
      <c r="V75" s="2"/>
      <c r="W75" s="2"/>
      <c r="X75" s="2"/>
      <c r="Y75" s="2"/>
      <c r="Z75" s="2"/>
      <c r="AA75" s="2"/>
      <c r="AB75" s="2"/>
    </row>
    <row r="76" spans="11:28" x14ac:dyDescent="0.45">
      <c r="K76" s="2"/>
      <c r="L76" s="2"/>
      <c r="M76" s="2"/>
      <c r="N76" s="2"/>
      <c r="O76" s="2"/>
      <c r="P76" s="2"/>
      <c r="Q76" s="2"/>
      <c r="R76" s="2"/>
      <c r="S76" s="2"/>
      <c r="T76" s="2"/>
      <c r="U76" s="2"/>
      <c r="V76" s="2"/>
      <c r="W76" s="2"/>
      <c r="X76" s="2"/>
      <c r="Y76" s="2"/>
      <c r="Z76" s="2"/>
      <c r="AA76" s="2"/>
      <c r="AB76" s="2"/>
    </row>
    <row r="77" spans="11:28" x14ac:dyDescent="0.45">
      <c r="K77" s="2"/>
      <c r="L77" s="2"/>
      <c r="M77" s="2"/>
      <c r="N77" s="2"/>
      <c r="O77" s="2"/>
      <c r="P77" s="2"/>
      <c r="Q77" s="2"/>
      <c r="R77" s="2"/>
      <c r="S77" s="2"/>
      <c r="T77" s="2"/>
      <c r="U77" s="2"/>
      <c r="V77" s="2"/>
      <c r="W77" s="2"/>
      <c r="X77" s="2"/>
      <c r="Y77" s="2"/>
      <c r="Z77" s="2"/>
      <c r="AA77" s="2"/>
      <c r="AB77" s="2"/>
    </row>
    <row r="78" spans="11:28" x14ac:dyDescent="0.45">
      <c r="K78" s="2"/>
      <c r="L78" s="2"/>
      <c r="M78" s="2"/>
      <c r="N78" s="2"/>
      <c r="O78" s="2"/>
      <c r="P78" s="2"/>
      <c r="Q78" s="2"/>
      <c r="R78" s="2"/>
      <c r="S78" s="2"/>
      <c r="T78" s="2"/>
      <c r="U78" s="2"/>
      <c r="V78" s="2"/>
      <c r="W78" s="2"/>
      <c r="X78" s="2"/>
      <c r="Y78" s="2"/>
      <c r="Z78" s="2"/>
      <c r="AA78" s="2"/>
      <c r="AB78" s="2"/>
    </row>
    <row r="79" spans="11:28" x14ac:dyDescent="0.45">
      <c r="K79" s="2"/>
      <c r="L79" s="2"/>
      <c r="M79" s="2"/>
      <c r="N79" s="2"/>
      <c r="O79" s="2"/>
      <c r="P79" s="2"/>
      <c r="Q79" s="2"/>
      <c r="R79" s="2"/>
      <c r="S79" s="2"/>
      <c r="T79" s="2"/>
      <c r="U79" s="2"/>
      <c r="V79" s="2"/>
      <c r="W79" s="2"/>
      <c r="X79" s="2"/>
      <c r="Y79" s="2"/>
      <c r="Z79" s="2"/>
      <c r="AA79" s="2"/>
      <c r="AB79" s="2"/>
    </row>
    <row r="80" spans="11:28" x14ac:dyDescent="0.45">
      <c r="K80" s="2"/>
      <c r="L80" s="2"/>
      <c r="M80" s="2"/>
      <c r="N80" s="2"/>
      <c r="O80" s="2"/>
      <c r="P80" s="2"/>
      <c r="Q80" s="2"/>
      <c r="R80" s="2"/>
      <c r="S80" s="2"/>
      <c r="T80" s="2"/>
      <c r="U80" s="2"/>
      <c r="V80" s="2"/>
      <c r="W80" s="2"/>
      <c r="X80" s="2"/>
      <c r="Y80" s="2"/>
      <c r="Z80" s="2"/>
      <c r="AA80" s="2"/>
      <c r="AB80" s="2"/>
    </row>
    <row r="81" spans="11:28" x14ac:dyDescent="0.45">
      <c r="K81" s="2"/>
      <c r="L81" s="2"/>
      <c r="M81" s="2"/>
      <c r="N81" s="2"/>
      <c r="O81" s="2"/>
      <c r="P81" s="2"/>
      <c r="Q81" s="2"/>
      <c r="R81" s="2"/>
      <c r="S81" s="2"/>
      <c r="T81" s="2"/>
      <c r="U81" s="2"/>
      <c r="V81" s="2"/>
      <c r="W81" s="2"/>
      <c r="X81" s="2"/>
      <c r="Y81" s="2"/>
      <c r="Z81" s="2"/>
      <c r="AA81" s="2"/>
      <c r="AB81" s="2"/>
    </row>
    <row r="82" spans="11:28" x14ac:dyDescent="0.45">
      <c r="K82" s="2"/>
      <c r="L82" s="2"/>
      <c r="M82" s="2"/>
      <c r="N82" s="2"/>
      <c r="O82" s="2"/>
      <c r="P82" s="2"/>
      <c r="Q82" s="2"/>
      <c r="R82" s="2"/>
      <c r="S82" s="2"/>
      <c r="T82" s="2"/>
      <c r="U82" s="2"/>
      <c r="V82" s="2"/>
      <c r="W82" s="2"/>
      <c r="X82" s="2"/>
      <c r="Y82" s="2"/>
      <c r="Z82" s="2"/>
      <c r="AA82" s="2"/>
      <c r="AB82" s="2"/>
    </row>
    <row r="83" spans="11:28" x14ac:dyDescent="0.45">
      <c r="K83" s="2"/>
      <c r="L83" s="2"/>
      <c r="M83" s="2"/>
      <c r="N83" s="2"/>
      <c r="O83" s="2"/>
      <c r="P83" s="2"/>
      <c r="Q83" s="2"/>
      <c r="R83" s="2"/>
      <c r="S83" s="2"/>
      <c r="T83" s="2"/>
      <c r="U83" s="2"/>
      <c r="V83" s="2"/>
      <c r="W83" s="2"/>
      <c r="X83" s="2"/>
      <c r="Y83" s="2"/>
      <c r="Z83" s="2"/>
      <c r="AA83" s="2"/>
      <c r="AB83" s="2"/>
    </row>
    <row r="84" spans="11:28" x14ac:dyDescent="0.45">
      <c r="K84" s="2"/>
      <c r="L84" s="2"/>
      <c r="M84" s="2"/>
      <c r="N84" s="2"/>
      <c r="O84" s="2"/>
      <c r="P84" s="2"/>
      <c r="Q84" s="2"/>
      <c r="R84" s="2"/>
      <c r="S84" s="2"/>
      <c r="T84" s="2"/>
      <c r="U84" s="2"/>
      <c r="V84" s="2"/>
      <c r="W84" s="2"/>
      <c r="X84" s="2"/>
      <c r="Y84" s="2"/>
      <c r="Z84" s="2"/>
      <c r="AA84" s="2"/>
      <c r="AB84" s="2"/>
    </row>
    <row r="85" spans="11:28" x14ac:dyDescent="0.45">
      <c r="K85" s="2"/>
      <c r="L85" s="2"/>
      <c r="M85" s="2"/>
      <c r="N85" s="2"/>
      <c r="O85" s="2"/>
      <c r="P85" s="2"/>
      <c r="Q85" s="2"/>
      <c r="R85" s="2"/>
      <c r="S85" s="2"/>
      <c r="T85" s="2"/>
      <c r="U85" s="2"/>
      <c r="V85" s="2"/>
      <c r="W85" s="2"/>
      <c r="X85" s="2"/>
      <c r="Y85" s="2"/>
      <c r="Z85" s="2"/>
      <c r="AA85" s="2"/>
      <c r="AB85" s="2"/>
    </row>
    <row r="86" spans="11:28" x14ac:dyDescent="0.45">
      <c r="K86" s="2"/>
      <c r="L86" s="2"/>
      <c r="M86" s="2"/>
      <c r="N86" s="2"/>
      <c r="O86" s="2"/>
      <c r="P86" s="2"/>
      <c r="Q86" s="2"/>
      <c r="R86" s="2"/>
      <c r="S86" s="2"/>
      <c r="T86" s="2"/>
      <c r="U86" s="2"/>
      <c r="V86" s="2"/>
      <c r="W86" s="2"/>
      <c r="X86" s="2"/>
      <c r="Y86" s="2"/>
      <c r="Z86" s="2"/>
      <c r="AA86" s="2"/>
      <c r="AB86" s="2"/>
    </row>
    <row r="87" spans="11:28" x14ac:dyDescent="0.45">
      <c r="K87" s="2"/>
      <c r="L87" s="2"/>
      <c r="M87" s="2"/>
      <c r="N87" s="2"/>
      <c r="O87" s="2"/>
      <c r="P87" s="2"/>
      <c r="Q87" s="2"/>
      <c r="R87" s="2"/>
      <c r="S87" s="2"/>
      <c r="T87" s="2"/>
      <c r="U87" s="2"/>
      <c r="V87" s="2"/>
      <c r="W87" s="2"/>
      <c r="X87" s="2"/>
      <c r="Y87" s="2"/>
      <c r="Z87" s="2"/>
      <c r="AA87" s="2"/>
      <c r="AB87" s="2"/>
    </row>
    <row r="88" spans="11:28" x14ac:dyDescent="0.45">
      <c r="K88" s="2"/>
      <c r="L88" s="2"/>
      <c r="M88" s="2"/>
      <c r="N88" s="2"/>
      <c r="O88" s="2"/>
      <c r="P88" s="2"/>
      <c r="Q88" s="2"/>
      <c r="R88" s="2"/>
      <c r="S88" s="2"/>
      <c r="T88" s="2"/>
      <c r="U88" s="2"/>
      <c r="V88" s="2"/>
      <c r="W88" s="2"/>
      <c r="X88" s="2"/>
      <c r="Y88" s="2"/>
      <c r="Z88" s="2"/>
      <c r="AA88" s="2"/>
      <c r="AB88" s="2"/>
    </row>
    <row r="89" spans="11:28" x14ac:dyDescent="0.45">
      <c r="K89" s="2"/>
      <c r="L89" s="2"/>
      <c r="M89" s="2"/>
      <c r="N89" s="2"/>
      <c r="O89" s="2"/>
      <c r="P89" s="2"/>
      <c r="Q89" s="2"/>
      <c r="R89" s="2"/>
      <c r="S89" s="2"/>
      <c r="T89" s="2"/>
      <c r="U89" s="2"/>
      <c r="V89" s="2"/>
      <c r="W89" s="2"/>
      <c r="X89" s="2"/>
      <c r="Y89" s="2"/>
      <c r="Z89" s="2"/>
      <c r="AA89" s="2"/>
      <c r="AB89" s="2"/>
    </row>
    <row r="90" spans="11:28" x14ac:dyDescent="0.45">
      <c r="K90" s="2"/>
      <c r="L90" s="2"/>
      <c r="M90" s="2"/>
      <c r="N90" s="2"/>
      <c r="O90" s="2"/>
      <c r="P90" s="2"/>
      <c r="Q90" s="2"/>
      <c r="R90" s="2"/>
      <c r="S90" s="2"/>
      <c r="T90" s="2"/>
      <c r="U90" s="2"/>
      <c r="V90" s="2"/>
      <c r="W90" s="2"/>
      <c r="X90" s="2"/>
      <c r="Y90" s="2"/>
      <c r="Z90" s="2"/>
      <c r="AA90" s="2"/>
      <c r="AB90" s="2"/>
    </row>
    <row r="91" spans="11:28" x14ac:dyDescent="0.45">
      <c r="K91" s="2"/>
      <c r="L91" s="2"/>
      <c r="M91" s="2"/>
      <c r="N91" s="2"/>
      <c r="O91" s="2"/>
      <c r="P91" s="2"/>
      <c r="Q91" s="2"/>
      <c r="R91" s="2"/>
      <c r="S91" s="2"/>
      <c r="T91" s="2"/>
      <c r="U91" s="2"/>
      <c r="V91" s="2"/>
      <c r="W91" s="2"/>
      <c r="X91" s="2"/>
      <c r="Y91" s="2"/>
      <c r="Z91" s="2"/>
      <c r="AA91" s="2"/>
      <c r="AB91" s="2"/>
    </row>
    <row r="92" spans="11:28" x14ac:dyDescent="0.45">
      <c r="K92" s="2"/>
      <c r="L92" s="2"/>
      <c r="M92" s="2"/>
      <c r="N92" s="2"/>
      <c r="O92" s="2"/>
      <c r="P92" s="2"/>
      <c r="Q92" s="2"/>
      <c r="R92" s="2"/>
      <c r="S92" s="2"/>
      <c r="T92" s="2"/>
      <c r="U92" s="2"/>
      <c r="V92" s="2"/>
      <c r="W92" s="2"/>
      <c r="X92" s="2"/>
      <c r="Y92" s="2"/>
      <c r="Z92" s="2"/>
      <c r="AA92" s="2"/>
      <c r="AB92" s="2"/>
    </row>
    <row r="93" spans="11:28" x14ac:dyDescent="0.45">
      <c r="K93" s="2"/>
      <c r="L93" s="2"/>
      <c r="M93" s="2"/>
      <c r="N93" s="2"/>
      <c r="O93" s="2"/>
      <c r="P93" s="2"/>
      <c r="Q93" s="2"/>
      <c r="R93" s="2"/>
      <c r="S93" s="2"/>
      <c r="T93" s="2"/>
      <c r="U93" s="2"/>
      <c r="V93" s="2"/>
      <c r="W93" s="2"/>
      <c r="X93" s="2"/>
      <c r="Y93" s="2"/>
      <c r="Z93" s="2"/>
      <c r="AA93" s="2"/>
      <c r="AB93" s="2"/>
    </row>
    <row r="94" spans="11:28" x14ac:dyDescent="0.45">
      <c r="K94" s="2"/>
      <c r="L94" s="2"/>
      <c r="M94" s="2"/>
      <c r="N94" s="2"/>
      <c r="O94" s="2"/>
      <c r="P94" s="2"/>
      <c r="Q94" s="2"/>
      <c r="R94" s="2"/>
      <c r="S94" s="2"/>
      <c r="T94" s="2"/>
      <c r="U94" s="2"/>
      <c r="V94" s="2"/>
      <c r="W94" s="2"/>
      <c r="X94" s="2"/>
      <c r="Y94" s="2"/>
      <c r="Z94" s="2"/>
      <c r="AA94" s="2"/>
      <c r="AB94" s="2"/>
    </row>
    <row r="95" spans="11:28" x14ac:dyDescent="0.45">
      <c r="K95" s="2"/>
      <c r="L95" s="2"/>
      <c r="M95" s="2"/>
      <c r="N95" s="2"/>
      <c r="O95" s="2"/>
      <c r="P95" s="2"/>
      <c r="Q95" s="2"/>
      <c r="R95" s="2"/>
      <c r="S95" s="2"/>
      <c r="T95" s="2"/>
      <c r="U95" s="2"/>
      <c r="V95" s="2"/>
      <c r="W95" s="2"/>
      <c r="X95" s="2"/>
      <c r="Y95" s="2"/>
      <c r="Z95" s="2"/>
      <c r="AA95" s="2"/>
      <c r="AB95" s="2"/>
    </row>
    <row r="96" spans="11:28" x14ac:dyDescent="0.45">
      <c r="K96" s="2"/>
      <c r="L96" s="2"/>
      <c r="M96" s="2"/>
      <c r="N96" s="2"/>
      <c r="O96" s="2"/>
      <c r="P96" s="2"/>
      <c r="Q96" s="2"/>
      <c r="R96" s="2"/>
      <c r="S96" s="2"/>
      <c r="T96" s="2"/>
      <c r="U96" s="2"/>
      <c r="V96" s="2"/>
      <c r="W96" s="2"/>
      <c r="X96" s="2"/>
      <c r="Y96" s="2"/>
      <c r="Z96" s="2"/>
      <c r="AA96" s="2"/>
      <c r="AB96" s="2"/>
    </row>
    <row r="97" spans="11:28" x14ac:dyDescent="0.45">
      <c r="K97" s="2"/>
      <c r="L97" s="2"/>
      <c r="M97" s="2"/>
      <c r="N97" s="2"/>
      <c r="O97" s="2"/>
      <c r="P97" s="2"/>
      <c r="Q97" s="2"/>
      <c r="R97" s="2"/>
      <c r="S97" s="2"/>
      <c r="T97" s="2"/>
      <c r="U97" s="2"/>
      <c r="V97" s="2"/>
      <c r="W97" s="2"/>
      <c r="X97" s="2"/>
      <c r="Y97" s="2"/>
      <c r="Z97" s="2"/>
      <c r="AA97" s="2"/>
      <c r="AB97" s="2"/>
    </row>
    <row r="98" spans="11:28" x14ac:dyDescent="0.45">
      <c r="K98" s="2"/>
      <c r="L98" s="2"/>
      <c r="M98" s="2"/>
      <c r="N98" s="2"/>
      <c r="O98" s="2"/>
      <c r="P98" s="2"/>
      <c r="Q98" s="2"/>
      <c r="R98" s="2"/>
      <c r="S98" s="2"/>
      <c r="T98" s="2"/>
      <c r="U98" s="2"/>
      <c r="V98" s="2"/>
      <c r="W98" s="2"/>
      <c r="X98" s="2"/>
      <c r="Y98" s="2"/>
      <c r="Z98" s="2"/>
      <c r="AA98" s="2"/>
      <c r="AB98" s="2"/>
    </row>
    <row r="99" spans="11:28" x14ac:dyDescent="0.45">
      <c r="K99" s="2"/>
      <c r="L99" s="2"/>
      <c r="M99" s="2"/>
      <c r="N99" s="2"/>
      <c r="O99" s="2"/>
      <c r="P99" s="2"/>
      <c r="Q99" s="2"/>
      <c r="R99" s="2"/>
      <c r="S99" s="2"/>
      <c r="T99" s="2"/>
      <c r="U99" s="2"/>
      <c r="V99" s="2"/>
      <c r="W99" s="2"/>
      <c r="X99" s="2"/>
      <c r="Y99" s="2"/>
      <c r="Z99" s="2"/>
      <c r="AA99" s="2"/>
      <c r="AB99" s="2"/>
    </row>
    <row r="100" spans="11:28" x14ac:dyDescent="0.45">
      <c r="K100" s="2"/>
      <c r="L100" s="2"/>
      <c r="M100" s="2"/>
      <c r="N100" s="2"/>
      <c r="O100" s="2"/>
      <c r="P100" s="2"/>
      <c r="Q100" s="2"/>
      <c r="R100" s="2"/>
      <c r="S100" s="2"/>
      <c r="T100" s="2"/>
      <c r="U100" s="2"/>
      <c r="V100" s="2"/>
      <c r="W100" s="2"/>
      <c r="X100" s="2"/>
      <c r="Y100" s="2"/>
      <c r="Z100" s="2"/>
      <c r="AA100" s="2"/>
      <c r="AB100" s="2"/>
    </row>
    <row r="101" spans="11:28" x14ac:dyDescent="0.45">
      <c r="K101" s="2"/>
      <c r="L101" s="2"/>
      <c r="M101" s="2"/>
      <c r="N101" s="2"/>
      <c r="O101" s="2"/>
      <c r="P101" s="2"/>
      <c r="Q101" s="2"/>
      <c r="R101" s="2"/>
      <c r="S101" s="2"/>
      <c r="T101" s="2"/>
      <c r="U101" s="2"/>
      <c r="V101" s="2"/>
      <c r="W101" s="2"/>
      <c r="X101" s="2"/>
      <c r="Y101" s="2"/>
      <c r="Z101" s="2"/>
      <c r="AA101" s="2"/>
      <c r="AB101" s="2"/>
    </row>
    <row r="102" spans="11:28" x14ac:dyDescent="0.45">
      <c r="K102" s="2"/>
      <c r="L102" s="2"/>
      <c r="M102" s="2"/>
      <c r="N102" s="2"/>
      <c r="O102" s="2"/>
      <c r="P102" s="2"/>
      <c r="Q102" s="2"/>
      <c r="R102" s="2"/>
      <c r="S102" s="2"/>
      <c r="T102" s="2"/>
      <c r="U102" s="2"/>
      <c r="V102" s="2"/>
      <c r="W102" s="2"/>
      <c r="X102" s="2"/>
      <c r="Y102" s="2"/>
      <c r="Z102" s="2"/>
      <c r="AA102" s="2"/>
      <c r="AB102" s="2"/>
    </row>
    <row r="103" spans="11:28" x14ac:dyDescent="0.45">
      <c r="K103" s="2"/>
      <c r="L103" s="2"/>
      <c r="M103" s="2"/>
      <c r="N103" s="2"/>
      <c r="O103" s="2"/>
      <c r="P103" s="2"/>
      <c r="Q103" s="2"/>
      <c r="R103" s="2"/>
      <c r="S103" s="2"/>
      <c r="T103" s="2"/>
      <c r="U103" s="2"/>
      <c r="V103" s="2"/>
      <c r="W103" s="2"/>
      <c r="X103" s="2"/>
      <c r="Y103" s="2"/>
      <c r="Z103" s="2"/>
      <c r="AA103" s="2"/>
      <c r="AB103" s="2"/>
    </row>
    <row r="104" spans="11:28" x14ac:dyDescent="0.45">
      <c r="K104" s="2"/>
      <c r="L104" s="2"/>
      <c r="M104" s="2"/>
      <c r="N104" s="2"/>
      <c r="O104" s="2"/>
      <c r="P104" s="2"/>
      <c r="Q104" s="2"/>
      <c r="R104" s="2"/>
      <c r="S104" s="2"/>
      <c r="T104" s="2"/>
      <c r="U104" s="2"/>
      <c r="V104" s="2"/>
      <c r="W104" s="2"/>
      <c r="X104" s="2"/>
      <c r="Y104" s="2"/>
      <c r="Z104" s="2"/>
      <c r="AA104" s="2"/>
      <c r="AB104" s="2"/>
    </row>
    <row r="105" spans="11:28" x14ac:dyDescent="0.45">
      <c r="K105" s="2"/>
      <c r="L105" s="2"/>
      <c r="M105" s="2"/>
      <c r="N105" s="2"/>
      <c r="O105" s="2"/>
      <c r="P105" s="2"/>
      <c r="Q105" s="2"/>
      <c r="R105" s="2"/>
      <c r="S105" s="2"/>
      <c r="T105" s="2"/>
      <c r="U105" s="2"/>
      <c r="V105" s="2"/>
      <c r="W105" s="2"/>
      <c r="X105" s="2"/>
      <c r="Y105" s="2"/>
      <c r="Z105" s="2"/>
      <c r="AA105" s="2"/>
      <c r="AB105" s="2"/>
    </row>
    <row r="106" spans="11:28" x14ac:dyDescent="0.45">
      <c r="K106" s="2"/>
      <c r="L106" s="2"/>
      <c r="M106" s="2"/>
      <c r="N106" s="2"/>
      <c r="O106" s="2"/>
      <c r="P106" s="2"/>
      <c r="Q106" s="2"/>
      <c r="R106" s="2"/>
      <c r="S106" s="2"/>
      <c r="T106" s="2"/>
      <c r="U106" s="2"/>
      <c r="V106" s="2"/>
      <c r="W106" s="2"/>
      <c r="X106" s="2"/>
      <c r="Y106" s="2"/>
      <c r="Z106" s="2"/>
      <c r="AA106" s="2"/>
      <c r="AB106" s="2"/>
    </row>
    <row r="107" spans="11:28" x14ac:dyDescent="0.45">
      <c r="K107" s="2"/>
      <c r="L107" s="2"/>
      <c r="M107" s="2"/>
      <c r="N107" s="2"/>
      <c r="O107" s="2"/>
      <c r="P107" s="2"/>
      <c r="Q107" s="2"/>
      <c r="R107" s="2"/>
      <c r="S107" s="2"/>
      <c r="T107" s="2"/>
      <c r="U107" s="2"/>
      <c r="V107" s="2"/>
      <c r="W107" s="2"/>
      <c r="X107" s="2"/>
      <c r="Y107" s="2"/>
      <c r="Z107" s="2"/>
      <c r="AA107" s="2"/>
      <c r="AB107" s="2"/>
    </row>
    <row r="108" spans="11:28" x14ac:dyDescent="0.45">
      <c r="K108" s="2"/>
      <c r="L108" s="2"/>
      <c r="M108" s="2"/>
      <c r="N108" s="2"/>
      <c r="O108" s="2"/>
      <c r="P108" s="2"/>
      <c r="Q108" s="2"/>
      <c r="R108" s="2"/>
      <c r="S108" s="2"/>
      <c r="T108" s="2"/>
      <c r="U108" s="2"/>
      <c r="V108" s="2"/>
      <c r="W108" s="2"/>
      <c r="X108" s="2"/>
      <c r="Y108" s="2"/>
      <c r="Z108" s="2"/>
      <c r="AA108" s="2"/>
      <c r="AB108" s="2"/>
    </row>
    <row r="109" spans="11:28" x14ac:dyDescent="0.45">
      <c r="K109" s="2"/>
      <c r="L109" s="2"/>
      <c r="M109" s="2"/>
      <c r="N109" s="2"/>
      <c r="O109" s="2"/>
      <c r="P109" s="2"/>
      <c r="Q109" s="2"/>
      <c r="R109" s="2"/>
      <c r="S109" s="2"/>
      <c r="T109" s="2"/>
      <c r="U109" s="2"/>
      <c r="V109" s="2"/>
      <c r="W109" s="2"/>
      <c r="X109" s="2"/>
      <c r="Y109" s="2"/>
      <c r="Z109" s="2"/>
      <c r="AA109" s="2"/>
      <c r="AB109" s="2"/>
    </row>
    <row r="110" spans="11:28" x14ac:dyDescent="0.45">
      <c r="K110" s="2"/>
      <c r="L110" s="2"/>
      <c r="M110" s="2"/>
      <c r="N110" s="2"/>
      <c r="O110" s="2"/>
      <c r="P110" s="2"/>
      <c r="Q110" s="2"/>
      <c r="R110" s="2"/>
      <c r="S110" s="2"/>
      <c r="T110" s="2"/>
      <c r="U110" s="2"/>
      <c r="V110" s="2"/>
      <c r="W110" s="2"/>
      <c r="X110" s="2"/>
      <c r="Y110" s="2"/>
      <c r="Z110" s="2"/>
      <c r="AA110" s="2"/>
      <c r="AB110" s="2"/>
    </row>
    <row r="111" spans="11:28" x14ac:dyDescent="0.45">
      <c r="K111" s="2"/>
      <c r="L111" s="2"/>
      <c r="M111" s="2"/>
      <c r="N111" s="2"/>
      <c r="O111" s="2"/>
      <c r="P111" s="2"/>
      <c r="Q111" s="2"/>
      <c r="R111" s="2"/>
      <c r="S111" s="2"/>
      <c r="T111" s="2"/>
      <c r="U111" s="2"/>
      <c r="V111" s="2"/>
      <c r="W111" s="2"/>
      <c r="X111" s="2"/>
      <c r="Y111" s="2"/>
      <c r="Z111" s="2"/>
      <c r="AA111" s="2"/>
      <c r="AB111" s="2"/>
    </row>
    <row r="112" spans="11:28" x14ac:dyDescent="0.45">
      <c r="K112" s="2"/>
      <c r="L112" s="2"/>
      <c r="M112" s="2"/>
      <c r="N112" s="2"/>
      <c r="O112" s="2"/>
      <c r="P112" s="2"/>
      <c r="Q112" s="2"/>
      <c r="R112" s="2"/>
      <c r="S112" s="2"/>
      <c r="T112" s="2"/>
      <c r="U112" s="2"/>
      <c r="V112" s="2"/>
      <c r="W112" s="2"/>
      <c r="X112" s="2"/>
      <c r="Y112" s="2"/>
      <c r="Z112" s="2"/>
      <c r="AA112" s="2"/>
      <c r="AB112" s="2"/>
    </row>
    <row r="113" spans="11:28" x14ac:dyDescent="0.45">
      <c r="K113" s="2"/>
      <c r="L113" s="2"/>
      <c r="M113" s="2"/>
      <c r="N113" s="2"/>
      <c r="O113" s="2"/>
      <c r="P113" s="2"/>
      <c r="Q113" s="2"/>
      <c r="R113" s="2"/>
      <c r="S113" s="2"/>
      <c r="T113" s="2"/>
      <c r="U113" s="2"/>
      <c r="V113" s="2"/>
      <c r="W113" s="2"/>
      <c r="X113" s="2"/>
      <c r="Y113" s="2"/>
      <c r="Z113" s="2"/>
      <c r="AA113" s="2"/>
      <c r="AB113" s="2"/>
    </row>
    <row r="114" spans="11:28" x14ac:dyDescent="0.45">
      <c r="K114" s="2"/>
      <c r="L114" s="2"/>
      <c r="M114" s="2"/>
      <c r="N114" s="2"/>
      <c r="O114" s="2"/>
      <c r="P114" s="2"/>
      <c r="Q114" s="2"/>
      <c r="R114" s="2"/>
      <c r="S114" s="2"/>
      <c r="T114" s="2"/>
      <c r="U114" s="2"/>
      <c r="V114" s="2"/>
      <c r="W114" s="2"/>
      <c r="X114" s="2"/>
      <c r="Y114" s="2"/>
      <c r="Z114" s="2"/>
      <c r="AA114" s="2"/>
      <c r="AB114" s="2"/>
    </row>
    <row r="115" spans="11:28" x14ac:dyDescent="0.45">
      <c r="K115" s="2"/>
      <c r="L115" s="2"/>
      <c r="M115" s="2"/>
      <c r="N115" s="2"/>
      <c r="O115" s="2"/>
      <c r="P115" s="2"/>
      <c r="Q115" s="2"/>
      <c r="R115" s="2"/>
      <c r="S115" s="2"/>
      <c r="T115" s="2"/>
      <c r="U115" s="2"/>
      <c r="V115" s="2"/>
      <c r="W115" s="2"/>
      <c r="X115" s="2"/>
      <c r="Y115" s="2"/>
      <c r="Z115" s="2"/>
      <c r="AA115" s="2"/>
      <c r="AB115" s="2"/>
    </row>
    <row r="116" spans="11:28" x14ac:dyDescent="0.45">
      <c r="K116" s="2"/>
      <c r="L116" s="2"/>
      <c r="M116" s="2"/>
      <c r="N116" s="2"/>
      <c r="O116" s="2"/>
      <c r="P116" s="2"/>
      <c r="Q116" s="2"/>
      <c r="R116" s="2"/>
      <c r="S116" s="2"/>
      <c r="T116" s="2"/>
      <c r="U116" s="2"/>
      <c r="V116" s="2"/>
      <c r="W116" s="2"/>
      <c r="X116" s="2"/>
      <c r="Y116" s="2"/>
      <c r="Z116" s="2"/>
      <c r="AA116" s="2"/>
      <c r="AB116" s="2"/>
    </row>
    <row r="117" spans="11:28" x14ac:dyDescent="0.45">
      <c r="K117" s="2"/>
      <c r="L117" s="2"/>
      <c r="M117" s="2"/>
      <c r="N117" s="2"/>
      <c r="O117" s="2"/>
      <c r="P117" s="2"/>
      <c r="Q117" s="2"/>
      <c r="R117" s="2"/>
      <c r="S117" s="2"/>
      <c r="T117" s="2"/>
      <c r="U117" s="2"/>
      <c r="V117" s="2"/>
      <c r="W117" s="2"/>
      <c r="X117" s="2"/>
      <c r="Y117" s="2"/>
      <c r="Z117" s="2"/>
      <c r="AA117" s="2"/>
      <c r="AB117" s="2"/>
    </row>
    <row r="118" spans="11:28" x14ac:dyDescent="0.45">
      <c r="K118" s="2"/>
      <c r="L118" s="2"/>
      <c r="M118" s="2"/>
      <c r="N118" s="2"/>
      <c r="O118" s="2"/>
      <c r="P118" s="2"/>
      <c r="Q118" s="2"/>
      <c r="R118" s="2"/>
      <c r="S118" s="2"/>
      <c r="T118" s="2"/>
      <c r="U118" s="2"/>
      <c r="V118" s="2"/>
      <c r="W118" s="2"/>
      <c r="X118" s="2"/>
      <c r="Y118" s="2"/>
      <c r="Z118" s="2"/>
      <c r="AA118" s="2"/>
      <c r="AB118" s="2"/>
    </row>
    <row r="119" spans="11:28" x14ac:dyDescent="0.45">
      <c r="K119" s="2"/>
      <c r="L119" s="2"/>
      <c r="M119" s="2"/>
      <c r="N119" s="2"/>
      <c r="O119" s="2"/>
      <c r="P119" s="2"/>
      <c r="Q119" s="2"/>
      <c r="R119" s="2"/>
      <c r="S119" s="2"/>
      <c r="T119" s="2"/>
      <c r="U119" s="2"/>
      <c r="V119" s="2"/>
      <c r="W119" s="2"/>
      <c r="X119" s="2"/>
      <c r="Y119" s="2"/>
      <c r="Z119" s="2"/>
      <c r="AA119" s="2"/>
      <c r="AB119" s="2"/>
    </row>
    <row r="120" spans="11:28" x14ac:dyDescent="0.45">
      <c r="K120" s="2"/>
      <c r="L120" s="2"/>
      <c r="M120" s="2"/>
      <c r="N120" s="2"/>
      <c r="O120" s="2"/>
      <c r="P120" s="2"/>
      <c r="Q120" s="2"/>
      <c r="R120" s="2"/>
      <c r="S120" s="2"/>
      <c r="T120" s="2"/>
      <c r="U120" s="2"/>
      <c r="V120" s="2"/>
      <c r="W120" s="2"/>
      <c r="X120" s="2"/>
      <c r="Y120" s="2"/>
      <c r="Z120" s="2"/>
      <c r="AA120" s="2"/>
      <c r="AB120" s="2"/>
    </row>
    <row r="121" spans="11:28" x14ac:dyDescent="0.45">
      <c r="K121" s="2"/>
      <c r="L121" s="2"/>
      <c r="M121" s="2"/>
      <c r="N121" s="2"/>
      <c r="O121" s="2"/>
      <c r="P121" s="2"/>
      <c r="Q121" s="2"/>
      <c r="R121" s="2"/>
      <c r="S121" s="2"/>
      <c r="T121" s="2"/>
      <c r="U121" s="2"/>
      <c r="V121" s="2"/>
      <c r="W121" s="2"/>
      <c r="X121" s="2"/>
      <c r="Y121" s="2"/>
      <c r="Z121" s="2"/>
      <c r="AA121" s="2"/>
      <c r="AB121" s="2"/>
    </row>
    <row r="122" spans="11:28" x14ac:dyDescent="0.45">
      <c r="K122" s="2"/>
      <c r="L122" s="2"/>
      <c r="M122" s="2"/>
      <c r="N122" s="2"/>
      <c r="O122" s="2"/>
      <c r="P122" s="2"/>
      <c r="Q122" s="2"/>
      <c r="R122" s="2"/>
      <c r="S122" s="2"/>
      <c r="T122" s="2"/>
      <c r="U122" s="2"/>
      <c r="V122" s="2"/>
      <c r="W122" s="2"/>
      <c r="X122" s="2"/>
      <c r="Y122" s="2"/>
      <c r="Z122" s="2"/>
      <c r="AA122" s="2"/>
      <c r="AB122" s="2"/>
    </row>
    <row r="123" spans="11:28" x14ac:dyDescent="0.45">
      <c r="K123" s="2"/>
      <c r="L123" s="2"/>
      <c r="M123" s="2"/>
      <c r="N123" s="2"/>
      <c r="O123" s="2"/>
      <c r="P123" s="2"/>
      <c r="Q123" s="2"/>
      <c r="R123" s="2"/>
      <c r="S123" s="2"/>
      <c r="T123" s="2"/>
      <c r="U123" s="2"/>
      <c r="V123" s="2"/>
      <c r="W123" s="2"/>
      <c r="X123" s="2"/>
      <c r="Y123" s="2"/>
      <c r="Z123" s="2"/>
      <c r="AA123" s="2"/>
      <c r="AB123" s="2"/>
    </row>
    <row r="124" spans="11:28" x14ac:dyDescent="0.45">
      <c r="K124" s="2"/>
      <c r="L124" s="2"/>
      <c r="M124" s="2"/>
      <c r="N124" s="2"/>
      <c r="O124" s="2"/>
      <c r="P124" s="2"/>
      <c r="Q124" s="2"/>
      <c r="R124" s="2"/>
      <c r="S124" s="2"/>
      <c r="T124" s="2"/>
      <c r="U124" s="2"/>
      <c r="V124" s="2"/>
      <c r="W124" s="2"/>
      <c r="X124" s="2"/>
      <c r="Y124" s="2"/>
      <c r="Z124" s="2"/>
      <c r="AA124" s="2"/>
      <c r="AB124" s="2"/>
    </row>
    <row r="125" spans="11:28" x14ac:dyDescent="0.45">
      <c r="K125" s="2"/>
      <c r="L125" s="2"/>
      <c r="M125" s="2"/>
      <c r="N125" s="2"/>
      <c r="O125" s="2"/>
      <c r="P125" s="2"/>
      <c r="Q125" s="2"/>
      <c r="R125" s="2"/>
      <c r="S125" s="2"/>
      <c r="T125" s="2"/>
      <c r="U125" s="2"/>
      <c r="V125" s="2"/>
      <c r="W125" s="2"/>
      <c r="X125" s="2"/>
      <c r="Y125" s="2"/>
      <c r="Z125" s="2"/>
      <c r="AA125" s="2"/>
      <c r="AB125" s="2"/>
    </row>
    <row r="126" spans="11:28" x14ac:dyDescent="0.45">
      <c r="K126" s="2"/>
      <c r="L126" s="2"/>
      <c r="M126" s="2"/>
      <c r="N126" s="2"/>
      <c r="O126" s="2"/>
      <c r="P126" s="2"/>
      <c r="Q126" s="2"/>
      <c r="R126" s="2"/>
      <c r="S126" s="2"/>
      <c r="T126" s="2"/>
      <c r="U126" s="2"/>
      <c r="V126" s="2"/>
      <c r="W126" s="2"/>
      <c r="X126" s="2"/>
      <c r="Y126" s="2"/>
      <c r="Z126" s="2"/>
      <c r="AA126" s="2"/>
      <c r="AB126" s="2"/>
    </row>
    <row r="127" spans="11:28" x14ac:dyDescent="0.45">
      <c r="K127" s="2"/>
      <c r="L127" s="2"/>
      <c r="M127" s="2"/>
      <c r="N127" s="2"/>
      <c r="O127" s="2"/>
      <c r="P127" s="2"/>
      <c r="Q127" s="2"/>
      <c r="R127" s="2"/>
      <c r="S127" s="2"/>
      <c r="T127" s="2"/>
      <c r="U127" s="2"/>
      <c r="V127" s="2"/>
      <c r="W127" s="2"/>
      <c r="X127" s="2"/>
      <c r="Y127" s="2"/>
      <c r="Z127" s="2"/>
      <c r="AA127" s="2"/>
      <c r="AB127" s="2"/>
    </row>
    <row r="128" spans="11:28" x14ac:dyDescent="0.45">
      <c r="K128" s="2"/>
      <c r="L128" s="2"/>
      <c r="M128" s="2"/>
      <c r="N128" s="2"/>
      <c r="O128" s="2"/>
      <c r="P128" s="2"/>
      <c r="Q128" s="2"/>
      <c r="R128" s="2"/>
      <c r="S128" s="2"/>
      <c r="T128" s="2"/>
      <c r="U128" s="2"/>
      <c r="V128" s="2"/>
      <c r="W128" s="2"/>
      <c r="X128" s="2"/>
      <c r="Y128" s="2"/>
      <c r="Z128" s="2"/>
      <c r="AA128" s="2"/>
      <c r="AB128" s="2"/>
    </row>
    <row r="129" spans="11:28" x14ac:dyDescent="0.45">
      <c r="K129" s="2"/>
      <c r="L129" s="2"/>
      <c r="M129" s="2"/>
      <c r="N129" s="2"/>
      <c r="O129" s="2"/>
      <c r="P129" s="2"/>
      <c r="Q129" s="2"/>
      <c r="R129" s="2"/>
      <c r="S129" s="2"/>
      <c r="T129" s="2"/>
      <c r="U129" s="2"/>
      <c r="V129" s="2"/>
      <c r="W129" s="2"/>
      <c r="X129" s="2"/>
      <c r="Y129" s="2"/>
      <c r="Z129" s="2"/>
      <c r="AA129" s="2"/>
      <c r="AB129" s="2"/>
    </row>
    <row r="130" spans="11:28" x14ac:dyDescent="0.45">
      <c r="K130" s="2"/>
      <c r="L130" s="2"/>
      <c r="M130" s="2"/>
      <c r="N130" s="2"/>
      <c r="O130" s="2"/>
      <c r="P130" s="2"/>
      <c r="Q130" s="2"/>
      <c r="R130" s="2"/>
      <c r="S130" s="2"/>
      <c r="T130" s="2"/>
      <c r="U130" s="2"/>
      <c r="V130" s="2"/>
      <c r="W130" s="2"/>
      <c r="X130" s="2"/>
      <c r="Y130" s="2"/>
      <c r="Z130" s="2"/>
      <c r="AA130" s="2"/>
      <c r="AB130" s="2"/>
    </row>
    <row r="131" spans="11:28" x14ac:dyDescent="0.45">
      <c r="K131" s="2"/>
      <c r="L131" s="2"/>
      <c r="M131" s="2"/>
      <c r="N131" s="2"/>
      <c r="O131" s="2"/>
      <c r="P131" s="2"/>
      <c r="Q131" s="2"/>
      <c r="R131" s="2"/>
      <c r="S131" s="2"/>
      <c r="T131" s="2"/>
      <c r="U131" s="2"/>
      <c r="V131" s="2"/>
      <c r="W131" s="2"/>
      <c r="X131" s="2"/>
      <c r="Y131" s="2"/>
      <c r="Z131" s="2"/>
      <c r="AA131" s="2"/>
      <c r="AB131" s="2"/>
    </row>
    <row r="132" spans="11:28" x14ac:dyDescent="0.45">
      <c r="K132" s="2"/>
      <c r="L132" s="2"/>
      <c r="M132" s="2"/>
      <c r="N132" s="2"/>
      <c r="O132" s="2"/>
      <c r="P132" s="2"/>
      <c r="Q132" s="2"/>
      <c r="R132" s="2"/>
      <c r="S132" s="2"/>
      <c r="T132" s="2"/>
      <c r="U132" s="2"/>
      <c r="V132" s="2"/>
      <c r="W132" s="2"/>
      <c r="X132" s="2"/>
      <c r="Y132" s="2"/>
      <c r="Z132" s="2"/>
      <c r="AA132" s="2"/>
      <c r="AB132" s="2"/>
    </row>
    <row r="133" spans="11:28" x14ac:dyDescent="0.45">
      <c r="K133" s="2"/>
      <c r="L133" s="2"/>
      <c r="M133" s="2"/>
      <c r="N133" s="2"/>
      <c r="O133" s="2"/>
      <c r="P133" s="2"/>
      <c r="Q133" s="2"/>
      <c r="R133" s="2"/>
      <c r="S133" s="2"/>
      <c r="T133" s="2"/>
      <c r="U133" s="2"/>
      <c r="V133" s="2"/>
      <c r="W133" s="2"/>
      <c r="X133" s="2"/>
      <c r="Y133" s="2"/>
      <c r="Z133" s="2"/>
      <c r="AA133" s="2"/>
      <c r="AB133" s="2"/>
    </row>
    <row r="134" spans="11:28" x14ac:dyDescent="0.45">
      <c r="K134" s="2"/>
      <c r="L134" s="2"/>
      <c r="M134" s="2"/>
      <c r="N134" s="2"/>
      <c r="O134" s="2"/>
      <c r="P134" s="2"/>
      <c r="Q134" s="2"/>
      <c r="R134" s="2"/>
      <c r="S134" s="2"/>
      <c r="T134" s="2"/>
      <c r="U134" s="2"/>
      <c r="V134" s="2"/>
      <c r="W134" s="2"/>
      <c r="X134" s="2"/>
      <c r="Y134" s="2"/>
      <c r="Z134" s="2"/>
      <c r="AA134" s="2"/>
      <c r="AB134" s="2"/>
    </row>
    <row r="135" spans="11:28" x14ac:dyDescent="0.45">
      <c r="K135" s="2"/>
      <c r="L135" s="2"/>
      <c r="M135" s="2"/>
      <c r="N135" s="2"/>
      <c r="O135" s="2"/>
      <c r="P135" s="2"/>
      <c r="Q135" s="2"/>
      <c r="R135" s="2"/>
      <c r="S135" s="2"/>
      <c r="T135" s="2"/>
      <c r="U135" s="2"/>
      <c r="V135" s="2"/>
      <c r="W135" s="2"/>
      <c r="X135" s="2"/>
      <c r="Y135" s="2"/>
      <c r="Z135" s="2"/>
      <c r="AA135" s="2"/>
      <c r="AB135" s="2"/>
    </row>
    <row r="136" spans="11:28" x14ac:dyDescent="0.45">
      <c r="K136" s="2"/>
      <c r="L136" s="2"/>
      <c r="M136" s="2"/>
      <c r="N136" s="2"/>
      <c r="O136" s="2"/>
      <c r="P136" s="2"/>
      <c r="Q136" s="2"/>
      <c r="R136" s="2"/>
      <c r="S136" s="2"/>
      <c r="T136" s="2"/>
      <c r="U136" s="2"/>
      <c r="V136" s="2"/>
      <c r="W136" s="2"/>
      <c r="X136" s="2"/>
      <c r="Y136" s="2"/>
      <c r="Z136" s="2"/>
      <c r="AA136" s="2"/>
      <c r="AB136" s="2"/>
    </row>
    <row r="137" spans="11:28" x14ac:dyDescent="0.45">
      <c r="K137" s="2"/>
      <c r="L137" s="2"/>
      <c r="M137" s="2"/>
      <c r="N137" s="2"/>
      <c r="O137" s="2"/>
      <c r="P137" s="2"/>
      <c r="Q137" s="2"/>
      <c r="R137" s="2"/>
      <c r="S137" s="2"/>
      <c r="T137" s="2"/>
      <c r="U137" s="2"/>
      <c r="V137" s="2"/>
      <c r="W137" s="2"/>
      <c r="X137" s="2"/>
      <c r="Y137" s="2"/>
      <c r="Z137" s="2"/>
      <c r="AA137" s="2"/>
      <c r="AB137" s="2"/>
    </row>
    <row r="138" spans="11:28" x14ac:dyDescent="0.45">
      <c r="K138" s="2"/>
      <c r="L138" s="2"/>
      <c r="M138" s="2"/>
      <c r="N138" s="2"/>
      <c r="O138" s="2"/>
      <c r="P138" s="2"/>
      <c r="Q138" s="2"/>
      <c r="R138" s="2"/>
      <c r="S138" s="2"/>
      <c r="T138" s="2"/>
      <c r="U138" s="2"/>
      <c r="V138" s="2"/>
      <c r="W138" s="2"/>
      <c r="X138" s="2"/>
      <c r="Y138" s="2"/>
      <c r="Z138" s="2"/>
      <c r="AA138" s="2"/>
      <c r="AB138" s="2"/>
    </row>
    <row r="139" spans="11:28" x14ac:dyDescent="0.45">
      <c r="K139" s="2"/>
      <c r="L139" s="2"/>
      <c r="M139" s="2"/>
      <c r="N139" s="2"/>
      <c r="O139" s="2"/>
      <c r="P139" s="2"/>
      <c r="Q139" s="2"/>
      <c r="R139" s="2"/>
      <c r="S139" s="2"/>
      <c r="T139" s="2"/>
      <c r="U139" s="2"/>
      <c r="V139" s="2"/>
      <c r="W139" s="2"/>
      <c r="X139" s="2"/>
      <c r="Y139" s="2"/>
      <c r="Z139" s="2"/>
      <c r="AA139" s="2"/>
      <c r="AB139" s="2"/>
    </row>
    <row r="140" spans="11:28" x14ac:dyDescent="0.45">
      <c r="K140" s="2"/>
      <c r="L140" s="2"/>
      <c r="M140" s="2"/>
      <c r="N140" s="2"/>
      <c r="O140" s="2"/>
      <c r="P140" s="2"/>
      <c r="Q140" s="2"/>
      <c r="R140" s="2"/>
      <c r="S140" s="2"/>
      <c r="T140" s="2"/>
      <c r="U140" s="2"/>
      <c r="V140" s="2"/>
      <c r="W140" s="2"/>
      <c r="X140" s="2"/>
      <c r="Y140" s="2"/>
      <c r="Z140" s="2"/>
      <c r="AA140" s="2"/>
      <c r="AB140" s="2"/>
    </row>
    <row r="141" spans="11:28" x14ac:dyDescent="0.45">
      <c r="K141" s="2"/>
      <c r="L141" s="2"/>
      <c r="M141" s="2"/>
      <c r="N141" s="2"/>
      <c r="O141" s="2"/>
      <c r="P141" s="2"/>
      <c r="Q141" s="2"/>
      <c r="R141" s="2"/>
      <c r="S141" s="2"/>
      <c r="T141" s="2"/>
      <c r="U141" s="2"/>
      <c r="V141" s="2"/>
      <c r="W141" s="2"/>
      <c r="X141" s="2"/>
      <c r="Y141" s="2"/>
      <c r="Z141" s="2"/>
      <c r="AA141" s="2"/>
      <c r="AB141" s="2"/>
    </row>
    <row r="142" spans="11:28" x14ac:dyDescent="0.45">
      <c r="K142" s="2"/>
      <c r="L142" s="2"/>
      <c r="M142" s="2"/>
      <c r="N142" s="2"/>
      <c r="O142" s="2"/>
      <c r="P142" s="2"/>
      <c r="Q142" s="2"/>
      <c r="R142" s="2"/>
      <c r="S142" s="2"/>
      <c r="T142" s="2"/>
      <c r="U142" s="2"/>
      <c r="V142" s="2"/>
      <c r="W142" s="2"/>
      <c r="X142" s="2"/>
      <c r="Y142" s="2"/>
      <c r="Z142" s="2"/>
      <c r="AA142" s="2"/>
      <c r="AB142" s="2"/>
    </row>
    <row r="143" spans="11:28" x14ac:dyDescent="0.45">
      <c r="K143" s="2"/>
      <c r="L143" s="2"/>
      <c r="M143" s="2"/>
      <c r="N143" s="2"/>
      <c r="O143" s="2"/>
      <c r="P143" s="2"/>
      <c r="Q143" s="2"/>
      <c r="R143" s="2"/>
      <c r="S143" s="2"/>
      <c r="T143" s="2"/>
      <c r="U143" s="2"/>
      <c r="V143" s="2"/>
      <c r="W143" s="2"/>
      <c r="X143" s="2"/>
      <c r="Y143" s="2"/>
      <c r="Z143" s="2"/>
      <c r="AA143" s="2"/>
      <c r="AB143" s="2"/>
    </row>
    <row r="144" spans="11:28" x14ac:dyDescent="0.45">
      <c r="K144" s="2"/>
      <c r="L144" s="2"/>
      <c r="M144" s="2"/>
      <c r="N144" s="2"/>
      <c r="O144" s="2"/>
      <c r="P144" s="2"/>
      <c r="Q144" s="2"/>
      <c r="R144" s="2"/>
      <c r="S144" s="2"/>
      <c r="T144" s="2"/>
      <c r="U144" s="2"/>
      <c r="V144" s="2"/>
      <c r="W144" s="2"/>
      <c r="X144" s="2"/>
      <c r="Y144" s="2"/>
      <c r="Z144" s="2"/>
      <c r="AA144" s="2"/>
      <c r="AB144" s="2"/>
    </row>
    <row r="145" spans="11:28" x14ac:dyDescent="0.45">
      <c r="K145" s="2"/>
      <c r="L145" s="2"/>
      <c r="M145" s="2"/>
      <c r="N145" s="2"/>
      <c r="O145" s="2"/>
      <c r="P145" s="2"/>
      <c r="Q145" s="2"/>
      <c r="R145" s="2"/>
      <c r="S145" s="2"/>
      <c r="T145" s="2"/>
      <c r="U145" s="2"/>
      <c r="V145" s="2"/>
      <c r="W145" s="2"/>
      <c r="X145" s="2"/>
      <c r="Y145" s="2"/>
      <c r="Z145" s="2"/>
      <c r="AA145" s="2"/>
      <c r="AB145" s="2"/>
    </row>
    <row r="146" spans="11:28" x14ac:dyDescent="0.45">
      <c r="K146" s="2"/>
      <c r="L146" s="2"/>
      <c r="M146" s="2"/>
      <c r="N146" s="2"/>
      <c r="O146" s="2"/>
      <c r="P146" s="2"/>
      <c r="Q146" s="2"/>
      <c r="R146" s="2"/>
      <c r="S146" s="2"/>
      <c r="T146" s="2"/>
      <c r="U146" s="2"/>
      <c r="V146" s="2"/>
      <c r="W146" s="2"/>
      <c r="X146" s="2"/>
      <c r="Y146" s="2"/>
      <c r="Z146" s="2"/>
      <c r="AA146" s="2"/>
      <c r="AB146" s="2"/>
    </row>
    <row r="147" spans="11:28" x14ac:dyDescent="0.45">
      <c r="K147" s="2"/>
      <c r="L147" s="2"/>
      <c r="M147" s="2"/>
      <c r="N147" s="2"/>
      <c r="O147" s="2"/>
      <c r="P147" s="2"/>
      <c r="Q147" s="2"/>
      <c r="R147" s="2"/>
      <c r="S147" s="2"/>
      <c r="T147" s="2"/>
      <c r="U147" s="2"/>
      <c r="V147" s="2"/>
      <c r="W147" s="2"/>
      <c r="X147" s="2"/>
      <c r="Y147" s="2"/>
      <c r="Z147" s="2"/>
      <c r="AA147" s="2"/>
      <c r="AB147" s="2"/>
    </row>
    <row r="148" spans="11:28" x14ac:dyDescent="0.45">
      <c r="K148" s="2"/>
      <c r="L148" s="2"/>
      <c r="M148" s="2"/>
      <c r="N148" s="2"/>
      <c r="O148" s="2"/>
      <c r="P148" s="2"/>
      <c r="Q148" s="2"/>
      <c r="R148" s="2"/>
      <c r="S148" s="2"/>
      <c r="T148" s="2"/>
      <c r="U148" s="2"/>
      <c r="V148" s="2"/>
      <c r="W148" s="2"/>
      <c r="X148" s="2"/>
      <c r="Y148" s="2"/>
      <c r="Z148" s="2"/>
      <c r="AA148" s="2"/>
      <c r="AB148" s="2"/>
    </row>
    <row r="149" spans="11:28" x14ac:dyDescent="0.45">
      <c r="K149" s="2"/>
      <c r="L149" s="2"/>
      <c r="M149" s="2"/>
      <c r="N149" s="2"/>
      <c r="O149" s="2"/>
      <c r="P149" s="2"/>
      <c r="Q149" s="2"/>
      <c r="R149" s="2"/>
      <c r="S149" s="2"/>
      <c r="T149" s="2"/>
      <c r="U149" s="2"/>
      <c r="V149" s="2"/>
      <c r="W149" s="2"/>
      <c r="X149" s="2"/>
      <c r="Y149" s="2"/>
      <c r="Z149" s="2"/>
      <c r="AA149" s="2"/>
      <c r="AB149" s="2"/>
    </row>
    <row r="150" spans="11:28" x14ac:dyDescent="0.45">
      <c r="K150" s="2"/>
      <c r="L150" s="2"/>
      <c r="M150" s="2"/>
      <c r="N150" s="2"/>
      <c r="O150" s="2"/>
      <c r="P150" s="2"/>
      <c r="Q150" s="2"/>
      <c r="R150" s="2"/>
      <c r="S150" s="2"/>
      <c r="T150" s="2"/>
      <c r="U150" s="2"/>
      <c r="V150" s="2"/>
      <c r="W150" s="2"/>
      <c r="X150" s="2"/>
      <c r="Y150" s="2"/>
      <c r="Z150" s="2"/>
      <c r="AA150" s="2"/>
      <c r="AB150" s="2"/>
    </row>
    <row r="151" spans="11:28" x14ac:dyDescent="0.45">
      <c r="K151" s="2"/>
      <c r="L151" s="2"/>
      <c r="M151" s="2"/>
      <c r="N151" s="2"/>
      <c r="O151" s="2"/>
      <c r="P151" s="2"/>
      <c r="Q151" s="2"/>
      <c r="R151" s="2"/>
      <c r="S151" s="2"/>
      <c r="T151" s="2"/>
      <c r="U151" s="2"/>
      <c r="V151" s="2"/>
      <c r="W151" s="2"/>
      <c r="X151" s="2"/>
      <c r="Y151" s="2"/>
      <c r="Z151" s="2"/>
      <c r="AA151" s="2"/>
      <c r="AB151" s="2"/>
    </row>
    <row r="152" spans="11:28" x14ac:dyDescent="0.45">
      <c r="K152" s="2"/>
      <c r="L152" s="2"/>
      <c r="M152" s="2"/>
      <c r="N152" s="2"/>
      <c r="O152" s="2"/>
      <c r="P152" s="2"/>
      <c r="Q152" s="2"/>
      <c r="R152" s="2"/>
      <c r="S152" s="2"/>
      <c r="T152" s="2"/>
      <c r="U152" s="2"/>
      <c r="V152" s="2"/>
      <c r="W152" s="2"/>
      <c r="X152" s="2"/>
      <c r="Y152" s="2"/>
      <c r="Z152" s="2"/>
      <c r="AA152" s="2"/>
      <c r="AB152" s="2"/>
    </row>
    <row r="153" spans="11:28" x14ac:dyDescent="0.45">
      <c r="K153" s="2"/>
      <c r="L153" s="2"/>
      <c r="M153" s="2"/>
      <c r="N153" s="2"/>
      <c r="O153" s="2"/>
      <c r="P153" s="2"/>
      <c r="Q153" s="2"/>
      <c r="R153" s="2"/>
      <c r="S153" s="2"/>
      <c r="T153" s="2"/>
      <c r="U153" s="2"/>
      <c r="V153" s="2"/>
      <c r="W153" s="2"/>
      <c r="X153" s="2"/>
      <c r="Y153" s="2"/>
      <c r="Z153" s="2"/>
      <c r="AA153" s="2"/>
      <c r="AB153" s="2"/>
    </row>
    <row r="154" spans="11:28" x14ac:dyDescent="0.45">
      <c r="K154" s="2"/>
      <c r="L154" s="2"/>
      <c r="M154" s="2"/>
      <c r="N154" s="2"/>
      <c r="O154" s="2"/>
      <c r="P154" s="2"/>
      <c r="Q154" s="2"/>
      <c r="R154" s="2"/>
      <c r="S154" s="2"/>
      <c r="T154" s="2"/>
      <c r="U154" s="2"/>
      <c r="V154" s="2"/>
      <c r="W154" s="2"/>
      <c r="X154" s="2"/>
      <c r="Y154" s="2"/>
      <c r="Z154" s="2"/>
      <c r="AA154" s="2"/>
      <c r="AB154" s="2"/>
    </row>
    <row r="155" spans="11:28" x14ac:dyDescent="0.45">
      <c r="K155" s="2"/>
      <c r="L155" s="2"/>
      <c r="M155" s="2"/>
      <c r="N155" s="2"/>
      <c r="O155" s="2"/>
      <c r="P155" s="2"/>
      <c r="Q155" s="2"/>
      <c r="R155" s="2"/>
      <c r="S155" s="2"/>
      <c r="T155" s="2"/>
      <c r="U155" s="2"/>
      <c r="V155" s="2"/>
      <c r="W155" s="2"/>
      <c r="X155" s="2"/>
      <c r="Y155" s="2"/>
      <c r="Z155" s="2"/>
      <c r="AA155" s="2"/>
      <c r="AB155" s="2"/>
    </row>
    <row r="156" spans="11:28" x14ac:dyDescent="0.45">
      <c r="K156" s="2"/>
      <c r="L156" s="2"/>
      <c r="M156" s="2"/>
      <c r="N156" s="2"/>
      <c r="O156" s="2"/>
      <c r="P156" s="2"/>
      <c r="Q156" s="2"/>
      <c r="R156" s="2"/>
      <c r="S156" s="2"/>
      <c r="T156" s="2"/>
      <c r="U156" s="2"/>
      <c r="V156" s="2"/>
      <c r="W156" s="2"/>
      <c r="X156" s="2"/>
      <c r="Y156" s="2"/>
      <c r="Z156" s="2"/>
      <c r="AA156" s="2"/>
      <c r="AB156" s="2"/>
    </row>
    <row r="157" spans="11:28" x14ac:dyDescent="0.45">
      <c r="K157" s="2"/>
      <c r="L157" s="2"/>
      <c r="M157" s="2"/>
      <c r="N157" s="2"/>
      <c r="O157" s="2"/>
      <c r="P157" s="2"/>
      <c r="Q157" s="2"/>
      <c r="R157" s="2"/>
      <c r="S157" s="2"/>
      <c r="T157" s="2"/>
      <c r="U157" s="2"/>
      <c r="V157" s="2"/>
      <c r="W157" s="2"/>
      <c r="X157" s="2"/>
      <c r="Y157" s="2"/>
      <c r="Z157" s="2"/>
      <c r="AA157" s="2"/>
      <c r="AB157" s="2"/>
    </row>
    <row r="158" spans="11:28" x14ac:dyDescent="0.45">
      <c r="K158" s="2"/>
      <c r="L158" s="2"/>
      <c r="M158" s="2"/>
      <c r="N158" s="2"/>
      <c r="O158" s="2"/>
      <c r="P158" s="2"/>
      <c r="Q158" s="2"/>
      <c r="R158" s="2"/>
      <c r="S158" s="2"/>
      <c r="T158" s="2"/>
      <c r="U158" s="2"/>
      <c r="V158" s="2"/>
      <c r="W158" s="2"/>
      <c r="X158" s="2"/>
      <c r="Y158" s="2"/>
      <c r="Z158" s="2"/>
      <c r="AA158" s="2"/>
      <c r="AB158" s="2"/>
    </row>
    <row r="159" spans="11:28" x14ac:dyDescent="0.45">
      <c r="K159" s="2"/>
      <c r="L159" s="2"/>
      <c r="M159" s="2"/>
      <c r="N159" s="2"/>
      <c r="O159" s="2"/>
      <c r="P159" s="2"/>
      <c r="Q159" s="2"/>
      <c r="R159" s="2"/>
      <c r="S159" s="2"/>
      <c r="T159" s="2"/>
      <c r="U159" s="2"/>
      <c r="V159" s="2"/>
      <c r="W159" s="2"/>
      <c r="X159" s="2"/>
      <c r="Y159" s="2"/>
      <c r="Z159" s="2"/>
      <c r="AA159" s="2"/>
      <c r="AB159" s="2"/>
    </row>
    <row r="160" spans="11:28" x14ac:dyDescent="0.45">
      <c r="K160" s="2"/>
      <c r="L160" s="2"/>
      <c r="M160" s="2"/>
      <c r="N160" s="2"/>
      <c r="O160" s="2"/>
      <c r="P160" s="2"/>
      <c r="Q160" s="2"/>
      <c r="R160" s="2"/>
      <c r="S160" s="2"/>
      <c r="T160" s="2"/>
      <c r="U160" s="2"/>
      <c r="V160" s="2"/>
      <c r="W160" s="2"/>
      <c r="X160" s="2"/>
      <c r="Y160" s="2"/>
      <c r="Z160" s="2"/>
      <c r="AA160" s="2"/>
      <c r="AB160" s="2"/>
    </row>
    <row r="161" spans="11:28" x14ac:dyDescent="0.45">
      <c r="K161" s="2"/>
      <c r="L161" s="2"/>
      <c r="M161" s="2"/>
      <c r="N161" s="2"/>
      <c r="O161" s="2"/>
      <c r="P161" s="2"/>
      <c r="Q161" s="2"/>
      <c r="R161" s="2"/>
      <c r="S161" s="2"/>
      <c r="T161" s="2"/>
      <c r="U161" s="2"/>
      <c r="V161" s="2"/>
      <c r="W161" s="2"/>
      <c r="X161" s="2"/>
      <c r="Y161" s="2"/>
      <c r="Z161" s="2"/>
      <c r="AA161" s="2"/>
      <c r="AB161" s="2"/>
    </row>
    <row r="162" spans="11:28" x14ac:dyDescent="0.45">
      <c r="K162" s="2"/>
      <c r="L162" s="2"/>
      <c r="M162" s="2"/>
      <c r="N162" s="2"/>
      <c r="O162" s="2"/>
      <c r="P162" s="2"/>
      <c r="Q162" s="2"/>
      <c r="R162" s="2"/>
      <c r="S162" s="2"/>
      <c r="T162" s="2"/>
      <c r="U162" s="2"/>
      <c r="V162" s="2"/>
      <c r="W162" s="2"/>
      <c r="X162" s="2"/>
      <c r="Y162" s="2"/>
      <c r="Z162" s="2"/>
      <c r="AA162" s="2"/>
      <c r="AB162" s="2"/>
    </row>
    <row r="163" spans="11:28" x14ac:dyDescent="0.45">
      <c r="K163" s="2"/>
      <c r="L163" s="2"/>
      <c r="M163" s="2"/>
      <c r="N163" s="2"/>
      <c r="O163" s="2"/>
      <c r="P163" s="2"/>
      <c r="Q163" s="2"/>
      <c r="R163" s="2"/>
      <c r="S163" s="2"/>
      <c r="T163" s="2"/>
      <c r="U163" s="2"/>
      <c r="V163" s="2"/>
      <c r="W163" s="2"/>
      <c r="X163" s="2"/>
      <c r="Y163" s="2"/>
      <c r="Z163" s="2"/>
      <c r="AA163" s="2"/>
      <c r="AB163" s="2"/>
    </row>
    <row r="164" spans="11:28" x14ac:dyDescent="0.45">
      <c r="K164" s="2"/>
      <c r="L164" s="2"/>
      <c r="M164" s="2"/>
      <c r="N164" s="2"/>
      <c r="O164" s="2"/>
      <c r="P164" s="2"/>
      <c r="Q164" s="2"/>
      <c r="R164" s="2"/>
      <c r="S164" s="2"/>
      <c r="T164" s="2"/>
      <c r="U164" s="2"/>
      <c r="V164" s="2"/>
      <c r="W164" s="2"/>
      <c r="X164" s="2"/>
      <c r="Y164" s="2"/>
      <c r="Z164" s="2"/>
      <c r="AA164" s="2"/>
      <c r="AB164" s="2"/>
    </row>
    <row r="165" spans="11:28" x14ac:dyDescent="0.45">
      <c r="K165" s="2"/>
      <c r="L165" s="2"/>
      <c r="M165" s="2"/>
      <c r="N165" s="2"/>
      <c r="O165" s="2"/>
      <c r="P165" s="2"/>
      <c r="Q165" s="2"/>
      <c r="R165" s="2"/>
      <c r="S165" s="2"/>
      <c r="T165" s="2"/>
      <c r="U165" s="2"/>
      <c r="V165" s="2"/>
      <c r="W165" s="2"/>
      <c r="X165" s="2"/>
      <c r="Y165" s="2"/>
      <c r="Z165" s="2"/>
      <c r="AA165" s="2"/>
      <c r="AB165" s="2"/>
    </row>
    <row r="166" spans="11:28" x14ac:dyDescent="0.45">
      <c r="K166" s="2"/>
      <c r="L166" s="2"/>
      <c r="M166" s="2"/>
      <c r="N166" s="2"/>
      <c r="O166" s="2"/>
      <c r="P166" s="2"/>
      <c r="Q166" s="2"/>
      <c r="R166" s="2"/>
      <c r="S166" s="2"/>
      <c r="T166" s="2"/>
      <c r="U166" s="2"/>
      <c r="V166" s="2"/>
      <c r="W166" s="2"/>
      <c r="X166" s="2"/>
      <c r="Y166" s="2"/>
      <c r="Z166" s="2"/>
      <c r="AA166" s="2"/>
      <c r="AB166" s="2"/>
    </row>
    <row r="167" spans="11:28" x14ac:dyDescent="0.45">
      <c r="K167" s="2"/>
      <c r="L167" s="2"/>
      <c r="M167" s="2"/>
      <c r="N167" s="2"/>
      <c r="O167" s="2"/>
      <c r="P167" s="2"/>
      <c r="Q167" s="2"/>
      <c r="R167" s="2"/>
      <c r="S167" s="2"/>
      <c r="T167" s="2"/>
      <c r="U167" s="2"/>
      <c r="V167" s="2"/>
      <c r="W167" s="2"/>
      <c r="X167" s="2"/>
      <c r="Y167" s="2"/>
      <c r="Z167" s="2"/>
      <c r="AA167" s="2"/>
      <c r="AB167" s="2"/>
    </row>
    <row r="168" spans="11:28" x14ac:dyDescent="0.45">
      <c r="K168" s="2"/>
      <c r="L168" s="2"/>
      <c r="M168" s="2"/>
      <c r="N168" s="2"/>
      <c r="O168" s="2"/>
      <c r="P168" s="2"/>
      <c r="Q168" s="2"/>
      <c r="R168" s="2"/>
      <c r="S168" s="2"/>
      <c r="T168" s="2"/>
      <c r="U168" s="2"/>
      <c r="V168" s="2"/>
      <c r="W168" s="2"/>
      <c r="X168" s="2"/>
      <c r="Y168" s="2"/>
      <c r="Z168" s="2"/>
      <c r="AA168" s="2"/>
      <c r="AB168" s="2"/>
    </row>
    <row r="169" spans="11:28" x14ac:dyDescent="0.45">
      <c r="K169" s="2"/>
      <c r="L169" s="2"/>
      <c r="M169" s="2"/>
      <c r="N169" s="2"/>
      <c r="O169" s="2"/>
      <c r="P169" s="2"/>
      <c r="Q169" s="2"/>
      <c r="R169" s="2"/>
      <c r="S169" s="2"/>
      <c r="T169" s="2"/>
      <c r="U169" s="2"/>
      <c r="V169" s="2"/>
      <c r="W169" s="2"/>
      <c r="X169" s="2"/>
      <c r="Y169" s="2"/>
      <c r="Z169" s="2"/>
      <c r="AA169" s="2"/>
      <c r="AB169" s="2"/>
    </row>
    <row r="170" spans="11:28" x14ac:dyDescent="0.45">
      <c r="K170" s="2"/>
      <c r="L170" s="2"/>
      <c r="M170" s="2"/>
      <c r="N170" s="2"/>
      <c r="O170" s="2"/>
      <c r="P170" s="2"/>
      <c r="Q170" s="2"/>
      <c r="R170" s="2"/>
      <c r="S170" s="2"/>
      <c r="T170" s="2"/>
      <c r="U170" s="2"/>
      <c r="V170" s="2"/>
      <c r="W170" s="2"/>
      <c r="X170" s="2"/>
      <c r="Y170" s="2"/>
      <c r="Z170" s="2"/>
      <c r="AA170" s="2"/>
      <c r="AB170" s="2"/>
    </row>
    <row r="171" spans="11:28" x14ac:dyDescent="0.45">
      <c r="K171" s="2"/>
      <c r="L171" s="2"/>
      <c r="M171" s="2"/>
      <c r="N171" s="2"/>
      <c r="O171" s="2"/>
      <c r="P171" s="2"/>
      <c r="Q171" s="2"/>
      <c r="R171" s="2"/>
      <c r="S171" s="2"/>
      <c r="T171" s="2"/>
      <c r="U171" s="2"/>
      <c r="V171" s="2"/>
      <c r="W171" s="2"/>
      <c r="X171" s="2"/>
      <c r="Y171" s="2"/>
      <c r="Z171" s="2"/>
      <c r="AA171" s="2"/>
      <c r="AB171" s="2"/>
    </row>
    <row r="172" spans="11:28" x14ac:dyDescent="0.45">
      <c r="K172" s="2"/>
      <c r="L172" s="2"/>
      <c r="M172" s="2"/>
      <c r="N172" s="2"/>
      <c r="O172" s="2"/>
      <c r="P172" s="2"/>
      <c r="Q172" s="2"/>
      <c r="R172" s="2"/>
      <c r="S172" s="2"/>
      <c r="T172" s="2"/>
      <c r="U172" s="2"/>
      <c r="V172" s="2"/>
      <c r="W172" s="2"/>
      <c r="X172" s="2"/>
      <c r="Y172" s="2"/>
      <c r="Z172" s="2"/>
      <c r="AA172" s="2"/>
      <c r="AB172" s="2"/>
    </row>
    <row r="173" spans="11:28" x14ac:dyDescent="0.45">
      <c r="K173" s="2"/>
      <c r="L173" s="2"/>
      <c r="M173" s="2"/>
      <c r="N173" s="2"/>
      <c r="O173" s="2"/>
      <c r="P173" s="2"/>
      <c r="Q173" s="2"/>
      <c r="R173" s="2"/>
      <c r="S173" s="2"/>
      <c r="T173" s="2"/>
      <c r="U173" s="2"/>
      <c r="V173" s="2"/>
      <c r="W173" s="2"/>
      <c r="X173" s="2"/>
      <c r="Y173" s="2"/>
      <c r="Z173" s="2"/>
      <c r="AA173" s="2"/>
      <c r="AB173" s="2"/>
    </row>
    <row r="174" spans="11:28" x14ac:dyDescent="0.45">
      <c r="K174" s="2"/>
      <c r="L174" s="2"/>
      <c r="M174" s="2"/>
      <c r="N174" s="2"/>
      <c r="O174" s="2"/>
      <c r="P174" s="2"/>
      <c r="Q174" s="2"/>
      <c r="R174" s="2"/>
      <c r="S174" s="2"/>
      <c r="T174" s="2"/>
      <c r="U174" s="2"/>
      <c r="V174" s="2"/>
      <c r="W174" s="2"/>
      <c r="X174" s="2"/>
      <c r="Y174" s="2"/>
      <c r="Z174" s="2"/>
      <c r="AA174" s="2"/>
      <c r="AB174" s="2"/>
    </row>
    <row r="175" spans="11:28" x14ac:dyDescent="0.45">
      <c r="K175" s="2"/>
      <c r="L175" s="2"/>
      <c r="M175" s="2"/>
      <c r="N175" s="2"/>
      <c r="O175" s="2"/>
      <c r="P175" s="2"/>
      <c r="Q175" s="2"/>
      <c r="R175" s="2"/>
      <c r="S175" s="2"/>
      <c r="T175" s="2"/>
      <c r="U175" s="2"/>
      <c r="V175" s="2"/>
      <c r="W175" s="2"/>
      <c r="X175" s="2"/>
      <c r="Y175" s="2"/>
      <c r="Z175" s="2"/>
      <c r="AA175" s="2"/>
      <c r="AB175" s="2"/>
    </row>
    <row r="176" spans="11:28" x14ac:dyDescent="0.45">
      <c r="K176" s="2"/>
      <c r="L176" s="2"/>
      <c r="M176" s="2"/>
      <c r="N176" s="2"/>
      <c r="O176" s="2"/>
      <c r="P176" s="2"/>
      <c r="Q176" s="2"/>
      <c r="R176" s="2"/>
      <c r="S176" s="2"/>
      <c r="T176" s="2"/>
      <c r="U176" s="2"/>
      <c r="V176" s="2"/>
      <c r="W176" s="2"/>
      <c r="X176" s="2"/>
      <c r="Y176" s="2"/>
      <c r="Z176" s="2"/>
      <c r="AA176" s="2"/>
      <c r="AB176" s="2"/>
    </row>
    <row r="177" spans="11:28" x14ac:dyDescent="0.45">
      <c r="K177" s="2"/>
      <c r="L177" s="2"/>
      <c r="M177" s="2"/>
      <c r="N177" s="2"/>
      <c r="O177" s="2"/>
      <c r="P177" s="2"/>
      <c r="Q177" s="2"/>
      <c r="R177" s="2"/>
      <c r="S177" s="2"/>
      <c r="T177" s="2"/>
      <c r="U177" s="2"/>
      <c r="V177" s="2"/>
      <c r="W177" s="2"/>
      <c r="X177" s="2"/>
      <c r="Y177" s="2"/>
      <c r="Z177" s="2"/>
      <c r="AA177" s="2"/>
      <c r="AB177" s="2"/>
    </row>
    <row r="178" spans="11:28" x14ac:dyDescent="0.45">
      <c r="K178" s="2"/>
      <c r="L178" s="2"/>
      <c r="M178" s="2"/>
      <c r="N178" s="2"/>
      <c r="O178" s="2"/>
      <c r="P178" s="2"/>
      <c r="Q178" s="2"/>
      <c r="R178" s="2"/>
      <c r="S178" s="2"/>
      <c r="T178" s="2"/>
      <c r="U178" s="2"/>
      <c r="V178" s="2"/>
      <c r="W178" s="2"/>
      <c r="X178" s="2"/>
      <c r="Y178" s="2"/>
      <c r="Z178" s="2"/>
      <c r="AA178" s="2"/>
      <c r="AB178" s="2"/>
    </row>
    <row r="179" spans="11:28" x14ac:dyDescent="0.45">
      <c r="K179" s="2"/>
      <c r="L179" s="2"/>
      <c r="M179" s="2"/>
      <c r="N179" s="2"/>
      <c r="O179" s="2"/>
      <c r="P179" s="2"/>
      <c r="Q179" s="2"/>
      <c r="R179" s="2"/>
      <c r="S179" s="2"/>
      <c r="T179" s="2"/>
      <c r="U179" s="2"/>
      <c r="V179" s="2"/>
      <c r="W179" s="2"/>
      <c r="X179" s="2"/>
      <c r="Y179" s="2"/>
      <c r="Z179" s="2"/>
      <c r="AA179" s="2"/>
      <c r="AB179" s="2"/>
    </row>
    <row r="180" spans="11:28" x14ac:dyDescent="0.45">
      <c r="K180" s="2"/>
      <c r="L180" s="2"/>
      <c r="M180" s="2"/>
      <c r="N180" s="2"/>
      <c r="O180" s="2"/>
      <c r="P180" s="2"/>
      <c r="Q180" s="2"/>
      <c r="R180" s="2"/>
      <c r="S180" s="2"/>
      <c r="T180" s="2"/>
      <c r="U180" s="2"/>
      <c r="V180" s="2"/>
      <c r="W180" s="2"/>
      <c r="X180" s="2"/>
      <c r="Y180" s="2"/>
      <c r="Z180" s="2"/>
      <c r="AA180" s="2"/>
      <c r="AB180" s="2"/>
    </row>
    <row r="181" spans="11:28" x14ac:dyDescent="0.45">
      <c r="K181" s="2"/>
      <c r="L181" s="2"/>
      <c r="M181" s="2"/>
      <c r="N181" s="2"/>
      <c r="O181" s="2"/>
      <c r="P181" s="2"/>
      <c r="Q181" s="2"/>
      <c r="R181" s="2"/>
      <c r="S181" s="2"/>
      <c r="T181" s="2"/>
      <c r="U181" s="2"/>
      <c r="V181" s="2"/>
      <c r="W181" s="2"/>
      <c r="X181" s="2"/>
      <c r="Y181" s="2"/>
      <c r="Z181" s="2"/>
      <c r="AA181" s="2"/>
      <c r="AB181" s="2"/>
    </row>
    <row r="182" spans="11:28" x14ac:dyDescent="0.45">
      <c r="K182" s="2"/>
      <c r="L182" s="2"/>
      <c r="M182" s="2"/>
      <c r="N182" s="2"/>
      <c r="O182" s="2"/>
      <c r="P182" s="2"/>
      <c r="Q182" s="2"/>
      <c r="R182" s="2"/>
      <c r="S182" s="2"/>
      <c r="T182" s="2"/>
      <c r="U182" s="2"/>
      <c r="V182" s="2"/>
      <c r="W182" s="2"/>
      <c r="X182" s="2"/>
      <c r="Y182" s="2"/>
      <c r="Z182" s="2"/>
      <c r="AA182" s="2"/>
      <c r="AB182" s="2"/>
    </row>
    <row r="183" spans="11:28" x14ac:dyDescent="0.45">
      <c r="K183" s="2"/>
      <c r="L183" s="2"/>
      <c r="M183" s="2"/>
      <c r="N183" s="2"/>
      <c r="O183" s="2"/>
      <c r="P183" s="2"/>
      <c r="Q183" s="2"/>
      <c r="R183" s="2"/>
      <c r="S183" s="2"/>
      <c r="T183" s="2"/>
      <c r="U183" s="2"/>
      <c r="V183" s="2"/>
      <c r="W183" s="2"/>
      <c r="X183" s="2"/>
      <c r="Y183" s="2"/>
      <c r="Z183" s="2"/>
      <c r="AA183" s="2"/>
      <c r="AB183" s="2"/>
    </row>
    <row r="184" spans="11:28" x14ac:dyDescent="0.45">
      <c r="K184" s="2"/>
      <c r="L184" s="2"/>
      <c r="M184" s="2"/>
      <c r="N184" s="2"/>
      <c r="O184" s="2"/>
      <c r="P184" s="2"/>
      <c r="Q184" s="2"/>
      <c r="R184" s="2"/>
      <c r="S184" s="2"/>
      <c r="T184" s="2"/>
      <c r="U184" s="2"/>
      <c r="V184" s="2"/>
      <c r="W184" s="2"/>
      <c r="X184" s="2"/>
      <c r="Y184" s="2"/>
      <c r="Z184" s="2"/>
      <c r="AA184" s="2"/>
      <c r="AB184" s="2"/>
    </row>
    <row r="185" spans="11:28" x14ac:dyDescent="0.45">
      <c r="K185" s="2"/>
      <c r="L185" s="2"/>
      <c r="M185" s="2"/>
      <c r="N185" s="2"/>
      <c r="O185" s="2"/>
      <c r="P185" s="2"/>
      <c r="Q185" s="2"/>
      <c r="R185" s="2"/>
      <c r="S185" s="2"/>
      <c r="T185" s="2"/>
      <c r="U185" s="2"/>
      <c r="V185" s="2"/>
      <c r="W185" s="2"/>
      <c r="X185" s="2"/>
      <c r="Y185" s="2"/>
      <c r="Z185" s="2"/>
      <c r="AA185" s="2"/>
      <c r="AB185" s="2"/>
    </row>
    <row r="186" spans="11:28" x14ac:dyDescent="0.45">
      <c r="K186" s="2"/>
      <c r="L186" s="2"/>
      <c r="M186" s="2"/>
      <c r="N186" s="2"/>
      <c r="O186" s="2"/>
      <c r="P186" s="2"/>
      <c r="Q186" s="2"/>
      <c r="R186" s="2"/>
      <c r="S186" s="2"/>
      <c r="T186" s="2"/>
      <c r="U186" s="2"/>
      <c r="V186" s="2"/>
      <c r="W186" s="2"/>
      <c r="X186" s="2"/>
      <c r="Y186" s="2"/>
      <c r="Z186" s="2"/>
      <c r="AA186" s="2"/>
      <c r="AB186" s="2"/>
    </row>
    <row r="187" spans="11:28" x14ac:dyDescent="0.45">
      <c r="K187" s="2"/>
      <c r="L187" s="2"/>
      <c r="M187" s="2"/>
      <c r="N187" s="2"/>
      <c r="O187" s="2"/>
      <c r="P187" s="2"/>
      <c r="Q187" s="2"/>
      <c r="R187" s="2"/>
      <c r="S187" s="2"/>
      <c r="T187" s="2"/>
      <c r="U187" s="2"/>
      <c r="V187" s="2"/>
      <c r="W187" s="2"/>
      <c r="X187" s="2"/>
      <c r="Y187" s="2"/>
      <c r="Z187" s="2"/>
      <c r="AA187" s="2"/>
      <c r="AB187" s="2"/>
    </row>
    <row r="188" spans="11:28" x14ac:dyDescent="0.45">
      <c r="K188" s="2"/>
      <c r="L188" s="2"/>
      <c r="M188" s="2"/>
      <c r="N188" s="2"/>
      <c r="O188" s="2"/>
      <c r="P188" s="2"/>
      <c r="Q188" s="2"/>
      <c r="R188" s="2"/>
      <c r="S188" s="2"/>
      <c r="T188" s="2"/>
      <c r="U188" s="2"/>
      <c r="V188" s="2"/>
      <c r="W188" s="2"/>
      <c r="X188" s="2"/>
      <c r="Y188" s="2"/>
      <c r="Z188" s="2"/>
      <c r="AA188" s="2"/>
      <c r="AB188" s="2"/>
    </row>
    <row r="189" spans="11:28" x14ac:dyDescent="0.45">
      <c r="K189" s="2"/>
      <c r="L189" s="2"/>
      <c r="M189" s="2"/>
      <c r="N189" s="2"/>
      <c r="O189" s="2"/>
      <c r="P189" s="2"/>
      <c r="Q189" s="2"/>
      <c r="R189" s="2"/>
      <c r="S189" s="2"/>
      <c r="T189" s="2"/>
      <c r="U189" s="2"/>
      <c r="V189" s="2"/>
      <c r="W189" s="2"/>
      <c r="X189" s="2"/>
      <c r="Y189" s="2"/>
      <c r="Z189" s="2"/>
      <c r="AA189" s="2"/>
      <c r="AB189" s="2"/>
    </row>
    <row r="190" spans="11:28" x14ac:dyDescent="0.45">
      <c r="K190" s="2"/>
      <c r="L190" s="2"/>
      <c r="M190" s="2"/>
      <c r="N190" s="2"/>
      <c r="O190" s="2"/>
      <c r="P190" s="2"/>
      <c r="Q190" s="2"/>
      <c r="R190" s="2"/>
      <c r="S190" s="2"/>
      <c r="T190" s="2"/>
      <c r="U190" s="2"/>
      <c r="V190" s="2"/>
      <c r="W190" s="2"/>
      <c r="X190" s="2"/>
      <c r="Y190" s="2"/>
      <c r="Z190" s="2"/>
      <c r="AA190" s="2"/>
      <c r="AB190" s="2"/>
    </row>
    <row r="191" spans="11:28" x14ac:dyDescent="0.45">
      <c r="K191" s="2"/>
      <c r="L191" s="2"/>
      <c r="M191" s="2"/>
      <c r="N191" s="2"/>
      <c r="O191" s="2"/>
      <c r="P191" s="2"/>
      <c r="Q191" s="2"/>
      <c r="R191" s="2"/>
      <c r="S191" s="2"/>
      <c r="T191" s="2"/>
      <c r="U191" s="2"/>
      <c r="V191" s="2"/>
      <c r="W191" s="2"/>
      <c r="X191" s="2"/>
      <c r="Y191" s="2"/>
      <c r="Z191" s="2"/>
      <c r="AA191" s="2"/>
      <c r="AB191" s="2"/>
    </row>
    <row r="192" spans="11:28" x14ac:dyDescent="0.45">
      <c r="K192" s="2"/>
      <c r="L192" s="2"/>
      <c r="M192" s="2"/>
      <c r="N192" s="2"/>
      <c r="O192" s="2"/>
      <c r="P192" s="2"/>
      <c r="Q192" s="2"/>
      <c r="R192" s="2"/>
      <c r="S192" s="2"/>
      <c r="T192" s="2"/>
      <c r="U192" s="2"/>
      <c r="V192" s="2"/>
      <c r="W192" s="2"/>
      <c r="X192" s="2"/>
      <c r="Y192" s="2"/>
      <c r="Z192" s="2"/>
      <c r="AA192" s="2"/>
      <c r="AB192" s="2"/>
    </row>
    <row r="193" spans="11:28" x14ac:dyDescent="0.45">
      <c r="K193" s="2"/>
      <c r="L193" s="2"/>
      <c r="M193" s="2"/>
      <c r="N193" s="2"/>
      <c r="O193" s="2"/>
      <c r="P193" s="2"/>
      <c r="Q193" s="2"/>
      <c r="R193" s="2"/>
      <c r="S193" s="2"/>
      <c r="T193" s="2"/>
      <c r="U193" s="2"/>
      <c r="V193" s="2"/>
      <c r="W193" s="2"/>
      <c r="X193" s="2"/>
      <c r="Y193" s="2"/>
      <c r="Z193" s="2"/>
      <c r="AA193" s="2"/>
      <c r="AB193" s="2"/>
    </row>
    <row r="194" spans="11:28" x14ac:dyDescent="0.45">
      <c r="K194" s="2"/>
      <c r="L194" s="2"/>
      <c r="M194" s="2"/>
      <c r="N194" s="2"/>
      <c r="O194" s="2"/>
      <c r="P194" s="2"/>
      <c r="Q194" s="2"/>
      <c r="R194" s="2"/>
      <c r="S194" s="2"/>
      <c r="T194" s="2"/>
      <c r="U194" s="2"/>
      <c r="V194" s="2"/>
      <c r="W194" s="2"/>
      <c r="X194" s="2"/>
      <c r="Y194" s="2"/>
      <c r="Z194" s="2"/>
      <c r="AA194" s="2"/>
      <c r="AB194" s="2"/>
    </row>
    <row r="195" spans="11:28" x14ac:dyDescent="0.45">
      <c r="K195" s="2"/>
      <c r="L195" s="2"/>
      <c r="M195" s="2"/>
      <c r="N195" s="2"/>
      <c r="O195" s="2"/>
      <c r="P195" s="2"/>
      <c r="Q195" s="2"/>
      <c r="R195" s="2"/>
      <c r="S195" s="2"/>
      <c r="T195" s="2"/>
      <c r="U195" s="2"/>
      <c r="V195" s="2"/>
      <c r="W195" s="2"/>
      <c r="X195" s="2"/>
      <c r="Y195" s="2"/>
      <c r="Z195" s="2"/>
      <c r="AA195" s="2"/>
      <c r="AB195" s="2"/>
    </row>
    <row r="196" spans="11:28" x14ac:dyDescent="0.45">
      <c r="K196" s="2"/>
      <c r="L196" s="2"/>
      <c r="M196" s="2"/>
      <c r="N196" s="2"/>
      <c r="O196" s="2"/>
      <c r="P196" s="2"/>
      <c r="Q196" s="2"/>
      <c r="R196" s="2"/>
      <c r="S196" s="2"/>
      <c r="T196" s="2"/>
      <c r="U196" s="2"/>
      <c r="V196" s="2"/>
      <c r="W196" s="2"/>
      <c r="X196" s="2"/>
      <c r="Y196" s="2"/>
      <c r="Z196" s="2"/>
      <c r="AA196" s="2"/>
      <c r="AB196" s="2"/>
    </row>
    <row r="197" spans="11:28" x14ac:dyDescent="0.45">
      <c r="K197" s="2"/>
      <c r="L197" s="2"/>
      <c r="M197" s="2"/>
      <c r="N197" s="2"/>
      <c r="O197" s="2"/>
      <c r="P197" s="2"/>
      <c r="Q197" s="2"/>
      <c r="R197" s="2"/>
      <c r="S197" s="2"/>
      <c r="T197" s="2"/>
      <c r="U197" s="2"/>
      <c r="V197" s="2"/>
      <c r="W197" s="2"/>
      <c r="X197" s="2"/>
      <c r="Y197" s="2"/>
      <c r="Z197" s="2"/>
      <c r="AA197" s="2"/>
      <c r="AB197" s="2"/>
    </row>
    <row r="198" spans="11:28" x14ac:dyDescent="0.45">
      <c r="K198" s="2"/>
      <c r="L198" s="2"/>
      <c r="M198" s="2"/>
      <c r="N198" s="2"/>
      <c r="O198" s="2"/>
      <c r="P198" s="2"/>
      <c r="Q198" s="2"/>
      <c r="R198" s="2"/>
      <c r="S198" s="2"/>
      <c r="T198" s="2"/>
      <c r="U198" s="2"/>
      <c r="V198" s="2"/>
      <c r="W198" s="2"/>
      <c r="X198" s="2"/>
      <c r="Y198" s="2"/>
      <c r="Z198" s="2"/>
      <c r="AA198" s="2"/>
      <c r="AB198" s="2"/>
    </row>
    <row r="199" spans="11:28" x14ac:dyDescent="0.45">
      <c r="K199" s="2"/>
      <c r="L199" s="2"/>
      <c r="M199" s="2"/>
      <c r="N199" s="2"/>
      <c r="O199" s="2"/>
      <c r="P199" s="2"/>
      <c r="Q199" s="2"/>
      <c r="R199" s="2"/>
      <c r="S199" s="2"/>
      <c r="T199" s="2"/>
      <c r="U199" s="2"/>
      <c r="V199" s="2"/>
      <c r="W199" s="2"/>
      <c r="X199" s="2"/>
      <c r="Y199" s="2"/>
      <c r="Z199" s="2"/>
      <c r="AA199" s="2"/>
      <c r="AB199" s="2"/>
    </row>
    <row r="200" spans="11:28" x14ac:dyDescent="0.45">
      <c r="K200" s="2"/>
      <c r="L200" s="2"/>
      <c r="M200" s="2"/>
      <c r="N200" s="2"/>
      <c r="O200" s="2"/>
      <c r="P200" s="2"/>
      <c r="Q200" s="2"/>
      <c r="R200" s="2"/>
      <c r="S200" s="2"/>
      <c r="T200" s="2"/>
      <c r="U200" s="2"/>
      <c r="V200" s="2"/>
      <c r="W200" s="2"/>
      <c r="X200" s="2"/>
      <c r="Y200" s="2"/>
      <c r="Z200" s="2"/>
      <c r="AA200" s="2"/>
      <c r="AB200" s="2"/>
    </row>
    <row r="201" spans="11:28" x14ac:dyDescent="0.45">
      <c r="K201" s="2"/>
      <c r="L201" s="2"/>
      <c r="M201" s="2"/>
      <c r="N201" s="2"/>
      <c r="O201" s="2"/>
      <c r="P201" s="2"/>
      <c r="Q201" s="2"/>
      <c r="R201" s="2"/>
      <c r="S201" s="2"/>
      <c r="T201" s="2"/>
      <c r="U201" s="2"/>
      <c r="V201" s="2"/>
      <c r="W201" s="2"/>
      <c r="X201" s="2"/>
      <c r="Y201" s="2"/>
      <c r="Z201" s="2"/>
      <c r="AA201" s="2"/>
      <c r="AB201" s="2"/>
    </row>
    <row r="202" spans="11:28" x14ac:dyDescent="0.45">
      <c r="K202" s="2"/>
      <c r="L202" s="2"/>
      <c r="M202" s="2"/>
      <c r="N202" s="2"/>
      <c r="O202" s="2"/>
      <c r="P202" s="2"/>
      <c r="Q202" s="2"/>
      <c r="R202" s="2"/>
      <c r="S202" s="2"/>
      <c r="T202" s="2"/>
      <c r="U202" s="2"/>
      <c r="V202" s="2"/>
      <c r="W202" s="2"/>
      <c r="X202" s="2"/>
      <c r="Y202" s="2"/>
      <c r="Z202" s="2"/>
      <c r="AA202" s="2"/>
      <c r="AB202" s="2"/>
    </row>
    <row r="203" spans="11:28" x14ac:dyDescent="0.45">
      <c r="K203" s="2"/>
      <c r="L203" s="2"/>
      <c r="M203" s="2"/>
      <c r="N203" s="2"/>
      <c r="O203" s="2"/>
      <c r="P203" s="2"/>
      <c r="Q203" s="2"/>
      <c r="R203" s="2"/>
      <c r="S203" s="2"/>
      <c r="T203" s="2"/>
      <c r="U203" s="2"/>
      <c r="V203" s="2"/>
      <c r="W203" s="2"/>
      <c r="X203" s="2"/>
      <c r="Y203" s="2"/>
      <c r="Z203" s="2"/>
      <c r="AA203" s="2"/>
      <c r="AB203" s="2"/>
    </row>
    <row r="204" spans="11:28" x14ac:dyDescent="0.45">
      <c r="K204" s="2"/>
      <c r="L204" s="2"/>
      <c r="M204" s="2"/>
      <c r="N204" s="2"/>
      <c r="O204" s="2"/>
      <c r="P204" s="2"/>
      <c r="Q204" s="2"/>
      <c r="R204" s="2"/>
      <c r="S204" s="2"/>
      <c r="T204" s="2"/>
      <c r="U204" s="2"/>
      <c r="V204" s="2"/>
      <c r="W204" s="2"/>
      <c r="X204" s="2"/>
      <c r="Y204" s="2"/>
      <c r="Z204" s="2"/>
      <c r="AA204" s="2"/>
      <c r="AB204" s="2"/>
    </row>
    <row r="205" spans="11:28" x14ac:dyDescent="0.45">
      <c r="K205" s="2"/>
      <c r="L205" s="2"/>
      <c r="M205" s="2"/>
      <c r="N205" s="2"/>
      <c r="O205" s="2"/>
      <c r="P205" s="2"/>
      <c r="Q205" s="2"/>
      <c r="R205" s="2"/>
      <c r="S205" s="2"/>
      <c r="T205" s="2"/>
      <c r="U205" s="2"/>
      <c r="V205" s="2"/>
      <c r="W205" s="2"/>
      <c r="X205" s="2"/>
      <c r="Y205" s="2"/>
      <c r="Z205" s="2"/>
      <c r="AA205" s="2"/>
      <c r="AB205" s="2"/>
    </row>
    <row r="206" spans="11:28" x14ac:dyDescent="0.45">
      <c r="K206" s="2"/>
      <c r="L206" s="2"/>
      <c r="M206" s="2"/>
      <c r="N206" s="2"/>
      <c r="O206" s="2"/>
      <c r="P206" s="2"/>
      <c r="Q206" s="2"/>
      <c r="R206" s="2"/>
      <c r="S206" s="2"/>
      <c r="T206" s="2"/>
      <c r="U206" s="2"/>
      <c r="V206" s="2"/>
      <c r="W206" s="2"/>
      <c r="X206" s="2"/>
      <c r="Y206" s="2"/>
      <c r="Z206" s="2"/>
      <c r="AA206" s="2"/>
      <c r="AB206" s="2"/>
    </row>
    <row r="207" spans="11:28" x14ac:dyDescent="0.45">
      <c r="K207" s="2"/>
      <c r="L207" s="2"/>
      <c r="M207" s="2"/>
      <c r="N207" s="2"/>
      <c r="O207" s="2"/>
      <c r="P207" s="2"/>
      <c r="Q207" s="2"/>
      <c r="R207" s="2"/>
      <c r="S207" s="2"/>
      <c r="T207" s="2"/>
      <c r="U207" s="2"/>
      <c r="V207" s="2"/>
      <c r="W207" s="2"/>
      <c r="X207" s="2"/>
      <c r="Y207" s="2"/>
      <c r="Z207" s="2"/>
      <c r="AA207" s="2"/>
      <c r="AB207" s="2"/>
    </row>
    <row r="208" spans="11:28" x14ac:dyDescent="0.45">
      <c r="K208" s="2"/>
      <c r="L208" s="2"/>
      <c r="M208" s="2"/>
      <c r="N208" s="2"/>
      <c r="O208" s="2"/>
      <c r="P208" s="2"/>
      <c r="Q208" s="2"/>
      <c r="R208" s="2"/>
      <c r="S208" s="2"/>
      <c r="T208" s="2"/>
      <c r="U208" s="2"/>
      <c r="V208" s="2"/>
      <c r="W208" s="2"/>
      <c r="X208" s="2"/>
      <c r="Y208" s="2"/>
      <c r="Z208" s="2"/>
      <c r="AA208" s="2"/>
      <c r="AB208" s="2"/>
    </row>
    <row r="209" spans="11:28" x14ac:dyDescent="0.45">
      <c r="K209" s="2"/>
      <c r="L209" s="2"/>
      <c r="M209" s="2"/>
      <c r="N209" s="2"/>
      <c r="O209" s="2"/>
      <c r="P209" s="2"/>
      <c r="Q209" s="2"/>
      <c r="R209" s="2"/>
      <c r="S209" s="2"/>
      <c r="T209" s="2"/>
      <c r="U209" s="2"/>
      <c r="V209" s="2"/>
      <c r="W209" s="2"/>
      <c r="X209" s="2"/>
      <c r="Y209" s="2"/>
      <c r="Z209" s="2"/>
      <c r="AA209" s="2"/>
      <c r="AB209" s="2"/>
    </row>
    <row r="210" spans="11:28" x14ac:dyDescent="0.45">
      <c r="K210" s="2"/>
      <c r="L210" s="2"/>
      <c r="M210" s="2"/>
      <c r="N210" s="2"/>
      <c r="O210" s="2"/>
      <c r="P210" s="2"/>
      <c r="Q210" s="2"/>
      <c r="R210" s="2"/>
      <c r="S210" s="2"/>
      <c r="T210" s="2"/>
      <c r="U210" s="2"/>
      <c r="V210" s="2"/>
      <c r="W210" s="2"/>
      <c r="X210" s="2"/>
      <c r="Y210" s="2"/>
      <c r="Z210" s="2"/>
      <c r="AA210" s="2"/>
      <c r="AB210" s="2"/>
    </row>
    <row r="211" spans="11:28" x14ac:dyDescent="0.45">
      <c r="K211" s="2"/>
      <c r="L211" s="2"/>
      <c r="M211" s="2"/>
      <c r="N211" s="2"/>
      <c r="O211" s="2"/>
      <c r="P211" s="2"/>
      <c r="Q211" s="2"/>
      <c r="R211" s="2"/>
      <c r="S211" s="2"/>
      <c r="T211" s="2"/>
      <c r="U211" s="2"/>
      <c r="V211" s="2"/>
      <c r="W211" s="2"/>
      <c r="X211" s="2"/>
      <c r="Y211" s="2"/>
      <c r="Z211" s="2"/>
      <c r="AA211" s="2"/>
      <c r="AB211" s="2"/>
    </row>
    <row r="212" spans="11:28" x14ac:dyDescent="0.45">
      <c r="K212" s="2"/>
      <c r="L212" s="2"/>
      <c r="M212" s="2"/>
      <c r="N212" s="2"/>
      <c r="O212" s="2"/>
      <c r="P212" s="2"/>
      <c r="Q212" s="2"/>
      <c r="R212" s="2"/>
      <c r="S212" s="2"/>
      <c r="T212" s="2"/>
      <c r="U212" s="2"/>
      <c r="V212" s="2"/>
      <c r="W212" s="2"/>
      <c r="X212" s="2"/>
      <c r="Y212" s="2"/>
      <c r="Z212" s="2"/>
      <c r="AA212" s="2"/>
      <c r="AB212" s="2"/>
    </row>
    <row r="213" spans="11:28" x14ac:dyDescent="0.45">
      <c r="K213" s="2"/>
      <c r="L213" s="2"/>
      <c r="M213" s="2"/>
      <c r="N213" s="2"/>
      <c r="O213" s="2"/>
      <c r="P213" s="2"/>
      <c r="Q213" s="2"/>
      <c r="R213" s="2"/>
      <c r="S213" s="2"/>
      <c r="T213" s="2"/>
      <c r="U213" s="2"/>
      <c r="V213" s="2"/>
      <c r="W213" s="2"/>
      <c r="X213" s="2"/>
      <c r="Y213" s="2"/>
      <c r="Z213" s="2"/>
      <c r="AA213" s="2"/>
      <c r="AB213" s="2"/>
    </row>
    <row r="214" spans="11:28" x14ac:dyDescent="0.45">
      <c r="K214" s="2"/>
      <c r="L214" s="2"/>
      <c r="M214" s="2"/>
      <c r="N214" s="2"/>
      <c r="O214" s="2"/>
      <c r="P214" s="2"/>
      <c r="Q214" s="2"/>
      <c r="R214" s="2"/>
      <c r="S214" s="2"/>
      <c r="T214" s="2"/>
      <c r="U214" s="2"/>
      <c r="V214" s="2"/>
      <c r="W214" s="2"/>
      <c r="X214" s="2"/>
      <c r="Y214" s="2"/>
      <c r="Z214" s="2"/>
      <c r="AA214" s="2"/>
      <c r="AB214" s="2"/>
    </row>
    <row r="215" spans="11:28" x14ac:dyDescent="0.45">
      <c r="K215" s="2"/>
      <c r="L215" s="2"/>
      <c r="M215" s="2"/>
      <c r="N215" s="2"/>
      <c r="O215" s="2"/>
      <c r="P215" s="2"/>
      <c r="Q215" s="2"/>
      <c r="R215" s="2"/>
      <c r="S215" s="2"/>
      <c r="T215" s="2"/>
      <c r="U215" s="2"/>
      <c r="V215" s="2"/>
      <c r="W215" s="2"/>
      <c r="X215" s="2"/>
      <c r="Y215" s="2"/>
      <c r="Z215" s="2"/>
      <c r="AA215" s="2"/>
      <c r="AB215" s="2"/>
    </row>
    <row r="216" spans="11:28" x14ac:dyDescent="0.45">
      <c r="K216" s="2"/>
      <c r="L216" s="2"/>
      <c r="M216" s="2"/>
      <c r="N216" s="2"/>
      <c r="O216" s="2"/>
      <c r="P216" s="2"/>
      <c r="Q216" s="2"/>
      <c r="R216" s="2"/>
      <c r="S216" s="2"/>
      <c r="T216" s="2"/>
      <c r="U216" s="2"/>
      <c r="V216" s="2"/>
      <c r="W216" s="2"/>
      <c r="X216" s="2"/>
      <c r="Y216" s="2"/>
      <c r="Z216" s="2"/>
      <c r="AA216" s="2"/>
      <c r="AB216" s="2"/>
    </row>
    <row r="217" spans="11:28" x14ac:dyDescent="0.45">
      <c r="K217" s="2"/>
      <c r="L217" s="2"/>
      <c r="M217" s="2"/>
      <c r="N217" s="2"/>
      <c r="O217" s="2"/>
      <c r="P217" s="2"/>
      <c r="Q217" s="2"/>
      <c r="R217" s="2"/>
      <c r="S217" s="2"/>
      <c r="T217" s="2"/>
      <c r="U217" s="2"/>
      <c r="V217" s="2"/>
      <c r="W217" s="2"/>
      <c r="X217" s="2"/>
      <c r="Y217" s="2"/>
      <c r="Z217" s="2"/>
      <c r="AA217" s="2"/>
      <c r="AB217" s="2"/>
    </row>
    <row r="218" spans="11:28" x14ac:dyDescent="0.45">
      <c r="K218" s="2"/>
      <c r="L218" s="2"/>
      <c r="M218" s="2"/>
      <c r="N218" s="2"/>
      <c r="O218" s="2"/>
      <c r="P218" s="2"/>
      <c r="Q218" s="2"/>
      <c r="R218" s="2"/>
      <c r="S218" s="2"/>
      <c r="T218" s="2"/>
      <c r="U218" s="2"/>
      <c r="V218" s="2"/>
      <c r="W218" s="2"/>
      <c r="X218" s="2"/>
      <c r="Y218" s="2"/>
      <c r="Z218" s="2"/>
      <c r="AA218" s="2"/>
      <c r="AB218" s="2"/>
    </row>
    <row r="219" spans="11:28" x14ac:dyDescent="0.45">
      <c r="K219" s="2"/>
      <c r="L219" s="2"/>
      <c r="M219" s="2"/>
      <c r="N219" s="2"/>
      <c r="O219" s="2"/>
      <c r="P219" s="2"/>
      <c r="Q219" s="2"/>
      <c r="R219" s="2"/>
      <c r="S219" s="2"/>
      <c r="T219" s="2"/>
      <c r="U219" s="2"/>
      <c r="V219" s="2"/>
      <c r="W219" s="2"/>
      <c r="X219" s="2"/>
      <c r="Y219" s="2"/>
      <c r="Z219" s="2"/>
      <c r="AA219" s="2"/>
      <c r="AB219" s="2"/>
    </row>
    <row r="220" spans="11:28" x14ac:dyDescent="0.45">
      <c r="K220" s="2"/>
      <c r="L220" s="2"/>
      <c r="M220" s="2"/>
      <c r="N220" s="2"/>
      <c r="O220" s="2"/>
      <c r="P220" s="2"/>
      <c r="Q220" s="2"/>
      <c r="R220" s="2"/>
      <c r="S220" s="2"/>
      <c r="T220" s="2"/>
      <c r="U220" s="2"/>
      <c r="V220" s="2"/>
      <c r="W220" s="2"/>
      <c r="X220" s="2"/>
      <c r="Y220" s="2"/>
      <c r="Z220" s="2"/>
      <c r="AA220" s="2"/>
      <c r="AB220" s="2"/>
    </row>
    <row r="221" spans="11:28" x14ac:dyDescent="0.45">
      <c r="K221" s="2"/>
      <c r="L221" s="2"/>
      <c r="M221" s="2"/>
      <c r="N221" s="2"/>
      <c r="O221" s="2"/>
      <c r="P221" s="2"/>
      <c r="Q221" s="2"/>
      <c r="R221" s="2"/>
      <c r="S221" s="2"/>
      <c r="T221" s="2"/>
      <c r="U221" s="2"/>
      <c r="V221" s="2"/>
      <c r="W221" s="2"/>
      <c r="X221" s="2"/>
      <c r="Y221" s="2"/>
      <c r="Z221" s="2"/>
      <c r="AA221" s="2"/>
      <c r="AB221" s="2"/>
    </row>
    <row r="222" spans="11:28" x14ac:dyDescent="0.45">
      <c r="K222" s="2"/>
      <c r="L222" s="2"/>
      <c r="M222" s="2"/>
      <c r="N222" s="2"/>
      <c r="O222" s="2"/>
      <c r="P222" s="2"/>
      <c r="Q222" s="2"/>
      <c r="R222" s="2"/>
      <c r="S222" s="2"/>
      <c r="T222" s="2"/>
      <c r="U222" s="2"/>
      <c r="V222" s="2"/>
      <c r="W222" s="2"/>
      <c r="X222" s="2"/>
      <c r="Y222" s="2"/>
      <c r="Z222" s="2"/>
      <c r="AA222" s="2"/>
      <c r="AB222" s="2"/>
    </row>
    <row r="223" spans="11:28" x14ac:dyDescent="0.45">
      <c r="K223" s="2"/>
      <c r="L223" s="2"/>
      <c r="M223" s="2"/>
      <c r="N223" s="2"/>
      <c r="O223" s="2"/>
      <c r="P223" s="2"/>
      <c r="Q223" s="2"/>
      <c r="R223" s="2"/>
      <c r="S223" s="2"/>
      <c r="T223" s="2"/>
      <c r="U223" s="2"/>
      <c r="V223" s="2"/>
      <c r="W223" s="2"/>
      <c r="X223" s="2"/>
      <c r="Y223" s="2"/>
      <c r="Z223" s="2"/>
      <c r="AA223" s="2"/>
      <c r="AB223" s="2"/>
    </row>
    <row r="224" spans="11:28" x14ac:dyDescent="0.45">
      <c r="K224" s="2"/>
      <c r="L224" s="2"/>
      <c r="M224" s="2"/>
      <c r="N224" s="2"/>
      <c r="O224" s="2"/>
      <c r="P224" s="2"/>
      <c r="Q224" s="2"/>
      <c r="R224" s="2"/>
      <c r="S224" s="2"/>
      <c r="T224" s="2"/>
      <c r="U224" s="2"/>
      <c r="V224" s="2"/>
      <c r="W224" s="2"/>
      <c r="X224" s="2"/>
      <c r="Y224" s="2"/>
      <c r="Z224" s="2"/>
      <c r="AA224" s="2"/>
      <c r="AB224" s="2"/>
    </row>
    <row r="225" spans="11:28" x14ac:dyDescent="0.45">
      <c r="K225" s="2"/>
      <c r="L225" s="2"/>
      <c r="M225" s="2"/>
      <c r="N225" s="2"/>
      <c r="O225" s="2"/>
      <c r="P225" s="2"/>
      <c r="Q225" s="2"/>
      <c r="R225" s="2"/>
      <c r="S225" s="2"/>
      <c r="T225" s="2"/>
      <c r="U225" s="2"/>
      <c r="V225" s="2"/>
      <c r="W225" s="2"/>
      <c r="X225" s="2"/>
      <c r="Y225" s="2"/>
      <c r="Z225" s="2"/>
      <c r="AA225" s="2"/>
      <c r="AB225" s="2"/>
    </row>
    <row r="226" spans="11:28" x14ac:dyDescent="0.45">
      <c r="K226" s="2"/>
      <c r="L226" s="2"/>
      <c r="M226" s="2"/>
      <c r="N226" s="2"/>
      <c r="O226" s="2"/>
      <c r="P226" s="2"/>
      <c r="Q226" s="2"/>
      <c r="R226" s="2"/>
      <c r="S226" s="2"/>
      <c r="T226" s="2"/>
      <c r="U226" s="2"/>
      <c r="V226" s="2"/>
      <c r="W226" s="2"/>
      <c r="X226" s="2"/>
      <c r="Y226" s="2"/>
      <c r="Z226" s="2"/>
      <c r="AA226" s="2"/>
      <c r="AB226" s="2"/>
    </row>
    <row r="227" spans="11:28" x14ac:dyDescent="0.45">
      <c r="K227" s="2"/>
      <c r="L227" s="2"/>
      <c r="M227" s="2"/>
      <c r="N227" s="2"/>
      <c r="O227" s="2"/>
      <c r="P227" s="2"/>
      <c r="Q227" s="2"/>
      <c r="R227" s="2"/>
      <c r="S227" s="2"/>
      <c r="T227" s="2"/>
      <c r="U227" s="2"/>
      <c r="V227" s="2"/>
      <c r="W227" s="2"/>
      <c r="X227" s="2"/>
      <c r="Y227" s="2"/>
      <c r="Z227" s="2"/>
      <c r="AA227" s="2"/>
      <c r="AB227" s="2"/>
    </row>
    <row r="228" spans="11:28" x14ac:dyDescent="0.45">
      <c r="K228" s="2"/>
      <c r="L228" s="2"/>
      <c r="M228" s="2"/>
      <c r="N228" s="2"/>
      <c r="O228" s="2"/>
      <c r="P228" s="2"/>
      <c r="Q228" s="2"/>
      <c r="R228" s="2"/>
      <c r="S228" s="2"/>
      <c r="T228" s="2"/>
      <c r="U228" s="2"/>
      <c r="V228" s="2"/>
      <c r="W228" s="2"/>
      <c r="X228" s="2"/>
      <c r="Y228" s="2"/>
      <c r="Z228" s="2"/>
      <c r="AA228" s="2"/>
      <c r="AB228" s="2"/>
    </row>
    <row r="229" spans="11:28" x14ac:dyDescent="0.45">
      <c r="K229" s="2"/>
      <c r="L229" s="2"/>
      <c r="M229" s="2"/>
      <c r="N229" s="2"/>
      <c r="O229" s="2"/>
      <c r="P229" s="2"/>
      <c r="Q229" s="2"/>
      <c r="R229" s="2"/>
      <c r="S229" s="2"/>
      <c r="T229" s="2"/>
      <c r="U229" s="2"/>
      <c r="V229" s="2"/>
      <c r="W229" s="2"/>
      <c r="X229" s="2"/>
      <c r="Y229" s="2"/>
      <c r="Z229" s="2"/>
      <c r="AA229" s="2"/>
      <c r="AB229" s="2"/>
    </row>
    <row r="230" spans="11:28" x14ac:dyDescent="0.45">
      <c r="K230" s="2"/>
      <c r="L230" s="2"/>
      <c r="M230" s="2"/>
      <c r="N230" s="2"/>
      <c r="O230" s="2"/>
      <c r="P230" s="2"/>
      <c r="Q230" s="2"/>
      <c r="R230" s="2"/>
      <c r="S230" s="2"/>
      <c r="T230" s="2"/>
      <c r="U230" s="2"/>
      <c r="V230" s="2"/>
      <c r="W230" s="2"/>
      <c r="X230" s="2"/>
      <c r="Y230" s="2"/>
      <c r="Z230" s="2"/>
      <c r="AA230" s="2"/>
      <c r="AB230" s="2"/>
    </row>
    <row r="231" spans="11:28" x14ac:dyDescent="0.45">
      <c r="K231" s="2"/>
      <c r="L231" s="2"/>
      <c r="M231" s="2"/>
      <c r="N231" s="2"/>
      <c r="O231" s="2"/>
      <c r="P231" s="2"/>
      <c r="Q231" s="2"/>
      <c r="R231" s="2"/>
      <c r="S231" s="2"/>
      <c r="T231" s="2"/>
      <c r="U231" s="2"/>
      <c r="V231" s="2"/>
      <c r="W231" s="2"/>
      <c r="X231" s="2"/>
      <c r="Y231" s="2"/>
      <c r="Z231" s="2"/>
      <c r="AA231" s="2"/>
      <c r="AB231" s="2"/>
    </row>
    <row r="232" spans="11:28" x14ac:dyDescent="0.45">
      <c r="K232" s="2"/>
      <c r="L232" s="2"/>
      <c r="M232" s="2"/>
      <c r="N232" s="2"/>
      <c r="O232" s="2"/>
      <c r="P232" s="2"/>
      <c r="Q232" s="2"/>
      <c r="R232" s="2"/>
      <c r="S232" s="2"/>
      <c r="T232" s="2"/>
      <c r="U232" s="2"/>
      <c r="V232" s="2"/>
      <c r="W232" s="2"/>
      <c r="X232" s="2"/>
      <c r="Y232" s="2"/>
      <c r="Z232" s="2"/>
      <c r="AA232" s="2"/>
      <c r="AB232" s="2"/>
    </row>
    <row r="233" spans="11:28" x14ac:dyDescent="0.45">
      <c r="K233" s="2"/>
      <c r="L233" s="2"/>
      <c r="M233" s="2"/>
      <c r="N233" s="2"/>
      <c r="O233" s="2"/>
      <c r="P233" s="2"/>
      <c r="Q233" s="2"/>
      <c r="R233" s="2"/>
      <c r="S233" s="2"/>
      <c r="T233" s="2"/>
      <c r="U233" s="2"/>
      <c r="V233" s="2"/>
      <c r="W233" s="2"/>
      <c r="X233" s="2"/>
      <c r="Y233" s="2"/>
      <c r="Z233" s="2"/>
      <c r="AA233" s="2"/>
      <c r="AB233" s="2"/>
    </row>
    <row r="234" spans="11:28" x14ac:dyDescent="0.45">
      <c r="K234" s="2"/>
      <c r="L234" s="2"/>
      <c r="M234" s="2"/>
      <c r="N234" s="2"/>
      <c r="O234" s="2"/>
      <c r="P234" s="2"/>
      <c r="Q234" s="2"/>
      <c r="R234" s="2"/>
      <c r="S234" s="2"/>
      <c r="T234" s="2"/>
      <c r="U234" s="2"/>
      <c r="V234" s="2"/>
      <c r="W234" s="2"/>
      <c r="X234" s="2"/>
      <c r="Y234" s="2"/>
      <c r="Z234" s="2"/>
      <c r="AA234" s="2"/>
      <c r="AB234" s="2"/>
    </row>
    <row r="235" spans="11:28" x14ac:dyDescent="0.45">
      <c r="K235" s="2"/>
      <c r="L235" s="2"/>
      <c r="M235" s="2"/>
      <c r="N235" s="2"/>
      <c r="O235" s="2"/>
      <c r="P235" s="2"/>
      <c r="Q235" s="2"/>
      <c r="R235" s="2"/>
      <c r="S235" s="2"/>
      <c r="T235" s="2"/>
      <c r="U235" s="2"/>
      <c r="V235" s="2"/>
      <c r="W235" s="2"/>
      <c r="X235" s="2"/>
      <c r="Y235" s="2"/>
      <c r="Z235" s="2"/>
      <c r="AA235" s="2"/>
      <c r="AB235" s="2"/>
    </row>
    <row r="236" spans="11:28" x14ac:dyDescent="0.45">
      <c r="K236" s="2"/>
      <c r="L236" s="2"/>
      <c r="M236" s="2"/>
      <c r="N236" s="2"/>
      <c r="O236" s="2"/>
      <c r="P236" s="2"/>
      <c r="Q236" s="2"/>
      <c r="R236" s="2"/>
      <c r="S236" s="2"/>
      <c r="T236" s="2"/>
      <c r="U236" s="2"/>
      <c r="V236" s="2"/>
      <c r="W236" s="2"/>
      <c r="X236" s="2"/>
      <c r="Y236" s="2"/>
      <c r="Z236" s="2"/>
      <c r="AA236" s="2"/>
      <c r="AB236" s="2"/>
    </row>
    <row r="237" spans="11:28" x14ac:dyDescent="0.45">
      <c r="K237" s="2"/>
      <c r="L237" s="2"/>
      <c r="M237" s="2"/>
      <c r="N237" s="2"/>
      <c r="O237" s="2"/>
      <c r="P237" s="2"/>
      <c r="Q237" s="2"/>
      <c r="R237" s="2"/>
      <c r="S237" s="2"/>
      <c r="T237" s="2"/>
      <c r="U237" s="2"/>
      <c r="V237" s="2"/>
      <c r="W237" s="2"/>
      <c r="X237" s="2"/>
      <c r="Y237" s="2"/>
      <c r="Z237" s="2"/>
      <c r="AA237" s="2"/>
      <c r="AB237" s="2"/>
    </row>
    <row r="238" spans="11:28" x14ac:dyDescent="0.45">
      <c r="K238" s="2"/>
      <c r="L238" s="2"/>
      <c r="M238" s="2"/>
      <c r="N238" s="2"/>
      <c r="O238" s="2"/>
      <c r="P238" s="2"/>
      <c r="Q238" s="2"/>
      <c r="R238" s="2"/>
      <c r="S238" s="2"/>
      <c r="T238" s="2"/>
      <c r="U238" s="2"/>
      <c r="V238" s="2"/>
      <c r="W238" s="2"/>
      <c r="X238" s="2"/>
      <c r="Y238" s="2"/>
      <c r="Z238" s="2"/>
      <c r="AA238" s="2"/>
      <c r="AB238" s="2"/>
    </row>
    <row r="239" spans="11:28" x14ac:dyDescent="0.45">
      <c r="K239" s="2"/>
      <c r="L239" s="2"/>
      <c r="M239" s="2"/>
      <c r="N239" s="2"/>
      <c r="O239" s="2"/>
      <c r="P239" s="2"/>
      <c r="Q239" s="2"/>
      <c r="R239" s="2"/>
      <c r="S239" s="2"/>
      <c r="T239" s="2"/>
      <c r="U239" s="2"/>
      <c r="V239" s="2"/>
      <c r="W239" s="2"/>
      <c r="X239" s="2"/>
      <c r="Y239" s="2"/>
      <c r="Z239" s="2"/>
      <c r="AA239" s="2"/>
      <c r="AB239" s="2"/>
    </row>
    <row r="240" spans="11:28" x14ac:dyDescent="0.45">
      <c r="K240" s="2"/>
      <c r="L240" s="2"/>
      <c r="M240" s="2"/>
      <c r="N240" s="2"/>
      <c r="O240" s="2"/>
      <c r="P240" s="2"/>
      <c r="Q240" s="2"/>
      <c r="R240" s="2"/>
      <c r="S240" s="2"/>
      <c r="T240" s="2"/>
      <c r="U240" s="2"/>
      <c r="V240" s="2"/>
      <c r="W240" s="2"/>
      <c r="X240" s="2"/>
      <c r="Y240" s="2"/>
      <c r="Z240" s="2"/>
      <c r="AA240" s="2"/>
      <c r="AB240" s="2"/>
    </row>
    <row r="241" spans="11:28" x14ac:dyDescent="0.45">
      <c r="K241" s="2"/>
      <c r="L241" s="2"/>
      <c r="M241" s="2"/>
      <c r="N241" s="2"/>
      <c r="O241" s="2"/>
      <c r="P241" s="2"/>
      <c r="Q241" s="2"/>
      <c r="R241" s="2"/>
      <c r="S241" s="2"/>
      <c r="T241" s="2"/>
      <c r="U241" s="2"/>
      <c r="V241" s="2"/>
      <c r="W241" s="2"/>
      <c r="X241" s="2"/>
      <c r="Y241" s="2"/>
      <c r="Z241" s="2"/>
      <c r="AA241" s="2"/>
      <c r="AB241" s="2"/>
    </row>
    <row r="242" spans="11:28" x14ac:dyDescent="0.45">
      <c r="K242" s="2"/>
      <c r="L242" s="2"/>
      <c r="M242" s="2"/>
      <c r="N242" s="2"/>
      <c r="O242" s="2"/>
      <c r="P242" s="2"/>
      <c r="Q242" s="2"/>
      <c r="R242" s="2"/>
      <c r="S242" s="2"/>
      <c r="T242" s="2"/>
      <c r="U242" s="2"/>
      <c r="V242" s="2"/>
      <c r="W242" s="2"/>
      <c r="X242" s="2"/>
      <c r="Y242" s="2"/>
      <c r="Z242" s="2"/>
      <c r="AA242" s="2"/>
      <c r="AB242" s="2"/>
    </row>
    <row r="243" spans="11:28" x14ac:dyDescent="0.45">
      <c r="K243" s="2"/>
      <c r="L243" s="2"/>
      <c r="M243" s="2"/>
      <c r="N243" s="2"/>
      <c r="O243" s="2"/>
      <c r="P243" s="2"/>
      <c r="Q243" s="2"/>
      <c r="R243" s="2"/>
      <c r="S243" s="2"/>
      <c r="T243" s="2"/>
      <c r="U243" s="2"/>
      <c r="V243" s="2"/>
      <c r="W243" s="2"/>
      <c r="X243" s="2"/>
      <c r="Y243" s="2"/>
      <c r="Z243" s="2"/>
      <c r="AA243" s="2"/>
      <c r="AB243" s="2"/>
    </row>
    <row r="244" spans="11:28" x14ac:dyDescent="0.45">
      <c r="K244" s="2"/>
      <c r="L244" s="2"/>
      <c r="M244" s="2"/>
      <c r="N244" s="2"/>
      <c r="O244" s="2"/>
      <c r="P244" s="2"/>
      <c r="Q244" s="2"/>
      <c r="R244" s="2"/>
      <c r="S244" s="2"/>
      <c r="T244" s="2"/>
      <c r="U244" s="2"/>
      <c r="V244" s="2"/>
      <c r="W244" s="2"/>
      <c r="X244" s="2"/>
      <c r="Y244" s="2"/>
      <c r="Z244" s="2"/>
      <c r="AA244" s="2"/>
      <c r="AB244" s="2"/>
    </row>
    <row r="245" spans="11:28" x14ac:dyDescent="0.45">
      <c r="K245" s="2"/>
      <c r="L245" s="2"/>
      <c r="M245" s="2"/>
      <c r="N245" s="2"/>
      <c r="O245" s="2"/>
      <c r="P245" s="2"/>
      <c r="Q245" s="2"/>
      <c r="R245" s="2"/>
      <c r="S245" s="2"/>
      <c r="T245" s="2"/>
      <c r="U245" s="2"/>
      <c r="V245" s="2"/>
      <c r="W245" s="2"/>
      <c r="X245" s="2"/>
      <c r="Y245" s="2"/>
      <c r="Z245" s="2"/>
      <c r="AA245" s="2"/>
      <c r="AB245" s="2"/>
    </row>
    <row r="246" spans="11:28" x14ac:dyDescent="0.45">
      <c r="K246" s="2"/>
      <c r="L246" s="2"/>
      <c r="M246" s="2"/>
      <c r="N246" s="2"/>
      <c r="O246" s="2"/>
      <c r="P246" s="2"/>
      <c r="Q246" s="2"/>
      <c r="R246" s="2"/>
      <c r="S246" s="2"/>
      <c r="T246" s="2"/>
      <c r="U246" s="2"/>
      <c r="V246" s="2"/>
      <c r="W246" s="2"/>
      <c r="X246" s="2"/>
      <c r="Y246" s="2"/>
      <c r="Z246" s="2"/>
      <c r="AA246" s="2"/>
      <c r="AB246" s="2"/>
    </row>
    <row r="247" spans="11:28" x14ac:dyDescent="0.45">
      <c r="K247" s="2"/>
      <c r="L247" s="2"/>
      <c r="M247" s="2"/>
      <c r="N247" s="2"/>
      <c r="O247" s="2"/>
      <c r="P247" s="2"/>
      <c r="Q247" s="2"/>
      <c r="R247" s="2"/>
      <c r="S247" s="2"/>
      <c r="T247" s="2"/>
      <c r="U247" s="2"/>
      <c r="V247" s="2"/>
      <c r="W247" s="2"/>
      <c r="X247" s="2"/>
      <c r="Y247" s="2"/>
      <c r="Z247" s="2"/>
      <c r="AA247" s="2"/>
      <c r="AB247" s="2"/>
    </row>
    <row r="248" spans="11:28" x14ac:dyDescent="0.45">
      <c r="K248" s="2"/>
      <c r="L248" s="2"/>
      <c r="M248" s="2"/>
      <c r="N248" s="2"/>
      <c r="O248" s="2"/>
      <c r="P248" s="2"/>
      <c r="Q248" s="2"/>
      <c r="R248" s="2"/>
      <c r="S248" s="2"/>
      <c r="T248" s="2"/>
      <c r="U248" s="2"/>
      <c r="V248" s="2"/>
      <c r="W248" s="2"/>
      <c r="X248" s="2"/>
      <c r="Y248" s="2"/>
      <c r="Z248" s="2"/>
      <c r="AA248" s="2"/>
      <c r="AB248" s="2"/>
    </row>
    <row r="249" spans="11:28" x14ac:dyDescent="0.45">
      <c r="K249" s="2"/>
      <c r="L249" s="2"/>
      <c r="M249" s="2"/>
      <c r="N249" s="2"/>
      <c r="O249" s="2"/>
      <c r="P249" s="2"/>
      <c r="Q249" s="2"/>
      <c r="R249" s="2"/>
      <c r="S249" s="2"/>
      <c r="T249" s="2"/>
      <c r="U249" s="2"/>
      <c r="V249" s="2"/>
      <c r="W249" s="2"/>
      <c r="X249" s="2"/>
      <c r="Y249" s="2"/>
      <c r="Z249" s="2"/>
      <c r="AA249" s="2"/>
      <c r="AB249" s="2"/>
    </row>
    <row r="250" spans="11:28" x14ac:dyDescent="0.45">
      <c r="K250" s="2"/>
      <c r="L250" s="2"/>
      <c r="M250" s="2"/>
      <c r="N250" s="2"/>
      <c r="O250" s="2"/>
      <c r="P250" s="2"/>
      <c r="Q250" s="2"/>
      <c r="R250" s="2"/>
      <c r="S250" s="2"/>
      <c r="T250" s="2"/>
      <c r="U250" s="2"/>
      <c r="V250" s="2"/>
      <c r="W250" s="2"/>
      <c r="X250" s="2"/>
      <c r="Y250" s="2"/>
      <c r="Z250" s="2"/>
      <c r="AA250" s="2"/>
      <c r="AB250" s="2"/>
    </row>
    <row r="251" spans="11:28" x14ac:dyDescent="0.45">
      <c r="K251" s="2"/>
      <c r="L251" s="2"/>
      <c r="M251" s="2"/>
      <c r="N251" s="2"/>
      <c r="O251" s="2"/>
      <c r="P251" s="2"/>
      <c r="Q251" s="2"/>
      <c r="R251" s="2"/>
      <c r="S251" s="2"/>
      <c r="T251" s="2"/>
      <c r="U251" s="2"/>
      <c r="V251" s="2"/>
      <c r="W251" s="2"/>
      <c r="X251" s="2"/>
      <c r="Y251" s="2"/>
      <c r="Z251" s="2"/>
      <c r="AA251" s="2"/>
      <c r="AB251" s="2"/>
    </row>
    <row r="252" spans="11:28" x14ac:dyDescent="0.45">
      <c r="K252" s="2"/>
      <c r="L252" s="2"/>
      <c r="M252" s="2"/>
      <c r="N252" s="2"/>
      <c r="O252" s="2"/>
      <c r="P252" s="2"/>
      <c r="Q252" s="2"/>
      <c r="R252" s="2"/>
      <c r="S252" s="2"/>
      <c r="T252" s="2"/>
      <c r="U252" s="2"/>
      <c r="V252" s="2"/>
      <c r="W252" s="2"/>
      <c r="X252" s="2"/>
      <c r="Y252" s="2"/>
      <c r="Z252" s="2"/>
      <c r="AA252" s="2"/>
      <c r="AB252" s="2"/>
    </row>
    <row r="253" spans="11:28" x14ac:dyDescent="0.45">
      <c r="K253" s="2"/>
      <c r="L253" s="2"/>
      <c r="M253" s="2"/>
      <c r="N253" s="2"/>
      <c r="O253" s="2"/>
      <c r="P253" s="2"/>
      <c r="Q253" s="2"/>
      <c r="R253" s="2"/>
      <c r="S253" s="2"/>
      <c r="T253" s="2"/>
      <c r="U253" s="2"/>
      <c r="V253" s="2"/>
      <c r="W253" s="2"/>
      <c r="X253" s="2"/>
      <c r="Y253" s="2"/>
      <c r="Z253" s="2"/>
      <c r="AA253" s="2"/>
      <c r="AB253" s="2"/>
    </row>
    <row r="254" spans="11:28" x14ac:dyDescent="0.45">
      <c r="K254" s="2"/>
      <c r="L254" s="2"/>
      <c r="M254" s="2"/>
      <c r="N254" s="2"/>
      <c r="O254" s="2"/>
      <c r="P254" s="2"/>
      <c r="Q254" s="2"/>
      <c r="R254" s="2"/>
      <c r="S254" s="2"/>
      <c r="T254" s="2"/>
      <c r="U254" s="2"/>
      <c r="V254" s="2"/>
      <c r="W254" s="2"/>
      <c r="X254" s="2"/>
      <c r="Y254" s="2"/>
      <c r="Z254" s="2"/>
      <c r="AA254" s="2"/>
      <c r="AB254" s="2"/>
    </row>
    <row r="255" spans="11:28" x14ac:dyDescent="0.45">
      <c r="K255" s="2"/>
      <c r="L255" s="2"/>
      <c r="M255" s="2"/>
      <c r="N255" s="2"/>
      <c r="O255" s="2"/>
      <c r="P255" s="2"/>
      <c r="Q255" s="2"/>
      <c r="R255" s="2"/>
      <c r="S255" s="2"/>
      <c r="T255" s="2"/>
      <c r="U255" s="2"/>
      <c r="V255" s="2"/>
      <c r="W255" s="2"/>
      <c r="X255" s="2"/>
      <c r="Y255" s="2"/>
      <c r="Z255" s="2"/>
      <c r="AA255" s="2"/>
      <c r="AB255" s="2"/>
    </row>
    <row r="256" spans="11:28" x14ac:dyDescent="0.45">
      <c r="K256" s="2"/>
      <c r="L256" s="2"/>
      <c r="M256" s="2"/>
      <c r="N256" s="2"/>
      <c r="O256" s="2"/>
      <c r="P256" s="2"/>
      <c r="Q256" s="2"/>
      <c r="R256" s="2"/>
      <c r="S256" s="2"/>
      <c r="T256" s="2"/>
      <c r="U256" s="2"/>
      <c r="V256" s="2"/>
      <c r="W256" s="2"/>
      <c r="X256" s="2"/>
      <c r="Y256" s="2"/>
      <c r="Z256" s="2"/>
      <c r="AA256" s="2"/>
      <c r="AB256" s="2"/>
    </row>
    <row r="257" spans="11:28" x14ac:dyDescent="0.45">
      <c r="K257" s="2"/>
      <c r="L257" s="2"/>
      <c r="M257" s="2"/>
      <c r="N257" s="2"/>
      <c r="O257" s="2"/>
      <c r="P257" s="2"/>
      <c r="Q257" s="2"/>
      <c r="R257" s="2"/>
      <c r="S257" s="2"/>
      <c r="T257" s="2"/>
      <c r="U257" s="2"/>
      <c r="V257" s="2"/>
      <c r="W257" s="2"/>
      <c r="X257" s="2"/>
      <c r="Y257" s="2"/>
      <c r="Z257" s="2"/>
      <c r="AA257" s="2"/>
      <c r="AB257" s="2"/>
    </row>
    <row r="258" spans="11:28" x14ac:dyDescent="0.45">
      <c r="K258" s="2"/>
      <c r="L258" s="2"/>
      <c r="M258" s="2"/>
      <c r="N258" s="2"/>
      <c r="O258" s="2"/>
      <c r="P258" s="2"/>
      <c r="Q258" s="2"/>
      <c r="R258" s="2"/>
      <c r="S258" s="2"/>
      <c r="T258" s="2"/>
      <c r="U258" s="2"/>
      <c r="V258" s="2"/>
      <c r="W258" s="2"/>
      <c r="X258" s="2"/>
      <c r="Y258" s="2"/>
      <c r="Z258" s="2"/>
      <c r="AA258" s="2"/>
      <c r="AB258" s="2"/>
    </row>
    <row r="259" spans="11:28" x14ac:dyDescent="0.45">
      <c r="K259" s="2"/>
      <c r="L259" s="2"/>
      <c r="M259" s="2"/>
      <c r="N259" s="2"/>
      <c r="O259" s="2"/>
      <c r="P259" s="2"/>
      <c r="Q259" s="2"/>
      <c r="R259" s="2"/>
      <c r="S259" s="2"/>
      <c r="T259" s="2"/>
      <c r="U259" s="2"/>
      <c r="V259" s="2"/>
      <c r="W259" s="2"/>
      <c r="X259" s="2"/>
      <c r="Y259" s="2"/>
      <c r="Z259" s="2"/>
      <c r="AA259" s="2"/>
      <c r="AB259" s="2"/>
    </row>
    <row r="260" spans="11:28" x14ac:dyDescent="0.45">
      <c r="K260" s="2"/>
      <c r="L260" s="2"/>
      <c r="M260" s="2"/>
      <c r="N260" s="2"/>
      <c r="O260" s="2"/>
      <c r="P260" s="2"/>
      <c r="Q260" s="2"/>
      <c r="R260" s="2"/>
      <c r="S260" s="2"/>
      <c r="T260" s="2"/>
      <c r="U260" s="2"/>
      <c r="V260" s="2"/>
      <c r="W260" s="2"/>
      <c r="X260" s="2"/>
      <c r="Y260" s="2"/>
      <c r="Z260" s="2"/>
      <c r="AA260" s="2"/>
      <c r="AB260" s="2"/>
    </row>
    <row r="261" spans="11:28" x14ac:dyDescent="0.45">
      <c r="K261" s="2"/>
      <c r="L261" s="2"/>
      <c r="M261" s="2"/>
      <c r="N261" s="2"/>
      <c r="O261" s="2"/>
      <c r="P261" s="2"/>
      <c r="Q261" s="2"/>
      <c r="R261" s="2"/>
      <c r="S261" s="2"/>
      <c r="T261" s="2"/>
      <c r="U261" s="2"/>
      <c r="V261" s="2"/>
      <c r="W261" s="2"/>
      <c r="X261" s="2"/>
      <c r="Y261" s="2"/>
      <c r="Z261" s="2"/>
      <c r="AA261" s="2"/>
      <c r="AB261" s="2"/>
    </row>
    <row r="262" spans="11:28" x14ac:dyDescent="0.45">
      <c r="K262" s="2"/>
      <c r="L262" s="2"/>
      <c r="M262" s="2"/>
      <c r="N262" s="2"/>
      <c r="O262" s="2"/>
      <c r="P262" s="2"/>
      <c r="Q262" s="2"/>
      <c r="R262" s="2"/>
      <c r="S262" s="2"/>
      <c r="T262" s="2"/>
      <c r="U262" s="2"/>
      <c r="V262" s="2"/>
      <c r="W262" s="2"/>
      <c r="X262" s="2"/>
      <c r="Y262" s="2"/>
      <c r="Z262" s="2"/>
      <c r="AA262" s="2"/>
      <c r="AB262" s="2"/>
    </row>
    <row r="263" spans="11:28" x14ac:dyDescent="0.45">
      <c r="K263" s="2"/>
      <c r="L263" s="2"/>
      <c r="M263" s="2"/>
      <c r="N263" s="2"/>
      <c r="O263" s="2"/>
      <c r="P263" s="2"/>
      <c r="Q263" s="2"/>
      <c r="R263" s="2"/>
      <c r="S263" s="2"/>
      <c r="T263" s="2"/>
      <c r="U263" s="2"/>
      <c r="V263" s="2"/>
      <c r="W263" s="2"/>
      <c r="X263" s="2"/>
      <c r="Y263" s="2"/>
      <c r="Z263" s="2"/>
      <c r="AA263" s="2"/>
      <c r="AB263" s="2"/>
    </row>
    <row r="264" spans="11:28" x14ac:dyDescent="0.45">
      <c r="K264" s="2"/>
      <c r="L264" s="2"/>
      <c r="M264" s="2"/>
      <c r="N264" s="2"/>
      <c r="O264" s="2"/>
      <c r="P264" s="2"/>
      <c r="Q264" s="2"/>
      <c r="R264" s="2"/>
      <c r="S264" s="2"/>
      <c r="T264" s="2"/>
      <c r="U264" s="2"/>
      <c r="V264" s="2"/>
      <c r="W264" s="2"/>
      <c r="X264" s="2"/>
      <c r="Y264" s="2"/>
      <c r="Z264" s="2"/>
      <c r="AA264" s="2"/>
      <c r="AB264" s="2"/>
    </row>
    <row r="265" spans="11:28" x14ac:dyDescent="0.45">
      <c r="K265" s="2"/>
      <c r="L265" s="2"/>
      <c r="M265" s="2"/>
      <c r="N265" s="2"/>
      <c r="O265" s="2"/>
      <c r="P265" s="2"/>
      <c r="Q265" s="2"/>
      <c r="R265" s="2"/>
      <c r="S265" s="2"/>
      <c r="T265" s="2"/>
      <c r="U265" s="2"/>
      <c r="V265" s="2"/>
      <c r="W265" s="2"/>
      <c r="X265" s="2"/>
      <c r="Y265" s="2"/>
      <c r="Z265" s="2"/>
      <c r="AA265" s="2"/>
      <c r="AB265" s="2"/>
    </row>
    <row r="266" spans="11:28" x14ac:dyDescent="0.45">
      <c r="K266" s="2"/>
      <c r="L266" s="2"/>
      <c r="M266" s="2"/>
      <c r="N266" s="2"/>
      <c r="O266" s="2"/>
      <c r="P266" s="2"/>
      <c r="Q266" s="2"/>
      <c r="R266" s="2"/>
      <c r="S266" s="2"/>
      <c r="T266" s="2"/>
      <c r="U266" s="2"/>
      <c r="V266" s="2"/>
      <c r="W266" s="2"/>
      <c r="X266" s="2"/>
      <c r="Y266" s="2"/>
      <c r="Z266" s="2"/>
      <c r="AA266" s="2"/>
      <c r="AB266" s="2"/>
    </row>
    <row r="267" spans="11:28" x14ac:dyDescent="0.45">
      <c r="K267" s="2"/>
      <c r="L267" s="2"/>
      <c r="M267" s="2"/>
      <c r="N267" s="2"/>
      <c r="O267" s="2"/>
      <c r="P267" s="2"/>
      <c r="Q267" s="2"/>
      <c r="R267" s="2"/>
      <c r="S267" s="2"/>
      <c r="T267" s="2"/>
      <c r="U267" s="2"/>
      <c r="V267" s="2"/>
      <c r="W267" s="2"/>
      <c r="X267" s="2"/>
      <c r="Y267" s="2"/>
      <c r="Z267" s="2"/>
      <c r="AA267" s="2"/>
      <c r="AB267" s="2"/>
    </row>
    <row r="268" spans="11:28" x14ac:dyDescent="0.45">
      <c r="K268" s="2"/>
      <c r="L268" s="2"/>
      <c r="M268" s="2"/>
      <c r="N268" s="2"/>
      <c r="O268" s="2"/>
      <c r="P268" s="2"/>
      <c r="Q268" s="2"/>
      <c r="R268" s="2"/>
      <c r="S268" s="2"/>
      <c r="T268" s="2"/>
      <c r="U268" s="2"/>
      <c r="V268" s="2"/>
      <c r="W268" s="2"/>
      <c r="X268" s="2"/>
      <c r="Y268" s="2"/>
      <c r="Z268" s="2"/>
      <c r="AA268" s="2"/>
      <c r="AB268" s="2"/>
    </row>
    <row r="269" spans="11:28" x14ac:dyDescent="0.45">
      <c r="K269" s="2"/>
      <c r="L269" s="2"/>
      <c r="M269" s="2"/>
      <c r="N269" s="2"/>
      <c r="O269" s="2"/>
      <c r="P269" s="2"/>
      <c r="Q269" s="2"/>
      <c r="R269" s="2"/>
      <c r="S269" s="2"/>
      <c r="T269" s="2"/>
      <c r="U269" s="2"/>
      <c r="V269" s="2"/>
      <c r="W269" s="2"/>
      <c r="X269" s="2"/>
      <c r="Y269" s="2"/>
      <c r="Z269" s="2"/>
      <c r="AA269" s="2"/>
      <c r="AB269" s="2"/>
    </row>
    <row r="270" spans="11:28" x14ac:dyDescent="0.45">
      <c r="K270" s="2"/>
      <c r="L270" s="2"/>
      <c r="M270" s="2"/>
      <c r="N270" s="2"/>
      <c r="O270" s="2"/>
      <c r="P270" s="2"/>
      <c r="Q270" s="2"/>
      <c r="R270" s="2"/>
      <c r="S270" s="2"/>
      <c r="T270" s="2"/>
      <c r="U270" s="2"/>
      <c r="V270" s="2"/>
      <c r="W270" s="2"/>
      <c r="X270" s="2"/>
      <c r="Y270" s="2"/>
      <c r="Z270" s="2"/>
      <c r="AA270" s="2"/>
      <c r="AB270" s="2"/>
    </row>
    <row r="271" spans="11:28" x14ac:dyDescent="0.45">
      <c r="K271" s="2"/>
      <c r="L271" s="2"/>
      <c r="M271" s="2"/>
      <c r="N271" s="2"/>
      <c r="O271" s="2"/>
      <c r="P271" s="2"/>
      <c r="Q271" s="2"/>
      <c r="R271" s="2"/>
      <c r="S271" s="2"/>
      <c r="T271" s="2"/>
      <c r="U271" s="2"/>
      <c r="V271" s="2"/>
      <c r="W271" s="2"/>
      <c r="X271" s="2"/>
      <c r="Y271" s="2"/>
      <c r="Z271" s="2"/>
      <c r="AA271" s="2"/>
      <c r="AB271" s="2"/>
    </row>
    <row r="272" spans="11:28" x14ac:dyDescent="0.45">
      <c r="K272" s="2"/>
      <c r="L272" s="2"/>
      <c r="M272" s="2"/>
      <c r="N272" s="2"/>
      <c r="O272" s="2"/>
      <c r="P272" s="2"/>
      <c r="Q272" s="2"/>
      <c r="R272" s="2"/>
      <c r="S272" s="2"/>
      <c r="T272" s="2"/>
      <c r="U272" s="2"/>
      <c r="V272" s="2"/>
      <c r="W272" s="2"/>
      <c r="X272" s="2"/>
      <c r="Y272" s="2"/>
      <c r="Z272" s="2"/>
      <c r="AA272" s="2"/>
      <c r="AB272" s="2"/>
    </row>
    <row r="273" spans="11:28" x14ac:dyDescent="0.45">
      <c r="K273" s="2"/>
      <c r="L273" s="2"/>
      <c r="M273" s="2"/>
      <c r="N273" s="2"/>
      <c r="O273" s="2"/>
      <c r="P273" s="2"/>
      <c r="Q273" s="2"/>
      <c r="R273" s="2"/>
      <c r="S273" s="2"/>
      <c r="T273" s="2"/>
      <c r="U273" s="2"/>
      <c r="V273" s="2"/>
      <c r="W273" s="2"/>
      <c r="X273" s="2"/>
      <c r="Y273" s="2"/>
      <c r="Z273" s="2"/>
      <c r="AA273" s="2"/>
      <c r="AB273" s="2"/>
    </row>
    <row r="274" spans="11:28" x14ac:dyDescent="0.45">
      <c r="K274" s="2"/>
      <c r="L274" s="2"/>
      <c r="M274" s="2"/>
      <c r="N274" s="2"/>
      <c r="O274" s="2"/>
      <c r="P274" s="2"/>
      <c r="Q274" s="2"/>
      <c r="R274" s="2"/>
      <c r="S274" s="2"/>
      <c r="T274" s="2"/>
      <c r="U274" s="2"/>
      <c r="V274" s="2"/>
      <c r="W274" s="2"/>
      <c r="X274" s="2"/>
      <c r="Y274" s="2"/>
      <c r="Z274" s="2"/>
      <c r="AA274" s="2"/>
      <c r="AB274" s="2"/>
    </row>
    <row r="275" spans="11:28" x14ac:dyDescent="0.45">
      <c r="K275" s="2"/>
      <c r="L275" s="2"/>
      <c r="M275" s="2"/>
      <c r="N275" s="2"/>
      <c r="O275" s="2"/>
      <c r="P275" s="2"/>
      <c r="Q275" s="2"/>
      <c r="R275" s="2"/>
      <c r="S275" s="2"/>
      <c r="T275" s="2"/>
      <c r="U275" s="2"/>
      <c r="V275" s="2"/>
      <c r="W275" s="2"/>
      <c r="X275" s="2"/>
      <c r="Y275" s="2"/>
      <c r="Z275" s="2"/>
      <c r="AA275" s="2"/>
      <c r="AB275" s="2"/>
    </row>
    <row r="276" spans="11:28" x14ac:dyDescent="0.45">
      <c r="K276" s="2"/>
      <c r="L276" s="2"/>
      <c r="M276" s="2"/>
      <c r="N276" s="2"/>
      <c r="O276" s="2"/>
      <c r="P276" s="2"/>
      <c r="Q276" s="2"/>
      <c r="R276" s="2"/>
      <c r="S276" s="2"/>
      <c r="T276" s="2"/>
      <c r="U276" s="2"/>
      <c r="V276" s="2"/>
      <c r="W276" s="2"/>
      <c r="X276" s="2"/>
      <c r="Y276" s="2"/>
      <c r="Z276" s="2"/>
      <c r="AA276" s="2"/>
      <c r="AB276" s="2"/>
    </row>
    <row r="277" spans="11:28" x14ac:dyDescent="0.45">
      <c r="K277" s="2"/>
      <c r="L277" s="2"/>
      <c r="M277" s="2"/>
      <c r="N277" s="2"/>
      <c r="O277" s="2"/>
      <c r="P277" s="2"/>
      <c r="Q277" s="2"/>
      <c r="R277" s="2"/>
      <c r="S277" s="2"/>
      <c r="T277" s="2"/>
      <c r="U277" s="2"/>
      <c r="V277" s="2"/>
      <c r="W277" s="2"/>
      <c r="X277" s="2"/>
      <c r="Y277" s="2"/>
      <c r="Z277" s="2"/>
      <c r="AA277" s="2"/>
      <c r="AB277" s="2"/>
    </row>
    <row r="278" spans="11:28" x14ac:dyDescent="0.45">
      <c r="K278" s="2"/>
      <c r="L278" s="2"/>
      <c r="M278" s="2"/>
      <c r="N278" s="2"/>
      <c r="O278" s="2"/>
      <c r="P278" s="2"/>
      <c r="Q278" s="2"/>
      <c r="R278" s="2"/>
      <c r="S278" s="2"/>
      <c r="T278" s="2"/>
      <c r="U278" s="2"/>
      <c r="V278" s="2"/>
      <c r="W278" s="2"/>
      <c r="X278" s="2"/>
      <c r="Y278" s="2"/>
      <c r="Z278" s="2"/>
      <c r="AA278" s="2"/>
      <c r="AB278" s="2"/>
    </row>
    <row r="279" spans="11:28" x14ac:dyDescent="0.45">
      <c r="K279" s="2"/>
      <c r="L279" s="2"/>
      <c r="M279" s="2"/>
      <c r="N279" s="2"/>
      <c r="O279" s="2"/>
      <c r="P279" s="2"/>
      <c r="Q279" s="2"/>
      <c r="R279" s="2"/>
      <c r="S279" s="2"/>
      <c r="T279" s="2"/>
      <c r="U279" s="2"/>
      <c r="V279" s="2"/>
      <c r="W279" s="2"/>
      <c r="X279" s="2"/>
      <c r="Y279" s="2"/>
      <c r="Z279" s="2"/>
      <c r="AA279" s="2"/>
      <c r="AB279" s="2"/>
    </row>
    <row r="280" spans="11:28" x14ac:dyDescent="0.45">
      <c r="K280" s="2"/>
      <c r="L280" s="2"/>
      <c r="M280" s="2"/>
      <c r="N280" s="2"/>
      <c r="O280" s="2"/>
      <c r="P280" s="2"/>
      <c r="Q280" s="2"/>
      <c r="R280" s="2"/>
      <c r="S280" s="2"/>
      <c r="T280" s="2"/>
      <c r="U280" s="2"/>
      <c r="V280" s="2"/>
      <c r="W280" s="2"/>
      <c r="X280" s="2"/>
      <c r="Y280" s="2"/>
      <c r="Z280" s="2"/>
      <c r="AA280" s="2"/>
      <c r="AB280" s="2"/>
    </row>
    <row r="281" spans="11:28" x14ac:dyDescent="0.45">
      <c r="K281" s="2"/>
      <c r="L281" s="2"/>
      <c r="M281" s="2"/>
      <c r="N281" s="2"/>
      <c r="O281" s="2"/>
      <c r="P281" s="2"/>
      <c r="Q281" s="2"/>
      <c r="R281" s="2"/>
      <c r="S281" s="2"/>
      <c r="T281" s="2"/>
      <c r="U281" s="2"/>
      <c r="V281" s="2"/>
      <c r="W281" s="2"/>
      <c r="X281" s="2"/>
      <c r="Y281" s="2"/>
      <c r="Z281" s="2"/>
      <c r="AA281" s="2"/>
      <c r="AB281" s="2"/>
    </row>
    <row r="282" spans="11:28" x14ac:dyDescent="0.45">
      <c r="K282" s="2"/>
      <c r="L282" s="2"/>
      <c r="M282" s="2"/>
      <c r="N282" s="2"/>
      <c r="O282" s="2"/>
      <c r="P282" s="2"/>
      <c r="Q282" s="2"/>
      <c r="R282" s="2"/>
      <c r="S282" s="2"/>
      <c r="T282" s="2"/>
      <c r="U282" s="2"/>
      <c r="V282" s="2"/>
      <c r="W282" s="2"/>
      <c r="X282" s="2"/>
      <c r="Y282" s="2"/>
      <c r="Z282" s="2"/>
      <c r="AA282" s="2"/>
      <c r="AB282" s="2"/>
    </row>
    <row r="283" spans="11:28" x14ac:dyDescent="0.45">
      <c r="K283" s="2"/>
      <c r="L283" s="2"/>
      <c r="M283" s="2"/>
      <c r="N283" s="2"/>
      <c r="O283" s="2"/>
      <c r="P283" s="2"/>
      <c r="Q283" s="2"/>
      <c r="R283" s="2"/>
      <c r="S283" s="2"/>
      <c r="T283" s="2"/>
      <c r="U283" s="2"/>
      <c r="V283" s="2"/>
      <c r="W283" s="2"/>
      <c r="X283" s="2"/>
      <c r="Y283" s="2"/>
      <c r="Z283" s="2"/>
      <c r="AA283" s="2"/>
      <c r="AB283" s="2"/>
    </row>
    <row r="284" spans="11:28" x14ac:dyDescent="0.45">
      <c r="K284" s="2"/>
      <c r="L284" s="2"/>
      <c r="M284" s="2"/>
      <c r="N284" s="2"/>
      <c r="O284" s="2"/>
      <c r="P284" s="2"/>
      <c r="Q284" s="2"/>
      <c r="R284" s="2"/>
      <c r="S284" s="2"/>
      <c r="T284" s="2"/>
      <c r="U284" s="2"/>
      <c r="V284" s="2"/>
      <c r="W284" s="2"/>
      <c r="X284" s="2"/>
      <c r="Y284" s="2"/>
      <c r="Z284" s="2"/>
      <c r="AA284" s="2"/>
      <c r="AB284" s="2"/>
    </row>
    <row r="285" spans="11:28" x14ac:dyDescent="0.45">
      <c r="K285" s="2"/>
      <c r="L285" s="2"/>
      <c r="M285" s="2"/>
      <c r="N285" s="2"/>
      <c r="O285" s="2"/>
      <c r="P285" s="2"/>
      <c r="Q285" s="2"/>
      <c r="R285" s="2"/>
      <c r="S285" s="2"/>
      <c r="T285" s="2"/>
      <c r="U285" s="2"/>
      <c r="V285" s="2"/>
      <c r="W285" s="2"/>
      <c r="X285" s="2"/>
      <c r="Y285" s="2"/>
      <c r="Z285" s="2"/>
      <c r="AA285" s="2"/>
      <c r="AB285" s="2"/>
    </row>
    <row r="286" spans="11:28" x14ac:dyDescent="0.45">
      <c r="K286" s="2"/>
      <c r="L286" s="2"/>
      <c r="M286" s="2"/>
      <c r="N286" s="2"/>
      <c r="O286" s="2"/>
      <c r="P286" s="2"/>
      <c r="Q286" s="2"/>
      <c r="R286" s="2"/>
      <c r="S286" s="2"/>
      <c r="T286" s="2"/>
      <c r="U286" s="2"/>
      <c r="V286" s="2"/>
      <c r="W286" s="2"/>
      <c r="X286" s="2"/>
      <c r="Y286" s="2"/>
      <c r="Z286" s="2"/>
      <c r="AA286" s="2"/>
      <c r="AB286" s="2"/>
    </row>
    <row r="287" spans="11:28" x14ac:dyDescent="0.45">
      <c r="K287" s="2"/>
      <c r="L287" s="2"/>
      <c r="M287" s="2"/>
      <c r="N287" s="2"/>
      <c r="O287" s="2"/>
      <c r="P287" s="2"/>
      <c r="Q287" s="2"/>
      <c r="R287" s="2"/>
      <c r="S287" s="2"/>
      <c r="T287" s="2"/>
      <c r="U287" s="2"/>
      <c r="V287" s="2"/>
      <c r="W287" s="2"/>
      <c r="X287" s="2"/>
      <c r="Y287" s="2"/>
      <c r="Z287" s="2"/>
      <c r="AA287" s="2"/>
      <c r="AB287" s="2"/>
    </row>
    <row r="288" spans="11:28" x14ac:dyDescent="0.45">
      <c r="K288" s="2"/>
      <c r="L288" s="2"/>
      <c r="M288" s="2"/>
      <c r="N288" s="2"/>
      <c r="O288" s="2"/>
      <c r="P288" s="2"/>
      <c r="Q288" s="2"/>
      <c r="R288" s="2"/>
      <c r="S288" s="2"/>
      <c r="T288" s="2"/>
      <c r="U288" s="2"/>
      <c r="V288" s="2"/>
      <c r="W288" s="2"/>
      <c r="X288" s="2"/>
      <c r="Y288" s="2"/>
      <c r="Z288" s="2"/>
      <c r="AA288" s="2"/>
      <c r="AB288" s="2"/>
    </row>
    <row r="289" spans="11:28" x14ac:dyDescent="0.45">
      <c r="K289" s="2"/>
      <c r="L289" s="2"/>
      <c r="M289" s="2"/>
      <c r="N289" s="2"/>
      <c r="O289" s="2"/>
      <c r="P289" s="2"/>
      <c r="Q289" s="2"/>
      <c r="R289" s="2"/>
      <c r="S289" s="2"/>
      <c r="T289" s="2"/>
      <c r="U289" s="2"/>
      <c r="V289" s="2"/>
      <c r="W289" s="2"/>
      <c r="X289" s="2"/>
      <c r="Y289" s="2"/>
      <c r="Z289" s="2"/>
      <c r="AA289" s="2"/>
      <c r="AB289" s="2"/>
    </row>
    <row r="290" spans="11:28" x14ac:dyDescent="0.45">
      <c r="K290" s="2"/>
      <c r="L290" s="2"/>
      <c r="M290" s="2"/>
      <c r="N290" s="2"/>
      <c r="O290" s="2"/>
      <c r="P290" s="2"/>
      <c r="Q290" s="2"/>
      <c r="R290" s="2"/>
      <c r="S290" s="2"/>
      <c r="T290" s="2"/>
      <c r="U290" s="2"/>
      <c r="V290" s="2"/>
      <c r="W290" s="2"/>
      <c r="X290" s="2"/>
      <c r="Y290" s="2"/>
      <c r="Z290" s="2"/>
      <c r="AA290" s="2"/>
      <c r="AB290" s="2"/>
    </row>
    <row r="291" spans="11:28" x14ac:dyDescent="0.45">
      <c r="K291" s="2"/>
      <c r="L291" s="2"/>
      <c r="M291" s="2"/>
      <c r="N291" s="2"/>
      <c r="O291" s="2"/>
      <c r="P291" s="2"/>
      <c r="Q291" s="2"/>
      <c r="R291" s="2"/>
      <c r="S291" s="2"/>
      <c r="T291" s="2"/>
      <c r="U291" s="2"/>
      <c r="V291" s="2"/>
      <c r="W291" s="2"/>
      <c r="X291" s="2"/>
      <c r="Y291" s="2"/>
      <c r="Z291" s="2"/>
      <c r="AA291" s="2"/>
      <c r="AB291" s="2"/>
    </row>
    <row r="292" spans="11:28" x14ac:dyDescent="0.45">
      <c r="K292" s="2"/>
      <c r="L292" s="2"/>
      <c r="M292" s="2"/>
      <c r="N292" s="2"/>
      <c r="O292" s="2"/>
      <c r="P292" s="2"/>
      <c r="Q292" s="2"/>
      <c r="R292" s="2"/>
      <c r="S292" s="2"/>
      <c r="T292" s="2"/>
      <c r="U292" s="2"/>
      <c r="V292" s="2"/>
      <c r="W292" s="2"/>
      <c r="X292" s="2"/>
      <c r="Y292" s="2"/>
      <c r="Z292" s="2"/>
      <c r="AA292" s="2"/>
      <c r="AB292" s="2"/>
    </row>
    <row r="293" spans="11:28" x14ac:dyDescent="0.45">
      <c r="K293" s="2"/>
      <c r="L293" s="2"/>
      <c r="M293" s="2"/>
      <c r="N293" s="2"/>
      <c r="O293" s="2"/>
      <c r="P293" s="2"/>
      <c r="Q293" s="2"/>
      <c r="R293" s="2"/>
      <c r="S293" s="2"/>
      <c r="T293" s="2"/>
      <c r="U293" s="2"/>
      <c r="V293" s="2"/>
      <c r="W293" s="2"/>
      <c r="X293" s="2"/>
      <c r="Y293" s="2"/>
      <c r="Z293" s="2"/>
      <c r="AA293" s="2"/>
      <c r="AB293" s="2"/>
    </row>
    <row r="294" spans="11:28" x14ac:dyDescent="0.45">
      <c r="K294" s="2"/>
      <c r="L294" s="2"/>
      <c r="M294" s="2"/>
      <c r="N294" s="2"/>
      <c r="O294" s="2"/>
      <c r="P294" s="2"/>
      <c r="Q294" s="2"/>
      <c r="R294" s="2"/>
      <c r="S294" s="2"/>
      <c r="T294" s="2"/>
      <c r="U294" s="2"/>
      <c r="V294" s="2"/>
      <c r="W294" s="2"/>
      <c r="X294" s="2"/>
      <c r="Y294" s="2"/>
      <c r="Z294" s="2"/>
      <c r="AA294" s="2"/>
      <c r="AB294" s="2"/>
    </row>
    <row r="295" spans="11:28" x14ac:dyDescent="0.45">
      <c r="K295" s="2"/>
      <c r="L295" s="2"/>
      <c r="M295" s="2"/>
      <c r="N295" s="2"/>
      <c r="O295" s="2"/>
      <c r="P295" s="2"/>
      <c r="Q295" s="2"/>
      <c r="R295" s="2"/>
      <c r="S295" s="2"/>
      <c r="T295" s="2"/>
      <c r="U295" s="2"/>
      <c r="V295" s="2"/>
      <c r="W295" s="2"/>
      <c r="X295" s="2"/>
      <c r="Y295" s="2"/>
      <c r="Z295" s="2"/>
      <c r="AA295" s="2"/>
      <c r="AB295" s="2"/>
    </row>
    <row r="296" spans="11:28" x14ac:dyDescent="0.45">
      <c r="K296" s="2"/>
      <c r="L296" s="2"/>
      <c r="M296" s="2"/>
      <c r="N296" s="2"/>
      <c r="O296" s="2"/>
      <c r="P296" s="2"/>
      <c r="Q296" s="2"/>
      <c r="R296" s="2"/>
      <c r="S296" s="2"/>
      <c r="T296" s="2"/>
      <c r="U296" s="2"/>
      <c r="V296" s="2"/>
      <c r="W296" s="2"/>
      <c r="X296" s="2"/>
      <c r="Y296" s="2"/>
      <c r="Z296" s="2"/>
      <c r="AA296" s="2"/>
      <c r="AB296" s="2"/>
    </row>
    <row r="297" spans="11:28" x14ac:dyDescent="0.45">
      <c r="K297" s="2"/>
      <c r="L297" s="2"/>
      <c r="M297" s="2"/>
      <c r="N297" s="2"/>
      <c r="O297" s="2"/>
      <c r="P297" s="2"/>
      <c r="Q297" s="2"/>
      <c r="R297" s="2"/>
      <c r="S297" s="2"/>
      <c r="T297" s="2"/>
      <c r="U297" s="2"/>
      <c r="V297" s="2"/>
      <c r="W297" s="2"/>
      <c r="X297" s="2"/>
      <c r="Y297" s="2"/>
      <c r="Z297" s="2"/>
      <c r="AA297" s="2"/>
      <c r="AB297" s="2"/>
    </row>
    <row r="298" spans="11:28" x14ac:dyDescent="0.45">
      <c r="K298" s="2"/>
      <c r="L298" s="2"/>
      <c r="M298" s="2"/>
      <c r="N298" s="2"/>
      <c r="O298" s="2"/>
      <c r="P298" s="2"/>
      <c r="Q298" s="2"/>
      <c r="R298" s="2"/>
      <c r="S298" s="2"/>
      <c r="T298" s="2"/>
      <c r="U298" s="2"/>
      <c r="V298" s="2"/>
      <c r="W298" s="2"/>
      <c r="X298" s="2"/>
      <c r="Y298" s="2"/>
      <c r="Z298" s="2"/>
      <c r="AA298" s="2"/>
      <c r="AB298" s="2"/>
    </row>
    <row r="299" spans="11:28" x14ac:dyDescent="0.45">
      <c r="K299" s="2"/>
      <c r="L299" s="2"/>
      <c r="M299" s="2"/>
      <c r="N299" s="2"/>
      <c r="O299" s="2"/>
      <c r="P299" s="2"/>
      <c r="Q299" s="2"/>
      <c r="R299" s="2"/>
      <c r="S299" s="2"/>
      <c r="T299" s="2"/>
      <c r="U299" s="2"/>
      <c r="V299" s="2"/>
      <c r="W299" s="2"/>
      <c r="X299" s="2"/>
      <c r="Y299" s="2"/>
      <c r="Z299" s="2"/>
      <c r="AA299" s="2"/>
      <c r="AB299" s="2"/>
    </row>
    <row r="300" spans="11:28" x14ac:dyDescent="0.45">
      <c r="K300" s="2"/>
      <c r="L300" s="2"/>
      <c r="M300" s="2"/>
      <c r="N300" s="2"/>
      <c r="O300" s="2"/>
      <c r="P300" s="2"/>
      <c r="Q300" s="2"/>
      <c r="R300" s="2"/>
      <c r="S300" s="2"/>
      <c r="T300" s="2"/>
      <c r="U300" s="2"/>
      <c r="V300" s="2"/>
      <c r="W300" s="2"/>
      <c r="X300" s="2"/>
      <c r="Y300" s="2"/>
      <c r="Z300" s="2"/>
      <c r="AA300" s="2"/>
      <c r="AB300" s="2"/>
    </row>
    <row r="301" spans="11:28" x14ac:dyDescent="0.45">
      <c r="K301" s="2"/>
      <c r="L301" s="2"/>
      <c r="M301" s="2"/>
      <c r="N301" s="2"/>
      <c r="O301" s="2"/>
      <c r="P301" s="2"/>
      <c r="Q301" s="2"/>
      <c r="R301" s="2"/>
      <c r="S301" s="2"/>
      <c r="T301" s="2"/>
      <c r="U301" s="2"/>
      <c r="V301" s="2"/>
      <c r="W301" s="2"/>
      <c r="X301" s="2"/>
      <c r="Y301" s="2"/>
      <c r="Z301" s="2"/>
      <c r="AA301" s="2"/>
      <c r="AB301" s="2"/>
    </row>
    <row r="302" spans="11:28" x14ac:dyDescent="0.45">
      <c r="K302" s="2"/>
      <c r="L302" s="2"/>
      <c r="M302" s="2"/>
      <c r="N302" s="2"/>
      <c r="O302" s="2"/>
      <c r="P302" s="2"/>
      <c r="Q302" s="2"/>
      <c r="R302" s="2"/>
      <c r="S302" s="2"/>
      <c r="T302" s="2"/>
      <c r="U302" s="2"/>
      <c r="V302" s="2"/>
      <c r="W302" s="2"/>
      <c r="X302" s="2"/>
      <c r="Y302" s="2"/>
      <c r="Z302" s="2"/>
      <c r="AA302" s="2"/>
      <c r="AB302" s="2"/>
    </row>
    <row r="303" spans="11:28" x14ac:dyDescent="0.45">
      <c r="K303" s="2"/>
      <c r="L303" s="2"/>
      <c r="M303" s="2"/>
      <c r="N303" s="2"/>
      <c r="O303" s="2"/>
      <c r="P303" s="2"/>
      <c r="Q303" s="2"/>
      <c r="R303" s="2"/>
      <c r="S303" s="2"/>
      <c r="T303" s="2"/>
      <c r="U303" s="2"/>
      <c r="V303" s="2"/>
      <c r="W303" s="2"/>
      <c r="X303" s="2"/>
      <c r="Y303" s="2"/>
      <c r="Z303" s="2"/>
      <c r="AA303" s="2"/>
      <c r="AB303" s="2"/>
    </row>
    <row r="304" spans="11:28" x14ac:dyDescent="0.45">
      <c r="K304" s="2"/>
      <c r="L304" s="2"/>
      <c r="M304" s="2"/>
      <c r="N304" s="2"/>
      <c r="O304" s="2"/>
      <c r="P304" s="2"/>
      <c r="Q304" s="2"/>
      <c r="R304" s="2"/>
      <c r="S304" s="2"/>
      <c r="T304" s="2"/>
      <c r="U304" s="2"/>
      <c r="V304" s="2"/>
      <c r="W304" s="2"/>
      <c r="X304" s="2"/>
      <c r="Y304" s="2"/>
      <c r="Z304" s="2"/>
      <c r="AA304" s="2"/>
      <c r="AB304" s="2"/>
    </row>
    <row r="305" spans="11:28" x14ac:dyDescent="0.45">
      <c r="K305" s="2"/>
      <c r="L305" s="2"/>
      <c r="M305" s="2"/>
      <c r="N305" s="2"/>
      <c r="O305" s="2"/>
      <c r="P305" s="2"/>
      <c r="Q305" s="2"/>
      <c r="R305" s="2"/>
      <c r="S305" s="2"/>
      <c r="T305" s="2"/>
      <c r="U305" s="2"/>
      <c r="V305" s="2"/>
      <c r="W305" s="2"/>
      <c r="X305" s="2"/>
      <c r="Y305" s="2"/>
      <c r="Z305" s="2"/>
      <c r="AA305" s="2"/>
      <c r="AB305" s="2"/>
    </row>
    <row r="306" spans="11:28" x14ac:dyDescent="0.45">
      <c r="K306" s="2"/>
      <c r="L306" s="2"/>
      <c r="M306" s="2"/>
      <c r="N306" s="2"/>
      <c r="O306" s="2"/>
      <c r="P306" s="2"/>
      <c r="Q306" s="2"/>
      <c r="R306" s="2"/>
      <c r="S306" s="2"/>
      <c r="T306" s="2"/>
      <c r="U306" s="2"/>
      <c r="V306" s="2"/>
      <c r="W306" s="2"/>
      <c r="X306" s="2"/>
      <c r="Y306" s="2"/>
      <c r="Z306" s="2"/>
      <c r="AA306" s="2"/>
      <c r="AB306" s="2"/>
    </row>
    <row r="307" spans="11:28" x14ac:dyDescent="0.45">
      <c r="K307" s="2"/>
      <c r="L307" s="2"/>
      <c r="M307" s="2"/>
      <c r="N307" s="2"/>
      <c r="O307" s="2"/>
      <c r="P307" s="2"/>
      <c r="Q307" s="2"/>
      <c r="R307" s="2"/>
      <c r="S307" s="2"/>
      <c r="T307" s="2"/>
      <c r="U307" s="2"/>
      <c r="V307" s="2"/>
      <c r="W307" s="2"/>
      <c r="X307" s="2"/>
      <c r="Y307" s="2"/>
      <c r="Z307" s="2"/>
      <c r="AA307" s="2"/>
      <c r="AB307" s="2"/>
    </row>
    <row r="308" spans="11:28" x14ac:dyDescent="0.45">
      <c r="K308" s="2"/>
      <c r="L308" s="2"/>
      <c r="M308" s="2"/>
      <c r="N308" s="2"/>
      <c r="O308" s="2"/>
      <c r="P308" s="2"/>
      <c r="Q308" s="2"/>
      <c r="R308" s="2"/>
      <c r="S308" s="2"/>
      <c r="T308" s="2"/>
      <c r="U308" s="2"/>
      <c r="V308" s="2"/>
      <c r="W308" s="2"/>
      <c r="X308" s="2"/>
      <c r="Y308" s="2"/>
      <c r="Z308" s="2"/>
      <c r="AA308" s="2"/>
      <c r="AB308" s="2"/>
    </row>
    <row r="309" spans="11:28" x14ac:dyDescent="0.45">
      <c r="K309" s="2"/>
      <c r="L309" s="2"/>
      <c r="M309" s="2"/>
      <c r="N309" s="2"/>
      <c r="O309" s="2"/>
      <c r="P309" s="2"/>
      <c r="Q309" s="2"/>
      <c r="R309" s="2"/>
      <c r="S309" s="2"/>
      <c r="T309" s="2"/>
      <c r="U309" s="2"/>
      <c r="V309" s="2"/>
      <c r="W309" s="2"/>
      <c r="X309" s="2"/>
      <c r="Y309" s="2"/>
      <c r="Z309" s="2"/>
      <c r="AA309" s="2"/>
      <c r="AB309" s="2"/>
    </row>
    <row r="310" spans="11:28" x14ac:dyDescent="0.45">
      <c r="K310" s="2"/>
      <c r="L310" s="2"/>
      <c r="M310" s="2"/>
      <c r="N310" s="2"/>
      <c r="O310" s="2"/>
      <c r="P310" s="2"/>
      <c r="Q310" s="2"/>
      <c r="R310" s="2"/>
      <c r="S310" s="2"/>
      <c r="T310" s="2"/>
      <c r="U310" s="2"/>
      <c r="V310" s="2"/>
      <c r="W310" s="2"/>
      <c r="X310" s="2"/>
      <c r="Y310" s="2"/>
      <c r="Z310" s="2"/>
      <c r="AA310" s="2"/>
      <c r="AB310" s="2"/>
    </row>
    <row r="311" spans="11:28" x14ac:dyDescent="0.45">
      <c r="K311" s="2"/>
      <c r="L311" s="2"/>
      <c r="M311" s="2"/>
      <c r="N311" s="2"/>
      <c r="O311" s="2"/>
      <c r="P311" s="2"/>
      <c r="Q311" s="2"/>
      <c r="R311" s="2"/>
      <c r="S311" s="2"/>
      <c r="T311" s="2"/>
      <c r="U311" s="2"/>
      <c r="V311" s="2"/>
      <c r="W311" s="2"/>
      <c r="X311" s="2"/>
      <c r="Y311" s="2"/>
      <c r="Z311" s="2"/>
      <c r="AA311" s="2"/>
      <c r="AB311" s="2"/>
    </row>
    <row r="312" spans="11:28" x14ac:dyDescent="0.45">
      <c r="K312" s="2"/>
      <c r="L312" s="2"/>
      <c r="M312" s="2"/>
      <c r="N312" s="2"/>
      <c r="O312" s="2"/>
      <c r="P312" s="2"/>
      <c r="Q312" s="2"/>
      <c r="R312" s="2"/>
      <c r="S312" s="2"/>
      <c r="T312" s="2"/>
      <c r="U312" s="2"/>
      <c r="V312" s="2"/>
      <c r="W312" s="2"/>
      <c r="X312" s="2"/>
      <c r="Y312" s="2"/>
      <c r="Z312" s="2"/>
      <c r="AA312" s="2"/>
      <c r="AB312" s="2"/>
    </row>
    <row r="313" spans="11:28" x14ac:dyDescent="0.45">
      <c r="K313" s="2"/>
      <c r="L313" s="2"/>
      <c r="M313" s="2"/>
      <c r="N313" s="2"/>
      <c r="O313" s="2"/>
      <c r="P313" s="2"/>
      <c r="Q313" s="2"/>
      <c r="R313" s="2"/>
      <c r="S313" s="2"/>
      <c r="T313" s="2"/>
      <c r="U313" s="2"/>
      <c r="V313" s="2"/>
      <c r="W313" s="2"/>
      <c r="X313" s="2"/>
      <c r="Y313" s="2"/>
      <c r="Z313" s="2"/>
      <c r="AA313" s="2"/>
      <c r="AB313" s="2"/>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3F1E9-8338-4DCB-86D7-EC3150E7DDE3}">
  <sheetPr codeName="Sheet8">
    <tabColor theme="1" tint="0.34998626667073579"/>
  </sheetPr>
  <dimension ref="A1"/>
  <sheetViews>
    <sheetView zoomScale="70" zoomScaleNormal="70" workbookViewId="0">
      <selection activeCell="I42" sqref="I42"/>
    </sheetView>
  </sheetViews>
  <sheetFormatPr defaultColWidth="8.6171875" defaultRowHeight="13.8" x14ac:dyDescent="0.45"/>
  <cols>
    <col min="1" max="16384" width="8.6171875" style="15"/>
  </cols>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TemplafyFormConfiguration><![CDATA[{"formFields":[],"formDataEntries":[]}]]></TemplafyFormConfiguration>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B4E4D17D8F2E10458736D5A4D4AF3580" ma:contentTypeVersion="4" ma:contentTypeDescription="Create a new document." ma:contentTypeScope="" ma:versionID="be0f3910ff58d74893e4ad477df673bd">
  <xsd:schema xmlns:xsd="http://www.w3.org/2001/XMLSchema" xmlns:xs="http://www.w3.org/2001/XMLSchema" xmlns:p="http://schemas.microsoft.com/office/2006/metadata/properties" xmlns:ns2="186afa6e-8373-449c-ad38-e900999308ff" targetNamespace="http://schemas.microsoft.com/office/2006/metadata/properties" ma:root="true" ma:fieldsID="815997a7e7357e975603207cf89e1bde" ns2:_="">
    <xsd:import namespace="186afa6e-8373-449c-ad38-e900999308f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6afa6e-8373-449c-ad38-e900999308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TemplafyTemplateConfiguration><![CDATA[{"transformationConfigurations":[{"colorTheme":"{{DataSources.ColorThemes[\"Arup\"].ColorTheme}}","disableUpdates":false,"type":"colorTheme"}],"templateName":"Arup Blank","templateDescription":"","enableDocumentContentUpdater":false,"version":"2.0"}]]></TemplafyTemplateConfiguration>
</file>

<file path=customXml/itemProps1.xml><?xml version="1.0" encoding="utf-8"?>
<ds:datastoreItem xmlns:ds="http://schemas.openxmlformats.org/officeDocument/2006/customXml" ds:itemID="{62CB8C1F-D40D-4C86-BB4B-0CF96D922D6C}">
  <ds:schemaRefs/>
</ds:datastoreItem>
</file>

<file path=customXml/itemProps2.xml><?xml version="1.0" encoding="utf-8"?>
<ds:datastoreItem xmlns:ds="http://schemas.openxmlformats.org/officeDocument/2006/customXml" ds:itemID="{2C17D58B-9A82-4A2D-9905-B930172015BA}">
  <ds:schemaRefs>
    <ds:schemaRef ds:uri="http://schemas.microsoft.com/office/infopath/2007/PartnerControls"/>
    <ds:schemaRef ds:uri="http://schemas.microsoft.com/office/2006/documentManagement/types"/>
    <ds:schemaRef ds:uri="http://purl.org/dc/terms/"/>
    <ds:schemaRef ds:uri="http://purl.org/dc/elements/1.1/"/>
    <ds:schemaRef ds:uri="http://purl.org/dc/dcmitype/"/>
    <ds:schemaRef ds:uri="http://schemas.microsoft.com/office/2006/metadata/properties"/>
    <ds:schemaRef ds:uri="186afa6e-8373-449c-ad38-e900999308ff"/>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294F97F5-61B8-4105-9840-5B262FE1F270}">
  <ds:schemaRefs>
    <ds:schemaRef ds:uri="http://schemas.microsoft.com/sharepoint/v3/contenttype/forms"/>
  </ds:schemaRefs>
</ds:datastoreItem>
</file>

<file path=customXml/itemProps4.xml><?xml version="1.0" encoding="utf-8"?>
<ds:datastoreItem xmlns:ds="http://schemas.openxmlformats.org/officeDocument/2006/customXml" ds:itemID="{B89986AA-5025-4883-AE0B-B4C9B62FAB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6afa6e-8373-449c-ad38-e900999308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E59C169C-5B71-4139-B067-6BD7D31FA149}">
  <ds:schemaRefs/>
</ds:datastoreItem>
</file>

<file path=docMetadata/LabelInfo.xml><?xml version="1.0" encoding="utf-8"?>
<clbl:labelList xmlns:clbl="http://schemas.microsoft.com/office/2020/mipLabelMetadata">
  <clbl:label id="{82fa3fd3-029b-403d-91b4-1dc930cb0e60}" enabled="1" method="Privileged" siteId="{4ae48b41-0137-4599-8661-fc641fe77be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Json Input</vt:lpstr>
      <vt:lpstr>MN</vt:lpstr>
      <vt:lpstr>N_Bubble</vt:lpstr>
      <vt:lpstr>N</vt:lpstr>
      <vt:lpstr>V</vt:lpstr>
      <vt:lpstr>VN</vt:lpstr>
      <vt:lpstr>V and M with depth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Arrigoni</dc:creator>
  <cp:keywords/>
  <dc:description/>
  <cp:lastModifiedBy>Giandomenico Azzone</cp:lastModifiedBy>
  <cp:revision/>
  <dcterms:created xsi:type="dcterms:W3CDTF">2023-01-09T09:02:30Z</dcterms:created>
  <dcterms:modified xsi:type="dcterms:W3CDTF">2024-03-11T14:50:47Z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2022-03-01T21:00:43Z</vt:lpwstr>
  </property>
  <property fmtid="{D5CDD505-2E9C-101B-9397-08002B2CF9AE}" pid="4" name="MSIP_Label_82fa3fd3-029b-403d-91b4-1dc930cb0e60_Method">
    <vt:lpwstr>Privileged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fe0e749a-613b-4eba-a7c1-9cad1fe1868c</vt:lpwstr>
  </property>
  <property fmtid="{D5CDD505-2E9C-101B-9397-08002B2CF9AE}" pid="8" name="MSIP_Label_82fa3fd3-029b-403d-91b4-1dc930cb0e60_ContentBits">
    <vt:lpwstr>0</vt:lpwstr>
  </property>
  <property fmtid="{D5CDD505-2E9C-101B-9397-08002B2CF9AE}" pid="9" name="TemplafyTenantId">
    <vt:lpwstr>arup</vt:lpwstr>
  </property>
  <property fmtid="{D5CDD505-2E9C-101B-9397-08002B2CF9AE}" pid="10" name="TemplafyTemplateId">
    <vt:lpwstr>637895971939556465</vt:lpwstr>
  </property>
  <property fmtid="{D5CDD505-2E9C-101B-9397-08002B2CF9AE}" pid="11" name="TemplafyUserProfileId">
    <vt:lpwstr>637794919396747850</vt:lpwstr>
  </property>
  <property fmtid="{D5CDD505-2E9C-101B-9397-08002B2CF9AE}" pid="12" name="TemplafyLanguageCode">
    <vt:lpwstr>en-GB</vt:lpwstr>
  </property>
  <property fmtid="{D5CDD505-2E9C-101B-9397-08002B2CF9AE}" pid="13" name="TemplafyFromBlank">
    <vt:bool>true</vt:bool>
  </property>
  <property fmtid="{D5CDD505-2E9C-101B-9397-08002B2CF9AE}" pid="14" name="ContentTypeId">
    <vt:lpwstr>0x010100B4E4D17D8F2E10458736D5A4D4AF3580</vt:lpwstr>
  </property>
</Properties>
</file>