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Warehouse\Shipping\AWB Data\2023\9 -SEP\15SEP\"/>
    </mc:Choice>
  </mc:AlternateContent>
  <xr:revisionPtr revIDLastSave="0" documentId="13_ncr:1_{42D879AB-C135-4C97-9F06-CBCE35114C52}" xr6:coauthVersionLast="47" xr6:coauthVersionMax="47" xr10:uidLastSave="{00000000-0000-0000-0000-000000000000}"/>
  <bookViews>
    <workbookView xWindow="-120" yWindow="-120" windowWidth="19440" windowHeight="15150" tabRatio="750" xr2:uid="{00000000-000D-0000-FFFF-FFFF00000000}"/>
  </bookViews>
  <sheets>
    <sheet name="751040" sheetId="16" r:id="rId1"/>
    <sheet name="751237" sheetId="17" r:id="rId2"/>
  </sheets>
  <definedNames>
    <definedName name="_xlnm.Print_Area" localSheetId="0">'751040'!$A$1:$H$156</definedName>
    <definedName name="_xlnm.Print_Area" localSheetId="1">'751237'!$A$1:$H$156</definedName>
    <definedName name="_xlnm.Print_Titles" localSheetId="0">'751040'!$1:$6</definedName>
    <definedName name="_xlnm.Print_Titles" localSheetId="1">'751237'!$1:$6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7" l="1"/>
  <c r="K156" i="17" l="1"/>
  <c r="O156" i="17" s="1"/>
  <c r="K155" i="17"/>
  <c r="O155" i="17" s="1"/>
  <c r="O154" i="17"/>
  <c r="K154" i="17"/>
  <c r="K153" i="17"/>
  <c r="O153" i="17" s="1"/>
  <c r="K152" i="17"/>
  <c r="O152" i="17" s="1"/>
  <c r="K151" i="17"/>
  <c r="O151" i="17" s="1"/>
  <c r="K150" i="17"/>
  <c r="O150" i="17" s="1"/>
  <c r="K149" i="17"/>
  <c r="O149" i="17" s="1"/>
  <c r="K148" i="17"/>
  <c r="O148" i="17" s="1"/>
  <c r="K147" i="17"/>
  <c r="O147" i="17" s="1"/>
  <c r="O146" i="17"/>
  <c r="K146" i="17"/>
  <c r="K145" i="17"/>
  <c r="O145" i="17" s="1"/>
  <c r="K144" i="17"/>
  <c r="O144" i="17" s="1"/>
  <c r="K143" i="17"/>
  <c r="O143" i="17" s="1"/>
  <c r="K142" i="17"/>
  <c r="O142" i="17" s="1"/>
  <c r="K141" i="17"/>
  <c r="O141" i="17" s="1"/>
  <c r="O140" i="17"/>
  <c r="K140" i="17"/>
  <c r="K139" i="17"/>
  <c r="O139" i="17" s="1"/>
  <c r="O138" i="17"/>
  <c r="K138" i="17"/>
  <c r="K137" i="17"/>
  <c r="O137" i="17" s="1"/>
  <c r="K136" i="17"/>
  <c r="O136" i="17" s="1"/>
  <c r="K135" i="17"/>
  <c r="O135" i="17" s="1"/>
  <c r="K134" i="17"/>
  <c r="O134" i="17" s="1"/>
  <c r="K133" i="17"/>
  <c r="O133" i="17" s="1"/>
  <c r="O132" i="17"/>
  <c r="K132" i="17"/>
  <c r="K131" i="17"/>
  <c r="O131" i="17" s="1"/>
  <c r="O130" i="17"/>
  <c r="K130" i="17"/>
  <c r="K129" i="17"/>
  <c r="O129" i="17" s="1"/>
  <c r="K128" i="17"/>
  <c r="O128" i="17" s="1"/>
  <c r="K127" i="17"/>
  <c r="O127" i="17" s="1"/>
  <c r="K126" i="17"/>
  <c r="O126" i="17" s="1"/>
  <c r="K125" i="17"/>
  <c r="O125" i="17" s="1"/>
  <c r="O124" i="17"/>
  <c r="K124" i="17"/>
  <c r="K123" i="17"/>
  <c r="O123" i="17" s="1"/>
  <c r="O122" i="17"/>
  <c r="K122" i="17"/>
  <c r="K121" i="17"/>
  <c r="O121" i="17" s="1"/>
  <c r="K120" i="17"/>
  <c r="O120" i="17" s="1"/>
  <c r="K119" i="17"/>
  <c r="O119" i="17" s="1"/>
  <c r="K118" i="17"/>
  <c r="O118" i="17" s="1"/>
  <c r="K117" i="17"/>
  <c r="O117" i="17" s="1"/>
  <c r="O116" i="17"/>
  <c r="K116" i="17"/>
  <c r="K115" i="17"/>
  <c r="O115" i="17" s="1"/>
  <c r="O114" i="17"/>
  <c r="K114" i="17"/>
  <c r="K113" i="17"/>
  <c r="O113" i="17" s="1"/>
  <c r="K112" i="17"/>
  <c r="O112" i="17" s="1"/>
  <c r="K111" i="17"/>
  <c r="O111" i="17" s="1"/>
  <c r="K110" i="17"/>
  <c r="O110" i="17" s="1"/>
  <c r="K109" i="17"/>
  <c r="O109" i="17" s="1"/>
  <c r="O108" i="17"/>
  <c r="K108" i="17"/>
  <c r="K107" i="17"/>
  <c r="O107" i="17" s="1"/>
  <c r="O106" i="17"/>
  <c r="K106" i="17"/>
  <c r="K105" i="17"/>
  <c r="O105" i="17" s="1"/>
  <c r="K104" i="17"/>
  <c r="O104" i="17" s="1"/>
  <c r="K103" i="17"/>
  <c r="O103" i="17" s="1"/>
  <c r="K102" i="17"/>
  <c r="O102" i="17" s="1"/>
  <c r="K101" i="17"/>
  <c r="O101" i="17" s="1"/>
  <c r="O100" i="17"/>
  <c r="K100" i="17"/>
  <c r="K99" i="17"/>
  <c r="O99" i="17" s="1"/>
  <c r="O98" i="17"/>
  <c r="K98" i="17"/>
  <c r="K97" i="17"/>
  <c r="O97" i="17" s="1"/>
  <c r="K96" i="17"/>
  <c r="O96" i="17" s="1"/>
  <c r="K95" i="17"/>
  <c r="O95" i="17" s="1"/>
  <c r="K94" i="17"/>
  <c r="O94" i="17" s="1"/>
  <c r="K93" i="17"/>
  <c r="O93" i="17" s="1"/>
  <c r="O92" i="17"/>
  <c r="K92" i="17"/>
  <c r="K91" i="17"/>
  <c r="O91" i="17" s="1"/>
  <c r="O90" i="17"/>
  <c r="K90" i="17"/>
  <c r="K89" i="17"/>
  <c r="O89" i="17" s="1"/>
  <c r="K88" i="17"/>
  <c r="O88" i="17" s="1"/>
  <c r="K87" i="17"/>
  <c r="O87" i="17" s="1"/>
  <c r="K86" i="17"/>
  <c r="O86" i="17" s="1"/>
  <c r="K85" i="17"/>
  <c r="O85" i="17" s="1"/>
  <c r="O84" i="17"/>
  <c r="K84" i="17"/>
  <c r="K83" i="17"/>
  <c r="O83" i="17" s="1"/>
  <c r="O82" i="17"/>
  <c r="K82" i="17"/>
  <c r="K81" i="17"/>
  <c r="O81" i="17" s="1"/>
  <c r="K80" i="17"/>
  <c r="O80" i="17" s="1"/>
  <c r="K79" i="17"/>
  <c r="O79" i="17" s="1"/>
  <c r="O78" i="17"/>
  <c r="K78" i="17"/>
  <c r="K77" i="17"/>
  <c r="O77" i="17" s="1"/>
  <c r="O76" i="17"/>
  <c r="K76" i="17"/>
  <c r="K75" i="17"/>
  <c r="O75" i="17" s="1"/>
  <c r="O74" i="17"/>
  <c r="K74" i="17"/>
  <c r="K73" i="17"/>
  <c r="O73" i="17" s="1"/>
  <c r="K72" i="17"/>
  <c r="O72" i="17" s="1"/>
  <c r="O71" i="17"/>
  <c r="K71" i="17"/>
  <c r="K70" i="17"/>
  <c r="O70" i="17" s="1"/>
  <c r="K69" i="17"/>
  <c r="O69" i="17" s="1"/>
  <c r="K68" i="17"/>
  <c r="O68" i="17" s="1"/>
  <c r="O67" i="17"/>
  <c r="K67" i="17"/>
  <c r="K66" i="17"/>
  <c r="O66" i="17" s="1"/>
  <c r="O65" i="17"/>
  <c r="K65" i="17"/>
  <c r="K64" i="17"/>
  <c r="O64" i="17" s="1"/>
  <c r="O63" i="17"/>
  <c r="K63" i="17"/>
  <c r="K62" i="17"/>
  <c r="O62" i="17" s="1"/>
  <c r="K61" i="17"/>
  <c r="O61" i="17" s="1"/>
  <c r="K60" i="17"/>
  <c r="O60" i="17" s="1"/>
  <c r="O59" i="17"/>
  <c r="K59" i="17"/>
  <c r="K58" i="17"/>
  <c r="O58" i="17" s="1"/>
  <c r="O57" i="17"/>
  <c r="K57" i="17"/>
  <c r="K56" i="17"/>
  <c r="O56" i="17" s="1"/>
  <c r="O55" i="17"/>
  <c r="K55" i="17"/>
  <c r="K54" i="17"/>
  <c r="O54" i="17" s="1"/>
  <c r="K53" i="17"/>
  <c r="O53" i="17" s="1"/>
  <c r="K52" i="17"/>
  <c r="O52" i="17" s="1"/>
  <c r="O51" i="17"/>
  <c r="K51" i="17"/>
  <c r="K50" i="17"/>
  <c r="O50" i="17" s="1"/>
  <c r="O49" i="17"/>
  <c r="K49" i="17"/>
  <c r="K48" i="17"/>
  <c r="O48" i="17" s="1"/>
  <c r="O47" i="17"/>
  <c r="K47" i="17"/>
  <c r="K46" i="17"/>
  <c r="O46" i="17" s="1"/>
  <c r="K45" i="17"/>
  <c r="O45" i="17" s="1"/>
  <c r="K44" i="17"/>
  <c r="O44" i="17" s="1"/>
  <c r="O43" i="17"/>
  <c r="K43" i="17"/>
  <c r="K42" i="17"/>
  <c r="O42" i="17" s="1"/>
  <c r="O41" i="17"/>
  <c r="K41" i="17"/>
  <c r="K40" i="17"/>
  <c r="O40" i="17" s="1"/>
  <c r="O39" i="17"/>
  <c r="K39" i="17"/>
  <c r="K38" i="17"/>
  <c r="O38" i="17" s="1"/>
  <c r="K37" i="17"/>
  <c r="O37" i="17" s="1"/>
  <c r="K36" i="17"/>
  <c r="O36" i="17" s="1"/>
  <c r="O35" i="17"/>
  <c r="K35" i="17"/>
  <c r="K34" i="17"/>
  <c r="O34" i="17" s="1"/>
  <c r="O33" i="17"/>
  <c r="K33" i="17"/>
  <c r="K32" i="17"/>
  <c r="O32" i="17" s="1"/>
  <c r="O31" i="17"/>
  <c r="K31" i="17"/>
  <c r="K30" i="17"/>
  <c r="O30" i="17" s="1"/>
  <c r="K29" i="17"/>
  <c r="O29" i="17" s="1"/>
  <c r="K28" i="17"/>
  <c r="O28" i="17" s="1"/>
  <c r="O27" i="17"/>
  <c r="K27" i="17"/>
  <c r="K26" i="17"/>
  <c r="O26" i="17" s="1"/>
  <c r="O25" i="17"/>
  <c r="K25" i="17"/>
  <c r="K24" i="17"/>
  <c r="O24" i="17" s="1"/>
  <c r="O23" i="17"/>
  <c r="K23" i="17"/>
  <c r="K22" i="17"/>
  <c r="O22" i="17" s="1"/>
  <c r="K21" i="17"/>
  <c r="O21" i="17" s="1"/>
  <c r="K20" i="17"/>
  <c r="O20" i="17" s="1"/>
  <c r="O19" i="17"/>
  <c r="K19" i="17"/>
  <c r="K18" i="17"/>
  <c r="O18" i="17" s="1"/>
  <c r="O17" i="17"/>
  <c r="K17" i="17"/>
  <c r="K16" i="17"/>
  <c r="O16" i="17" s="1"/>
  <c r="O15" i="17"/>
  <c r="K15" i="17"/>
  <c r="K14" i="17"/>
  <c r="O14" i="17" s="1"/>
  <c r="K13" i="17"/>
  <c r="O13" i="17" s="1"/>
  <c r="K12" i="17"/>
  <c r="O12" i="17" s="1"/>
  <c r="O11" i="17"/>
  <c r="K11" i="17"/>
  <c r="K10" i="17"/>
  <c r="O10" i="17" s="1"/>
  <c r="O9" i="17"/>
  <c r="K9" i="17"/>
  <c r="G9" i="17"/>
  <c r="K8" i="17"/>
  <c r="O8" i="17" s="1"/>
  <c r="G8" i="17"/>
  <c r="P7" i="17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K7" i="17"/>
  <c r="O7" i="17" s="1"/>
  <c r="G7" i="17"/>
  <c r="J5" i="17"/>
  <c r="P3" i="17"/>
  <c r="B3" i="17"/>
  <c r="O156" i="16"/>
  <c r="K156" i="16"/>
  <c r="K155" i="16"/>
  <c r="O155" i="16" s="1"/>
  <c r="K154" i="16"/>
  <c r="O154" i="16" s="1"/>
  <c r="K153" i="16"/>
  <c r="O153" i="16" s="1"/>
  <c r="O152" i="16"/>
  <c r="K152" i="16"/>
  <c r="K151" i="16"/>
  <c r="O151" i="16" s="1"/>
  <c r="K150" i="16"/>
  <c r="O150" i="16" s="1"/>
  <c r="K149" i="16"/>
  <c r="O149" i="16" s="1"/>
  <c r="O148" i="16"/>
  <c r="K148" i="16"/>
  <c r="K147" i="16"/>
  <c r="O147" i="16" s="1"/>
  <c r="K146" i="16"/>
  <c r="O146" i="16" s="1"/>
  <c r="K145" i="16"/>
  <c r="O145" i="16" s="1"/>
  <c r="O144" i="16"/>
  <c r="K144" i="16"/>
  <c r="K143" i="16"/>
  <c r="O143" i="16" s="1"/>
  <c r="O142" i="16"/>
  <c r="K142" i="16"/>
  <c r="K141" i="16"/>
  <c r="O141" i="16" s="1"/>
  <c r="O140" i="16"/>
  <c r="K140" i="16"/>
  <c r="K139" i="16"/>
  <c r="O139" i="16" s="1"/>
  <c r="K138" i="16"/>
  <c r="O138" i="16" s="1"/>
  <c r="K137" i="16"/>
  <c r="O137" i="16" s="1"/>
  <c r="O136" i="16"/>
  <c r="K136" i="16"/>
  <c r="K135" i="16"/>
  <c r="O135" i="16" s="1"/>
  <c r="O134" i="16"/>
  <c r="K134" i="16"/>
  <c r="K133" i="16"/>
  <c r="O133" i="16" s="1"/>
  <c r="O132" i="16"/>
  <c r="K132" i="16"/>
  <c r="K131" i="16"/>
  <c r="O131" i="16" s="1"/>
  <c r="K130" i="16"/>
  <c r="O130" i="16" s="1"/>
  <c r="K129" i="16"/>
  <c r="O129" i="16" s="1"/>
  <c r="O128" i="16"/>
  <c r="K128" i="16"/>
  <c r="K127" i="16"/>
  <c r="O127" i="16" s="1"/>
  <c r="O126" i="16"/>
  <c r="K126" i="16"/>
  <c r="K125" i="16"/>
  <c r="O125" i="16" s="1"/>
  <c r="O124" i="16"/>
  <c r="K124" i="16"/>
  <c r="K123" i="16"/>
  <c r="O123" i="16" s="1"/>
  <c r="K122" i="16"/>
  <c r="O122" i="16" s="1"/>
  <c r="K121" i="16"/>
  <c r="O121" i="16" s="1"/>
  <c r="O120" i="16"/>
  <c r="K120" i="16"/>
  <c r="K119" i="16"/>
  <c r="O119" i="16" s="1"/>
  <c r="O118" i="16"/>
  <c r="K118" i="16"/>
  <c r="K117" i="16"/>
  <c r="O117" i="16" s="1"/>
  <c r="O116" i="16"/>
  <c r="K116" i="16"/>
  <c r="K115" i="16"/>
  <c r="O115" i="16" s="1"/>
  <c r="K114" i="16"/>
  <c r="O114" i="16" s="1"/>
  <c r="K113" i="16"/>
  <c r="O113" i="16" s="1"/>
  <c r="O112" i="16"/>
  <c r="K112" i="16"/>
  <c r="K111" i="16"/>
  <c r="O111" i="16" s="1"/>
  <c r="O110" i="16"/>
  <c r="K110" i="16"/>
  <c r="K109" i="16"/>
  <c r="O109" i="16" s="1"/>
  <c r="O108" i="16"/>
  <c r="K108" i="16"/>
  <c r="K107" i="16"/>
  <c r="O107" i="16" s="1"/>
  <c r="K106" i="16"/>
  <c r="O106" i="16" s="1"/>
  <c r="K105" i="16"/>
  <c r="O105" i="16" s="1"/>
  <c r="O104" i="16"/>
  <c r="K104" i="16"/>
  <c r="K103" i="16"/>
  <c r="O103" i="16" s="1"/>
  <c r="O102" i="16"/>
  <c r="K102" i="16"/>
  <c r="K101" i="16"/>
  <c r="O101" i="16" s="1"/>
  <c r="O100" i="16"/>
  <c r="K100" i="16"/>
  <c r="K99" i="16"/>
  <c r="O99" i="16" s="1"/>
  <c r="K98" i="16"/>
  <c r="O98" i="16" s="1"/>
  <c r="K97" i="16"/>
  <c r="O97" i="16" s="1"/>
  <c r="O96" i="16"/>
  <c r="K96" i="16"/>
  <c r="K95" i="16"/>
  <c r="O95" i="16" s="1"/>
  <c r="O94" i="16"/>
  <c r="K94" i="16"/>
  <c r="K93" i="16"/>
  <c r="O93" i="16" s="1"/>
  <c r="O92" i="16"/>
  <c r="K92" i="16"/>
  <c r="K91" i="16"/>
  <c r="O91" i="16" s="1"/>
  <c r="K90" i="16"/>
  <c r="O90" i="16" s="1"/>
  <c r="K89" i="16"/>
  <c r="O89" i="16" s="1"/>
  <c r="O88" i="16"/>
  <c r="K88" i="16"/>
  <c r="K87" i="16"/>
  <c r="O87" i="16" s="1"/>
  <c r="O86" i="16"/>
  <c r="K86" i="16"/>
  <c r="K85" i="16"/>
  <c r="O85" i="16" s="1"/>
  <c r="O84" i="16"/>
  <c r="K84" i="16"/>
  <c r="K83" i="16"/>
  <c r="O83" i="16" s="1"/>
  <c r="K82" i="16"/>
  <c r="O82" i="16" s="1"/>
  <c r="K81" i="16"/>
  <c r="O81" i="16" s="1"/>
  <c r="O80" i="16"/>
  <c r="K80" i="16"/>
  <c r="K79" i="16"/>
  <c r="O79" i="16" s="1"/>
  <c r="O78" i="16"/>
  <c r="K78" i="16"/>
  <c r="K77" i="16"/>
  <c r="O77" i="16" s="1"/>
  <c r="O76" i="16"/>
  <c r="K76" i="16"/>
  <c r="K75" i="16"/>
  <c r="O75" i="16" s="1"/>
  <c r="K74" i="16"/>
  <c r="O74" i="16" s="1"/>
  <c r="K73" i="16"/>
  <c r="O73" i="16" s="1"/>
  <c r="K72" i="16"/>
  <c r="O72" i="16" s="1"/>
  <c r="K71" i="16"/>
  <c r="O71" i="16" s="1"/>
  <c r="K70" i="16"/>
  <c r="O70" i="16" s="1"/>
  <c r="O69" i="16"/>
  <c r="K69" i="16"/>
  <c r="K68" i="16"/>
  <c r="O68" i="16" s="1"/>
  <c r="O67" i="16"/>
  <c r="K67" i="16"/>
  <c r="K66" i="16"/>
  <c r="O66" i="16" s="1"/>
  <c r="O65" i="16"/>
  <c r="K65" i="16"/>
  <c r="K64" i="16"/>
  <c r="O64" i="16" s="1"/>
  <c r="K63" i="16"/>
  <c r="O63" i="16" s="1"/>
  <c r="K62" i="16"/>
  <c r="O62" i="16" s="1"/>
  <c r="O61" i="16"/>
  <c r="K61" i="16"/>
  <c r="K60" i="16"/>
  <c r="O60" i="16" s="1"/>
  <c r="O59" i="16"/>
  <c r="K59" i="16"/>
  <c r="K58" i="16"/>
  <c r="O58" i="16" s="1"/>
  <c r="O57" i="16"/>
  <c r="K57" i="16"/>
  <c r="K56" i="16"/>
  <c r="O56" i="16" s="1"/>
  <c r="K55" i="16"/>
  <c r="O55" i="16" s="1"/>
  <c r="K54" i="16"/>
  <c r="O54" i="16" s="1"/>
  <c r="O53" i="16"/>
  <c r="K53" i="16"/>
  <c r="K52" i="16"/>
  <c r="O52" i="16" s="1"/>
  <c r="O51" i="16"/>
  <c r="K51" i="16"/>
  <c r="K50" i="16"/>
  <c r="O50" i="16" s="1"/>
  <c r="K49" i="16"/>
  <c r="O49" i="16" s="1"/>
  <c r="K48" i="16"/>
  <c r="O48" i="16" s="1"/>
  <c r="K47" i="16"/>
  <c r="O47" i="16" s="1"/>
  <c r="K46" i="16"/>
  <c r="O46" i="16" s="1"/>
  <c r="K45" i="16"/>
  <c r="O45" i="16" s="1"/>
  <c r="K44" i="16"/>
  <c r="O44" i="16" s="1"/>
  <c r="K43" i="16"/>
  <c r="O43" i="16" s="1"/>
  <c r="K42" i="16"/>
  <c r="O42" i="16" s="1"/>
  <c r="K41" i="16"/>
  <c r="O41" i="16" s="1"/>
  <c r="K40" i="16"/>
  <c r="O40" i="16" s="1"/>
  <c r="O39" i="16"/>
  <c r="K39" i="16"/>
  <c r="K38" i="16"/>
  <c r="O38" i="16" s="1"/>
  <c r="K37" i="16"/>
  <c r="O37" i="16" s="1"/>
  <c r="K36" i="16"/>
  <c r="O36" i="16" s="1"/>
  <c r="K35" i="16"/>
  <c r="O35" i="16" s="1"/>
  <c r="K34" i="16"/>
  <c r="O34" i="16" s="1"/>
  <c r="K33" i="16"/>
  <c r="O33" i="16" s="1"/>
  <c r="K32" i="16"/>
  <c r="O32" i="16" s="1"/>
  <c r="K31" i="16"/>
  <c r="O31" i="16" s="1"/>
  <c r="K30" i="16"/>
  <c r="O30" i="16" s="1"/>
  <c r="K29" i="16"/>
  <c r="O29" i="16" s="1"/>
  <c r="K28" i="16"/>
  <c r="O28" i="16" s="1"/>
  <c r="K27" i="16"/>
  <c r="O27" i="16" s="1"/>
  <c r="K26" i="16"/>
  <c r="O26" i="16" s="1"/>
  <c r="K25" i="16"/>
  <c r="O25" i="16" s="1"/>
  <c r="K24" i="16"/>
  <c r="O24" i="16" s="1"/>
  <c r="K23" i="16"/>
  <c r="O23" i="16" s="1"/>
  <c r="K22" i="16"/>
  <c r="O22" i="16" s="1"/>
  <c r="K21" i="16"/>
  <c r="O21" i="16" s="1"/>
  <c r="K20" i="16"/>
  <c r="O20" i="16" s="1"/>
  <c r="K19" i="16"/>
  <c r="O19" i="16" s="1"/>
  <c r="K18" i="16"/>
  <c r="O18" i="16" s="1"/>
  <c r="K17" i="16"/>
  <c r="O17" i="16" s="1"/>
  <c r="K16" i="16"/>
  <c r="O16" i="16" s="1"/>
  <c r="K15" i="16"/>
  <c r="O15" i="16" s="1"/>
  <c r="K14" i="16"/>
  <c r="O14" i="16" s="1"/>
  <c r="K13" i="16"/>
  <c r="O13" i="16" s="1"/>
  <c r="K12" i="16"/>
  <c r="O12" i="16" s="1"/>
  <c r="K11" i="16"/>
  <c r="O11" i="16" s="1"/>
  <c r="K10" i="16"/>
  <c r="O10" i="16" s="1"/>
  <c r="K9" i="16"/>
  <c r="O9" i="16" s="1"/>
  <c r="G9" i="16"/>
  <c r="K8" i="16"/>
  <c r="O8" i="16" s="1"/>
  <c r="G8" i="16"/>
  <c r="P7" i="16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P104" i="16" s="1"/>
  <c r="P105" i="16" s="1"/>
  <c r="P106" i="16" s="1"/>
  <c r="P107" i="16" s="1"/>
  <c r="P108" i="16" s="1"/>
  <c r="P109" i="16" s="1"/>
  <c r="P110" i="16" s="1"/>
  <c r="P111" i="16" s="1"/>
  <c r="P112" i="16" s="1"/>
  <c r="P113" i="16" s="1"/>
  <c r="P114" i="16" s="1"/>
  <c r="P115" i="16" s="1"/>
  <c r="P116" i="16" s="1"/>
  <c r="P117" i="16" s="1"/>
  <c r="P118" i="16" s="1"/>
  <c r="P119" i="16" s="1"/>
  <c r="P120" i="16" s="1"/>
  <c r="P121" i="16" s="1"/>
  <c r="P122" i="16" s="1"/>
  <c r="P123" i="16" s="1"/>
  <c r="P124" i="16" s="1"/>
  <c r="P125" i="16" s="1"/>
  <c r="P126" i="16" s="1"/>
  <c r="P127" i="16" s="1"/>
  <c r="P128" i="16" s="1"/>
  <c r="P129" i="16" s="1"/>
  <c r="P130" i="16" s="1"/>
  <c r="P131" i="16" s="1"/>
  <c r="P132" i="16" s="1"/>
  <c r="P133" i="16" s="1"/>
  <c r="P134" i="16" s="1"/>
  <c r="P135" i="16" s="1"/>
  <c r="P136" i="16" s="1"/>
  <c r="P137" i="16" s="1"/>
  <c r="P138" i="16" s="1"/>
  <c r="P139" i="16" s="1"/>
  <c r="P140" i="16" s="1"/>
  <c r="P141" i="16" s="1"/>
  <c r="P142" i="16" s="1"/>
  <c r="P143" i="16" s="1"/>
  <c r="P144" i="16" s="1"/>
  <c r="P145" i="16" s="1"/>
  <c r="P146" i="16" s="1"/>
  <c r="P147" i="16" s="1"/>
  <c r="P148" i="16" s="1"/>
  <c r="P149" i="16" s="1"/>
  <c r="P150" i="16" s="1"/>
  <c r="P151" i="16" s="1"/>
  <c r="P152" i="16" s="1"/>
  <c r="P153" i="16" s="1"/>
  <c r="P154" i="16" s="1"/>
  <c r="P155" i="16" s="1"/>
  <c r="P156" i="16" s="1"/>
  <c r="K7" i="16"/>
  <c r="O7" i="16" s="1"/>
  <c r="G7" i="16"/>
  <c r="J5" i="16"/>
  <c r="P3" i="16"/>
  <c r="B3" i="16"/>
</calcChain>
</file>

<file path=xl/sharedStrings.xml><?xml version="1.0" encoding="utf-8"?>
<sst xmlns="http://schemas.openxmlformats.org/spreadsheetml/2006/main" count="668" uniqueCount="48">
  <si>
    <t>DATE:</t>
  </si>
  <si>
    <t>DUK</t>
  </si>
  <si>
    <t>AWB:</t>
  </si>
  <si>
    <t>DGB</t>
  </si>
  <si>
    <t>S/N</t>
  </si>
  <si>
    <t>D/N NO.</t>
  </si>
  <si>
    <t>kg</t>
  </si>
  <si>
    <t>Cartons</t>
  </si>
  <si>
    <t>Weight (kg)</t>
  </si>
  <si>
    <t>Total AWB#:</t>
  </si>
  <si>
    <t>Total Parcel:</t>
  </si>
  <si>
    <t>Total Weight:</t>
  </si>
  <si>
    <t>pieces</t>
  </si>
  <si>
    <t>cartons</t>
  </si>
  <si>
    <t>Dimension (cm)</t>
  </si>
  <si>
    <t>Account:</t>
  </si>
  <si>
    <t>Tracking</t>
  </si>
  <si>
    <t>DN#</t>
  </si>
  <si>
    <t>Currency Value</t>
  </si>
  <si>
    <t xml:space="preserve">Total: </t>
  </si>
  <si>
    <t>element14 - India Warehouse Manifest</t>
  </si>
  <si>
    <t>FF--</t>
  </si>
  <si>
    <t>SG1</t>
  </si>
  <si>
    <t>INWH-CARGOSAVVY-15SEPT</t>
  </si>
  <si>
    <t>DSG10189582</t>
  </si>
  <si>
    <t>DSG10189589</t>
  </si>
  <si>
    <t>DSG10189585</t>
  </si>
  <si>
    <t>DSG10189583</t>
  </si>
  <si>
    <t>DSG10189554</t>
  </si>
  <si>
    <t>DSG10189381</t>
  </si>
  <si>
    <t>DSG10189539</t>
  </si>
  <si>
    <t>DSG10189383</t>
  </si>
  <si>
    <t>DSG10189534</t>
  </si>
  <si>
    <t>DSG10189566</t>
  </si>
  <si>
    <t>DSG10189578</t>
  </si>
  <si>
    <t>DSG10189588</t>
  </si>
  <si>
    <t>DSG10189587</t>
  </si>
  <si>
    <t>DSG10189312</t>
  </si>
  <si>
    <t>DSG10189388</t>
  </si>
  <si>
    <t>DSG10189581</t>
  </si>
  <si>
    <t>DSG10189859</t>
  </si>
  <si>
    <t>DSG10189584</t>
  </si>
  <si>
    <t>DSG10189586</t>
  </si>
  <si>
    <t>DSG10189977</t>
  </si>
  <si>
    <t>1st</t>
  </si>
  <si>
    <t>69x33x48</t>
  </si>
  <si>
    <t>DSG10189579</t>
  </si>
  <si>
    <t>20x13x3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</si>
</sst>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name val="Arial"/>
      <family val="2"/>
    </font>
    <font>
      <b/>
      <sz val="12.2"/>
      <name val="Arial"/>
      <family val="2"/>
    </font>
    <font>
      <sz val="12.2"/>
      <color theme="1"/>
      <name val="Calibri"/>
      <family val="2"/>
      <scheme val="minor"/>
    </font>
    <font>
      <sz val="12.2"/>
      <name val="Arial"/>
      <family val="2"/>
    </font>
    <font>
      <b/>
      <u/>
      <sz val="14"/>
      <color theme="1"/>
      <name val="Calibri"/>
      <family val="2"/>
      <scheme val="minor"/>
    </font>
    <font>
      <b/>
      <sz val="12.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0" fillId="0" borderId="1" xfId="0" applyFont="1" applyBorder="1"/>
    <xf numFmtId="0" fontId="10" fillId="4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NumberFormat="1" applyFont="1" applyFill="1" applyAlignment="1">
      <alignment horizontal="left"/>
    </xf>
    <xf numFmtId="0" fontId="11" fillId="6" borderId="0" xfId="0" applyFont="1" applyFill="1"/>
    <xf numFmtId="0" fontId="1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6" borderId="0" xfId="0" applyFont="1" applyFill="1"/>
    <xf numFmtId="0" fontId="10" fillId="0" borderId="0" xfId="0" applyFont="1" applyAlignment="1">
      <alignment horizontal="center"/>
    </xf>
    <xf numFmtId="0" fontId="12" fillId="6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0" xfId="0" applyFont="1"/>
    <xf numFmtId="0" fontId="10" fillId="5" borderId="1" xfId="0" applyFont="1" applyFill="1" applyBorder="1" applyAlignment="1">
      <alignment vertical="center"/>
    </xf>
    <xf numFmtId="164" fontId="7" fillId="0" borderId="0" xfId="0" applyNumberFormat="1" applyFont="1"/>
    <xf numFmtId="164" fontId="10" fillId="0" borderId="0" xfId="0" applyNumberFormat="1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2" fontId="12" fillId="6" borderId="0" xfId="0" applyNumberFormat="1" applyFont="1" applyFill="1" applyAlignment="1">
      <alignment horizontal="left"/>
    </xf>
    <xf numFmtId="0" fontId="11" fillId="6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7" fillId="0" borderId="5" xfId="0" applyFont="1" applyBorder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164" fontId="7" fillId="0" borderId="8" xfId="0" applyNumberFormat="1" applyFont="1" applyBorder="1"/>
    <xf numFmtId="0" fontId="7" fillId="0" borderId="9" xfId="0" applyFont="1" applyBorder="1"/>
    <xf numFmtId="164" fontId="10" fillId="0" borderId="2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showZeros="0" tabSelected="1" zoomScale="83" zoomScaleNormal="83" workbookViewId="0">
      <selection activeCell="B5" sqref="B5"/>
    </sheetView>
  </sheetViews>
  <sheetFormatPr defaultRowHeight="15.75" x14ac:dyDescent="0.25"/>
  <cols>
    <col min="1" max="1" width="10.140625" style="22" customWidth="1"/>
    <col min="2" max="2" width="25.85546875" style="55" customWidth="1"/>
    <col min="3" max="3" width="12.42578125" style="56" customWidth="1"/>
    <col min="4" max="4" width="21.42578125" style="55" customWidth="1"/>
    <col min="5" max="5" width="16.42578125" style="56" customWidth="1"/>
    <col min="6" max="6" width="20.85546875" style="13" customWidth="1"/>
    <col min="7" max="7" width="9.7109375" style="13" customWidth="1"/>
    <col min="8" max="8" width="9.7109375" style="11" customWidth="1"/>
    <col min="9" max="9" width="13.140625" style="11" customWidth="1"/>
    <col min="10" max="10" width="9.140625" style="11"/>
    <col min="11" max="11" width="18.7109375" style="11" customWidth="1"/>
    <col min="12" max="12" width="5.42578125" style="11" customWidth="1"/>
    <col min="13" max="13" width="9.85546875" style="42" customWidth="1"/>
    <col min="14" max="14" width="7.28515625" style="42" customWidth="1"/>
    <col min="15" max="15" width="15.42578125" style="42" customWidth="1"/>
    <col min="16" max="16" width="20.5703125" style="42" customWidth="1"/>
    <col min="17" max="258" width="9.140625" style="11"/>
    <col min="259" max="259" width="8.5703125" style="11" customWidth="1"/>
    <col min="260" max="260" width="24.140625" style="11" customWidth="1"/>
    <col min="261" max="261" width="31.42578125" style="11" customWidth="1"/>
    <col min="262" max="262" width="7" style="11" customWidth="1"/>
    <col min="263" max="263" width="23.7109375" style="11" customWidth="1"/>
    <col min="264" max="264" width="31" style="11" customWidth="1"/>
    <col min="265" max="514" width="9.140625" style="11"/>
    <col min="515" max="515" width="8.5703125" style="11" customWidth="1"/>
    <col min="516" max="516" width="24.140625" style="11" customWidth="1"/>
    <col min="517" max="517" width="31.42578125" style="11" customWidth="1"/>
    <col min="518" max="518" width="7" style="11" customWidth="1"/>
    <col min="519" max="519" width="23.7109375" style="11" customWidth="1"/>
    <col min="520" max="520" width="31" style="11" customWidth="1"/>
    <col min="521" max="770" width="9.140625" style="11"/>
    <col min="771" max="771" width="8.5703125" style="11" customWidth="1"/>
    <col min="772" max="772" width="24.140625" style="11" customWidth="1"/>
    <col min="773" max="773" width="31.42578125" style="11" customWidth="1"/>
    <col min="774" max="774" width="7" style="11" customWidth="1"/>
    <col min="775" max="775" width="23.7109375" style="11" customWidth="1"/>
    <col min="776" max="776" width="31" style="11" customWidth="1"/>
    <col min="777" max="1026" width="9.140625" style="11"/>
    <col min="1027" max="1027" width="8.5703125" style="11" customWidth="1"/>
    <col min="1028" max="1028" width="24.140625" style="11" customWidth="1"/>
    <col min="1029" max="1029" width="31.42578125" style="11" customWidth="1"/>
    <col min="1030" max="1030" width="7" style="11" customWidth="1"/>
    <col min="1031" max="1031" width="23.7109375" style="11" customWidth="1"/>
    <col min="1032" max="1032" width="31" style="11" customWidth="1"/>
    <col min="1033" max="1282" width="9.140625" style="11"/>
    <col min="1283" max="1283" width="8.5703125" style="11" customWidth="1"/>
    <col min="1284" max="1284" width="24.140625" style="11" customWidth="1"/>
    <col min="1285" max="1285" width="31.42578125" style="11" customWidth="1"/>
    <col min="1286" max="1286" width="7" style="11" customWidth="1"/>
    <col min="1287" max="1287" width="23.7109375" style="11" customWidth="1"/>
    <col min="1288" max="1288" width="31" style="11" customWidth="1"/>
    <col min="1289" max="1538" width="9.140625" style="11"/>
    <col min="1539" max="1539" width="8.5703125" style="11" customWidth="1"/>
    <col min="1540" max="1540" width="24.140625" style="11" customWidth="1"/>
    <col min="1541" max="1541" width="31.42578125" style="11" customWidth="1"/>
    <col min="1542" max="1542" width="7" style="11" customWidth="1"/>
    <col min="1543" max="1543" width="23.7109375" style="11" customWidth="1"/>
    <col min="1544" max="1544" width="31" style="11" customWidth="1"/>
    <col min="1545" max="1794" width="9.140625" style="11"/>
    <col min="1795" max="1795" width="8.5703125" style="11" customWidth="1"/>
    <col min="1796" max="1796" width="24.140625" style="11" customWidth="1"/>
    <col min="1797" max="1797" width="31.42578125" style="11" customWidth="1"/>
    <col min="1798" max="1798" width="7" style="11" customWidth="1"/>
    <col min="1799" max="1799" width="23.7109375" style="11" customWidth="1"/>
    <col min="1800" max="1800" width="31" style="11" customWidth="1"/>
    <col min="1801" max="2050" width="9.140625" style="11"/>
    <col min="2051" max="2051" width="8.5703125" style="11" customWidth="1"/>
    <col min="2052" max="2052" width="24.140625" style="11" customWidth="1"/>
    <col min="2053" max="2053" width="31.42578125" style="11" customWidth="1"/>
    <col min="2054" max="2054" width="7" style="11" customWidth="1"/>
    <col min="2055" max="2055" width="23.7109375" style="11" customWidth="1"/>
    <col min="2056" max="2056" width="31" style="11" customWidth="1"/>
    <col min="2057" max="2306" width="9.140625" style="11"/>
    <col min="2307" max="2307" width="8.5703125" style="11" customWidth="1"/>
    <col min="2308" max="2308" width="24.140625" style="11" customWidth="1"/>
    <col min="2309" max="2309" width="31.42578125" style="11" customWidth="1"/>
    <col min="2310" max="2310" width="7" style="11" customWidth="1"/>
    <col min="2311" max="2311" width="23.7109375" style="11" customWidth="1"/>
    <col min="2312" max="2312" width="31" style="11" customWidth="1"/>
    <col min="2313" max="2562" width="9.140625" style="11"/>
    <col min="2563" max="2563" width="8.5703125" style="11" customWidth="1"/>
    <col min="2564" max="2564" width="24.140625" style="11" customWidth="1"/>
    <col min="2565" max="2565" width="31.42578125" style="11" customWidth="1"/>
    <col min="2566" max="2566" width="7" style="11" customWidth="1"/>
    <col min="2567" max="2567" width="23.7109375" style="11" customWidth="1"/>
    <col min="2568" max="2568" width="31" style="11" customWidth="1"/>
    <col min="2569" max="2818" width="9.140625" style="11"/>
    <col min="2819" max="2819" width="8.5703125" style="11" customWidth="1"/>
    <col min="2820" max="2820" width="24.140625" style="11" customWidth="1"/>
    <col min="2821" max="2821" width="31.42578125" style="11" customWidth="1"/>
    <col min="2822" max="2822" width="7" style="11" customWidth="1"/>
    <col min="2823" max="2823" width="23.7109375" style="11" customWidth="1"/>
    <col min="2824" max="2824" width="31" style="11" customWidth="1"/>
    <col min="2825" max="3074" width="9.140625" style="11"/>
    <col min="3075" max="3075" width="8.5703125" style="11" customWidth="1"/>
    <col min="3076" max="3076" width="24.140625" style="11" customWidth="1"/>
    <col min="3077" max="3077" width="31.42578125" style="11" customWidth="1"/>
    <col min="3078" max="3078" width="7" style="11" customWidth="1"/>
    <col min="3079" max="3079" width="23.7109375" style="11" customWidth="1"/>
    <col min="3080" max="3080" width="31" style="11" customWidth="1"/>
    <col min="3081" max="3330" width="9.140625" style="11"/>
    <col min="3331" max="3331" width="8.5703125" style="11" customWidth="1"/>
    <col min="3332" max="3332" width="24.140625" style="11" customWidth="1"/>
    <col min="3333" max="3333" width="31.42578125" style="11" customWidth="1"/>
    <col min="3334" max="3334" width="7" style="11" customWidth="1"/>
    <col min="3335" max="3335" width="23.7109375" style="11" customWidth="1"/>
    <col min="3336" max="3336" width="31" style="11" customWidth="1"/>
    <col min="3337" max="3586" width="9.140625" style="11"/>
    <col min="3587" max="3587" width="8.5703125" style="11" customWidth="1"/>
    <col min="3588" max="3588" width="24.140625" style="11" customWidth="1"/>
    <col min="3589" max="3589" width="31.42578125" style="11" customWidth="1"/>
    <col min="3590" max="3590" width="7" style="11" customWidth="1"/>
    <col min="3591" max="3591" width="23.7109375" style="11" customWidth="1"/>
    <col min="3592" max="3592" width="31" style="11" customWidth="1"/>
    <col min="3593" max="3842" width="9.140625" style="11"/>
    <col min="3843" max="3843" width="8.5703125" style="11" customWidth="1"/>
    <col min="3844" max="3844" width="24.140625" style="11" customWidth="1"/>
    <col min="3845" max="3845" width="31.42578125" style="11" customWidth="1"/>
    <col min="3846" max="3846" width="7" style="11" customWidth="1"/>
    <col min="3847" max="3847" width="23.7109375" style="11" customWidth="1"/>
    <col min="3848" max="3848" width="31" style="11" customWidth="1"/>
    <col min="3849" max="4098" width="9.140625" style="11"/>
    <col min="4099" max="4099" width="8.5703125" style="11" customWidth="1"/>
    <col min="4100" max="4100" width="24.140625" style="11" customWidth="1"/>
    <col min="4101" max="4101" width="31.42578125" style="11" customWidth="1"/>
    <col min="4102" max="4102" width="7" style="11" customWidth="1"/>
    <col min="4103" max="4103" width="23.7109375" style="11" customWidth="1"/>
    <col min="4104" max="4104" width="31" style="11" customWidth="1"/>
    <col min="4105" max="4354" width="9.140625" style="11"/>
    <col min="4355" max="4355" width="8.5703125" style="11" customWidth="1"/>
    <col min="4356" max="4356" width="24.140625" style="11" customWidth="1"/>
    <col min="4357" max="4357" width="31.42578125" style="11" customWidth="1"/>
    <col min="4358" max="4358" width="7" style="11" customWidth="1"/>
    <col min="4359" max="4359" width="23.7109375" style="11" customWidth="1"/>
    <col min="4360" max="4360" width="31" style="11" customWidth="1"/>
    <col min="4361" max="4610" width="9.140625" style="11"/>
    <col min="4611" max="4611" width="8.5703125" style="11" customWidth="1"/>
    <col min="4612" max="4612" width="24.140625" style="11" customWidth="1"/>
    <col min="4613" max="4613" width="31.42578125" style="11" customWidth="1"/>
    <col min="4614" max="4614" width="7" style="11" customWidth="1"/>
    <col min="4615" max="4615" width="23.7109375" style="11" customWidth="1"/>
    <col min="4616" max="4616" width="31" style="11" customWidth="1"/>
    <col min="4617" max="4866" width="9.140625" style="11"/>
    <col min="4867" max="4867" width="8.5703125" style="11" customWidth="1"/>
    <col min="4868" max="4868" width="24.140625" style="11" customWidth="1"/>
    <col min="4869" max="4869" width="31.42578125" style="11" customWidth="1"/>
    <col min="4870" max="4870" width="7" style="11" customWidth="1"/>
    <col min="4871" max="4871" width="23.7109375" style="11" customWidth="1"/>
    <col min="4872" max="4872" width="31" style="11" customWidth="1"/>
    <col min="4873" max="5122" width="9.140625" style="11"/>
    <col min="5123" max="5123" width="8.5703125" style="11" customWidth="1"/>
    <col min="5124" max="5124" width="24.140625" style="11" customWidth="1"/>
    <col min="5125" max="5125" width="31.42578125" style="11" customWidth="1"/>
    <col min="5126" max="5126" width="7" style="11" customWidth="1"/>
    <col min="5127" max="5127" width="23.7109375" style="11" customWidth="1"/>
    <col min="5128" max="5128" width="31" style="11" customWidth="1"/>
    <col min="5129" max="5378" width="9.140625" style="11"/>
    <col min="5379" max="5379" width="8.5703125" style="11" customWidth="1"/>
    <col min="5380" max="5380" width="24.140625" style="11" customWidth="1"/>
    <col min="5381" max="5381" width="31.42578125" style="11" customWidth="1"/>
    <col min="5382" max="5382" width="7" style="11" customWidth="1"/>
    <col min="5383" max="5383" width="23.7109375" style="11" customWidth="1"/>
    <col min="5384" max="5384" width="31" style="11" customWidth="1"/>
    <col min="5385" max="5634" width="9.140625" style="11"/>
    <col min="5635" max="5635" width="8.5703125" style="11" customWidth="1"/>
    <col min="5636" max="5636" width="24.140625" style="11" customWidth="1"/>
    <col min="5637" max="5637" width="31.42578125" style="11" customWidth="1"/>
    <col min="5638" max="5638" width="7" style="11" customWidth="1"/>
    <col min="5639" max="5639" width="23.7109375" style="11" customWidth="1"/>
    <col min="5640" max="5640" width="31" style="11" customWidth="1"/>
    <col min="5641" max="5890" width="9.140625" style="11"/>
    <col min="5891" max="5891" width="8.5703125" style="11" customWidth="1"/>
    <col min="5892" max="5892" width="24.140625" style="11" customWidth="1"/>
    <col min="5893" max="5893" width="31.42578125" style="11" customWidth="1"/>
    <col min="5894" max="5894" width="7" style="11" customWidth="1"/>
    <col min="5895" max="5895" width="23.7109375" style="11" customWidth="1"/>
    <col min="5896" max="5896" width="31" style="11" customWidth="1"/>
    <col min="5897" max="6146" width="9.140625" style="11"/>
    <col min="6147" max="6147" width="8.5703125" style="11" customWidth="1"/>
    <col min="6148" max="6148" width="24.140625" style="11" customWidth="1"/>
    <col min="6149" max="6149" width="31.42578125" style="11" customWidth="1"/>
    <col min="6150" max="6150" width="7" style="11" customWidth="1"/>
    <col min="6151" max="6151" width="23.7109375" style="11" customWidth="1"/>
    <col min="6152" max="6152" width="31" style="11" customWidth="1"/>
    <col min="6153" max="6402" width="9.140625" style="11"/>
    <col min="6403" max="6403" width="8.5703125" style="11" customWidth="1"/>
    <col min="6404" max="6404" width="24.140625" style="11" customWidth="1"/>
    <col min="6405" max="6405" width="31.42578125" style="11" customWidth="1"/>
    <col min="6406" max="6406" width="7" style="11" customWidth="1"/>
    <col min="6407" max="6407" width="23.7109375" style="11" customWidth="1"/>
    <col min="6408" max="6408" width="31" style="11" customWidth="1"/>
    <col min="6409" max="6658" width="9.140625" style="11"/>
    <col min="6659" max="6659" width="8.5703125" style="11" customWidth="1"/>
    <col min="6660" max="6660" width="24.140625" style="11" customWidth="1"/>
    <col min="6661" max="6661" width="31.42578125" style="11" customWidth="1"/>
    <col min="6662" max="6662" width="7" style="11" customWidth="1"/>
    <col min="6663" max="6663" width="23.7109375" style="11" customWidth="1"/>
    <col min="6664" max="6664" width="31" style="11" customWidth="1"/>
    <col min="6665" max="6914" width="9.140625" style="11"/>
    <col min="6915" max="6915" width="8.5703125" style="11" customWidth="1"/>
    <col min="6916" max="6916" width="24.140625" style="11" customWidth="1"/>
    <col min="6917" max="6917" width="31.42578125" style="11" customWidth="1"/>
    <col min="6918" max="6918" width="7" style="11" customWidth="1"/>
    <col min="6919" max="6919" width="23.7109375" style="11" customWidth="1"/>
    <col min="6920" max="6920" width="31" style="11" customWidth="1"/>
    <col min="6921" max="7170" width="9.140625" style="11"/>
    <col min="7171" max="7171" width="8.5703125" style="11" customWidth="1"/>
    <col min="7172" max="7172" width="24.140625" style="11" customWidth="1"/>
    <col min="7173" max="7173" width="31.42578125" style="11" customWidth="1"/>
    <col min="7174" max="7174" width="7" style="11" customWidth="1"/>
    <col min="7175" max="7175" width="23.7109375" style="11" customWidth="1"/>
    <col min="7176" max="7176" width="31" style="11" customWidth="1"/>
    <col min="7177" max="7426" width="9.140625" style="11"/>
    <col min="7427" max="7427" width="8.5703125" style="11" customWidth="1"/>
    <col min="7428" max="7428" width="24.140625" style="11" customWidth="1"/>
    <col min="7429" max="7429" width="31.42578125" style="11" customWidth="1"/>
    <col min="7430" max="7430" width="7" style="11" customWidth="1"/>
    <col min="7431" max="7431" width="23.7109375" style="11" customWidth="1"/>
    <col min="7432" max="7432" width="31" style="11" customWidth="1"/>
    <col min="7433" max="7682" width="9.140625" style="11"/>
    <col min="7683" max="7683" width="8.5703125" style="11" customWidth="1"/>
    <col min="7684" max="7684" width="24.140625" style="11" customWidth="1"/>
    <col min="7685" max="7685" width="31.42578125" style="11" customWidth="1"/>
    <col min="7686" max="7686" width="7" style="11" customWidth="1"/>
    <col min="7687" max="7687" width="23.7109375" style="11" customWidth="1"/>
    <col min="7688" max="7688" width="31" style="11" customWidth="1"/>
    <col min="7689" max="7938" width="9.140625" style="11"/>
    <col min="7939" max="7939" width="8.5703125" style="11" customWidth="1"/>
    <col min="7940" max="7940" width="24.140625" style="11" customWidth="1"/>
    <col min="7941" max="7941" width="31.42578125" style="11" customWidth="1"/>
    <col min="7942" max="7942" width="7" style="11" customWidth="1"/>
    <col min="7943" max="7943" width="23.7109375" style="11" customWidth="1"/>
    <col min="7944" max="7944" width="31" style="11" customWidth="1"/>
    <col min="7945" max="8194" width="9.140625" style="11"/>
    <col min="8195" max="8195" width="8.5703125" style="11" customWidth="1"/>
    <col min="8196" max="8196" width="24.140625" style="11" customWidth="1"/>
    <col min="8197" max="8197" width="31.42578125" style="11" customWidth="1"/>
    <col min="8198" max="8198" width="7" style="11" customWidth="1"/>
    <col min="8199" max="8199" width="23.7109375" style="11" customWidth="1"/>
    <col min="8200" max="8200" width="31" style="11" customWidth="1"/>
    <col min="8201" max="8450" width="9.140625" style="11"/>
    <col min="8451" max="8451" width="8.5703125" style="11" customWidth="1"/>
    <col min="8452" max="8452" width="24.140625" style="11" customWidth="1"/>
    <col min="8453" max="8453" width="31.42578125" style="11" customWidth="1"/>
    <col min="8454" max="8454" width="7" style="11" customWidth="1"/>
    <col min="8455" max="8455" width="23.7109375" style="11" customWidth="1"/>
    <col min="8456" max="8456" width="31" style="11" customWidth="1"/>
    <col min="8457" max="8706" width="9.140625" style="11"/>
    <col min="8707" max="8707" width="8.5703125" style="11" customWidth="1"/>
    <col min="8708" max="8708" width="24.140625" style="11" customWidth="1"/>
    <col min="8709" max="8709" width="31.42578125" style="11" customWidth="1"/>
    <col min="8710" max="8710" width="7" style="11" customWidth="1"/>
    <col min="8711" max="8711" width="23.7109375" style="11" customWidth="1"/>
    <col min="8712" max="8712" width="31" style="11" customWidth="1"/>
    <col min="8713" max="8962" width="9.140625" style="11"/>
    <col min="8963" max="8963" width="8.5703125" style="11" customWidth="1"/>
    <col min="8964" max="8964" width="24.140625" style="11" customWidth="1"/>
    <col min="8965" max="8965" width="31.42578125" style="11" customWidth="1"/>
    <col min="8966" max="8966" width="7" style="11" customWidth="1"/>
    <col min="8967" max="8967" width="23.7109375" style="11" customWidth="1"/>
    <col min="8968" max="8968" width="31" style="11" customWidth="1"/>
    <col min="8969" max="9218" width="9.140625" style="11"/>
    <col min="9219" max="9219" width="8.5703125" style="11" customWidth="1"/>
    <col min="9220" max="9220" width="24.140625" style="11" customWidth="1"/>
    <col min="9221" max="9221" width="31.42578125" style="11" customWidth="1"/>
    <col min="9222" max="9222" width="7" style="11" customWidth="1"/>
    <col min="9223" max="9223" width="23.7109375" style="11" customWidth="1"/>
    <col min="9224" max="9224" width="31" style="11" customWidth="1"/>
    <col min="9225" max="9474" width="9.140625" style="11"/>
    <col min="9475" max="9475" width="8.5703125" style="11" customWidth="1"/>
    <col min="9476" max="9476" width="24.140625" style="11" customWidth="1"/>
    <col min="9477" max="9477" width="31.42578125" style="11" customWidth="1"/>
    <col min="9478" max="9478" width="7" style="11" customWidth="1"/>
    <col min="9479" max="9479" width="23.7109375" style="11" customWidth="1"/>
    <col min="9480" max="9480" width="31" style="11" customWidth="1"/>
    <col min="9481" max="9730" width="9.140625" style="11"/>
    <col min="9731" max="9731" width="8.5703125" style="11" customWidth="1"/>
    <col min="9732" max="9732" width="24.140625" style="11" customWidth="1"/>
    <col min="9733" max="9733" width="31.42578125" style="11" customWidth="1"/>
    <col min="9734" max="9734" width="7" style="11" customWidth="1"/>
    <col min="9735" max="9735" width="23.7109375" style="11" customWidth="1"/>
    <col min="9736" max="9736" width="31" style="11" customWidth="1"/>
    <col min="9737" max="9986" width="9.140625" style="11"/>
    <col min="9987" max="9987" width="8.5703125" style="11" customWidth="1"/>
    <col min="9988" max="9988" width="24.140625" style="11" customWidth="1"/>
    <col min="9989" max="9989" width="31.42578125" style="11" customWidth="1"/>
    <col min="9990" max="9990" width="7" style="11" customWidth="1"/>
    <col min="9991" max="9991" width="23.7109375" style="11" customWidth="1"/>
    <col min="9992" max="9992" width="31" style="11" customWidth="1"/>
    <col min="9993" max="10242" width="9.140625" style="11"/>
    <col min="10243" max="10243" width="8.5703125" style="11" customWidth="1"/>
    <col min="10244" max="10244" width="24.140625" style="11" customWidth="1"/>
    <col min="10245" max="10245" width="31.42578125" style="11" customWidth="1"/>
    <col min="10246" max="10246" width="7" style="11" customWidth="1"/>
    <col min="10247" max="10247" width="23.7109375" style="11" customWidth="1"/>
    <col min="10248" max="10248" width="31" style="11" customWidth="1"/>
    <col min="10249" max="10498" width="9.140625" style="11"/>
    <col min="10499" max="10499" width="8.5703125" style="11" customWidth="1"/>
    <col min="10500" max="10500" width="24.140625" style="11" customWidth="1"/>
    <col min="10501" max="10501" width="31.42578125" style="11" customWidth="1"/>
    <col min="10502" max="10502" width="7" style="11" customWidth="1"/>
    <col min="10503" max="10503" width="23.7109375" style="11" customWidth="1"/>
    <col min="10504" max="10504" width="31" style="11" customWidth="1"/>
    <col min="10505" max="10754" width="9.140625" style="11"/>
    <col min="10755" max="10755" width="8.5703125" style="11" customWidth="1"/>
    <col min="10756" max="10756" width="24.140625" style="11" customWidth="1"/>
    <col min="10757" max="10757" width="31.42578125" style="11" customWidth="1"/>
    <col min="10758" max="10758" width="7" style="11" customWidth="1"/>
    <col min="10759" max="10759" width="23.7109375" style="11" customWidth="1"/>
    <col min="10760" max="10760" width="31" style="11" customWidth="1"/>
    <col min="10761" max="11010" width="9.140625" style="11"/>
    <col min="11011" max="11011" width="8.5703125" style="11" customWidth="1"/>
    <col min="11012" max="11012" width="24.140625" style="11" customWidth="1"/>
    <col min="11013" max="11013" width="31.42578125" style="11" customWidth="1"/>
    <col min="11014" max="11014" width="7" style="11" customWidth="1"/>
    <col min="11015" max="11015" width="23.7109375" style="11" customWidth="1"/>
    <col min="11016" max="11016" width="31" style="11" customWidth="1"/>
    <col min="11017" max="11266" width="9.140625" style="11"/>
    <col min="11267" max="11267" width="8.5703125" style="11" customWidth="1"/>
    <col min="11268" max="11268" width="24.140625" style="11" customWidth="1"/>
    <col min="11269" max="11269" width="31.42578125" style="11" customWidth="1"/>
    <col min="11270" max="11270" width="7" style="11" customWidth="1"/>
    <col min="11271" max="11271" width="23.7109375" style="11" customWidth="1"/>
    <col min="11272" max="11272" width="31" style="11" customWidth="1"/>
    <col min="11273" max="11522" width="9.140625" style="11"/>
    <col min="11523" max="11523" width="8.5703125" style="11" customWidth="1"/>
    <col min="11524" max="11524" width="24.140625" style="11" customWidth="1"/>
    <col min="11525" max="11525" width="31.42578125" style="11" customWidth="1"/>
    <col min="11526" max="11526" width="7" style="11" customWidth="1"/>
    <col min="11527" max="11527" width="23.7109375" style="11" customWidth="1"/>
    <col min="11528" max="11528" width="31" style="11" customWidth="1"/>
    <col min="11529" max="11778" width="9.140625" style="11"/>
    <col min="11779" max="11779" width="8.5703125" style="11" customWidth="1"/>
    <col min="11780" max="11780" width="24.140625" style="11" customWidth="1"/>
    <col min="11781" max="11781" width="31.42578125" style="11" customWidth="1"/>
    <col min="11782" max="11782" width="7" style="11" customWidth="1"/>
    <col min="11783" max="11783" width="23.7109375" style="11" customWidth="1"/>
    <col min="11784" max="11784" width="31" style="11" customWidth="1"/>
    <col min="11785" max="12034" width="9.140625" style="11"/>
    <col min="12035" max="12035" width="8.5703125" style="11" customWidth="1"/>
    <col min="12036" max="12036" width="24.140625" style="11" customWidth="1"/>
    <col min="12037" max="12037" width="31.42578125" style="11" customWidth="1"/>
    <col min="12038" max="12038" width="7" style="11" customWidth="1"/>
    <col min="12039" max="12039" width="23.7109375" style="11" customWidth="1"/>
    <col min="12040" max="12040" width="31" style="11" customWidth="1"/>
    <col min="12041" max="12290" width="9.140625" style="11"/>
    <col min="12291" max="12291" width="8.5703125" style="11" customWidth="1"/>
    <col min="12292" max="12292" width="24.140625" style="11" customWidth="1"/>
    <col min="12293" max="12293" width="31.42578125" style="11" customWidth="1"/>
    <col min="12294" max="12294" width="7" style="11" customWidth="1"/>
    <col min="12295" max="12295" width="23.7109375" style="11" customWidth="1"/>
    <col min="12296" max="12296" width="31" style="11" customWidth="1"/>
    <col min="12297" max="12546" width="9.140625" style="11"/>
    <col min="12547" max="12547" width="8.5703125" style="11" customWidth="1"/>
    <col min="12548" max="12548" width="24.140625" style="11" customWidth="1"/>
    <col min="12549" max="12549" width="31.42578125" style="11" customWidth="1"/>
    <col min="12550" max="12550" width="7" style="11" customWidth="1"/>
    <col min="12551" max="12551" width="23.7109375" style="11" customWidth="1"/>
    <col min="12552" max="12552" width="31" style="11" customWidth="1"/>
    <col min="12553" max="12802" width="9.140625" style="11"/>
    <col min="12803" max="12803" width="8.5703125" style="11" customWidth="1"/>
    <col min="12804" max="12804" width="24.140625" style="11" customWidth="1"/>
    <col min="12805" max="12805" width="31.42578125" style="11" customWidth="1"/>
    <col min="12806" max="12806" width="7" style="11" customWidth="1"/>
    <col min="12807" max="12807" width="23.7109375" style="11" customWidth="1"/>
    <col min="12808" max="12808" width="31" style="11" customWidth="1"/>
    <col min="12809" max="13058" width="9.140625" style="11"/>
    <col min="13059" max="13059" width="8.5703125" style="11" customWidth="1"/>
    <col min="13060" max="13060" width="24.140625" style="11" customWidth="1"/>
    <col min="13061" max="13061" width="31.42578125" style="11" customWidth="1"/>
    <col min="13062" max="13062" width="7" style="11" customWidth="1"/>
    <col min="13063" max="13063" width="23.7109375" style="11" customWidth="1"/>
    <col min="13064" max="13064" width="31" style="11" customWidth="1"/>
    <col min="13065" max="13314" width="9.140625" style="11"/>
    <col min="13315" max="13315" width="8.5703125" style="11" customWidth="1"/>
    <col min="13316" max="13316" width="24.140625" style="11" customWidth="1"/>
    <col min="13317" max="13317" width="31.42578125" style="11" customWidth="1"/>
    <col min="13318" max="13318" width="7" style="11" customWidth="1"/>
    <col min="13319" max="13319" width="23.7109375" style="11" customWidth="1"/>
    <col min="13320" max="13320" width="31" style="11" customWidth="1"/>
    <col min="13321" max="13570" width="9.140625" style="11"/>
    <col min="13571" max="13571" width="8.5703125" style="11" customWidth="1"/>
    <col min="13572" max="13572" width="24.140625" style="11" customWidth="1"/>
    <col min="13573" max="13573" width="31.42578125" style="11" customWidth="1"/>
    <col min="13574" max="13574" width="7" style="11" customWidth="1"/>
    <col min="13575" max="13575" width="23.7109375" style="11" customWidth="1"/>
    <col min="13576" max="13576" width="31" style="11" customWidth="1"/>
    <col min="13577" max="13826" width="9.140625" style="11"/>
    <col min="13827" max="13827" width="8.5703125" style="11" customWidth="1"/>
    <col min="13828" max="13828" width="24.140625" style="11" customWidth="1"/>
    <col min="13829" max="13829" width="31.42578125" style="11" customWidth="1"/>
    <col min="13830" max="13830" width="7" style="11" customWidth="1"/>
    <col min="13831" max="13831" width="23.7109375" style="11" customWidth="1"/>
    <col min="13832" max="13832" width="31" style="11" customWidth="1"/>
    <col min="13833" max="14082" width="9.140625" style="11"/>
    <col min="14083" max="14083" width="8.5703125" style="11" customWidth="1"/>
    <col min="14084" max="14084" width="24.140625" style="11" customWidth="1"/>
    <col min="14085" max="14085" width="31.42578125" style="11" customWidth="1"/>
    <col min="14086" max="14086" width="7" style="11" customWidth="1"/>
    <col min="14087" max="14087" width="23.7109375" style="11" customWidth="1"/>
    <col min="14088" max="14088" width="31" style="11" customWidth="1"/>
    <col min="14089" max="14338" width="9.140625" style="11"/>
    <col min="14339" max="14339" width="8.5703125" style="11" customWidth="1"/>
    <col min="14340" max="14340" width="24.140625" style="11" customWidth="1"/>
    <col min="14341" max="14341" width="31.42578125" style="11" customWidth="1"/>
    <col min="14342" max="14342" width="7" style="11" customWidth="1"/>
    <col min="14343" max="14343" width="23.7109375" style="11" customWidth="1"/>
    <col min="14344" max="14344" width="31" style="11" customWidth="1"/>
    <col min="14345" max="14594" width="9.140625" style="11"/>
    <col min="14595" max="14595" width="8.5703125" style="11" customWidth="1"/>
    <col min="14596" max="14596" width="24.140625" style="11" customWidth="1"/>
    <col min="14597" max="14597" width="31.42578125" style="11" customWidth="1"/>
    <col min="14598" max="14598" width="7" style="11" customWidth="1"/>
    <col min="14599" max="14599" width="23.7109375" style="11" customWidth="1"/>
    <col min="14600" max="14600" width="31" style="11" customWidth="1"/>
    <col min="14601" max="14850" width="9.140625" style="11"/>
    <col min="14851" max="14851" width="8.5703125" style="11" customWidth="1"/>
    <col min="14852" max="14852" width="24.140625" style="11" customWidth="1"/>
    <col min="14853" max="14853" width="31.42578125" style="11" customWidth="1"/>
    <col min="14854" max="14854" width="7" style="11" customWidth="1"/>
    <col min="14855" max="14855" width="23.7109375" style="11" customWidth="1"/>
    <col min="14856" max="14856" width="31" style="11" customWidth="1"/>
    <col min="14857" max="15106" width="9.140625" style="11"/>
    <col min="15107" max="15107" width="8.5703125" style="11" customWidth="1"/>
    <col min="15108" max="15108" width="24.140625" style="11" customWidth="1"/>
    <col min="15109" max="15109" width="31.42578125" style="11" customWidth="1"/>
    <col min="15110" max="15110" width="7" style="11" customWidth="1"/>
    <col min="15111" max="15111" width="23.7109375" style="11" customWidth="1"/>
    <col min="15112" max="15112" width="31" style="11" customWidth="1"/>
    <col min="15113" max="15362" width="9.140625" style="11"/>
    <col min="15363" max="15363" width="8.5703125" style="11" customWidth="1"/>
    <col min="15364" max="15364" width="24.140625" style="11" customWidth="1"/>
    <col min="15365" max="15365" width="31.42578125" style="11" customWidth="1"/>
    <col min="15366" max="15366" width="7" style="11" customWidth="1"/>
    <col min="15367" max="15367" width="23.7109375" style="11" customWidth="1"/>
    <col min="15368" max="15368" width="31" style="11" customWidth="1"/>
    <col min="15369" max="15618" width="9.140625" style="11"/>
    <col min="15619" max="15619" width="8.5703125" style="11" customWidth="1"/>
    <col min="15620" max="15620" width="24.140625" style="11" customWidth="1"/>
    <col min="15621" max="15621" width="31.42578125" style="11" customWidth="1"/>
    <col min="15622" max="15622" width="7" style="11" customWidth="1"/>
    <col min="15623" max="15623" width="23.7109375" style="11" customWidth="1"/>
    <col min="15624" max="15624" width="31" style="11" customWidth="1"/>
    <col min="15625" max="15874" width="9.140625" style="11"/>
    <col min="15875" max="15875" width="8.5703125" style="11" customWidth="1"/>
    <col min="15876" max="15876" width="24.140625" style="11" customWidth="1"/>
    <col min="15877" max="15877" width="31.42578125" style="11" customWidth="1"/>
    <col min="15878" max="15878" width="7" style="11" customWidth="1"/>
    <col min="15879" max="15879" width="23.7109375" style="11" customWidth="1"/>
    <col min="15880" max="15880" width="31" style="11" customWidth="1"/>
    <col min="15881" max="16130" width="9.140625" style="11"/>
    <col min="16131" max="16131" width="8.5703125" style="11" customWidth="1"/>
    <col min="16132" max="16132" width="24.140625" style="11" customWidth="1"/>
    <col min="16133" max="16133" width="31.42578125" style="11" customWidth="1"/>
    <col min="16134" max="16134" width="7" style="11" customWidth="1"/>
    <col min="16135" max="16135" width="23.7109375" style="11" customWidth="1"/>
    <col min="16136" max="16136" width="31" style="11" customWidth="1"/>
    <col min="16137" max="16384" width="9.140625" style="11"/>
  </cols>
  <sheetData>
    <row r="1" spans="1:17" s="7" customFormat="1" ht="23.25" x14ac:dyDescent="0.35">
      <c r="A1" s="16" t="s">
        <v>20</v>
      </c>
      <c r="B1" s="16"/>
      <c r="C1" s="26"/>
      <c r="D1" s="16"/>
      <c r="E1" s="1"/>
      <c r="F1" s="1"/>
      <c r="G1" s="1"/>
      <c r="H1" s="1"/>
      <c r="M1" s="41"/>
      <c r="N1" s="41"/>
      <c r="O1" s="41"/>
      <c r="P1" s="41"/>
    </row>
    <row r="2" spans="1:17" ht="23.25" x14ac:dyDescent="0.35">
      <c r="A2" s="21"/>
      <c r="B2" s="17"/>
      <c r="C2" s="27"/>
      <c r="D2" s="17"/>
      <c r="E2" s="12"/>
      <c r="F2" s="12"/>
      <c r="P2" s="41"/>
    </row>
    <row r="3" spans="1:17" s="6" customFormat="1" ht="18.75" x14ac:dyDescent="0.3">
      <c r="A3" s="4" t="s">
        <v>0</v>
      </c>
      <c r="B3" s="28">
        <f ca="1">TODAY()</f>
        <v>45184</v>
      </c>
      <c r="C3" s="29"/>
      <c r="D3" s="4" t="s">
        <v>15</v>
      </c>
      <c r="E3" s="18">
        <v>751040</v>
      </c>
      <c r="F3" s="4"/>
      <c r="G3" s="30"/>
      <c r="M3" s="43"/>
      <c r="N3" s="43"/>
      <c r="O3" s="43"/>
      <c r="P3" s="44" t="str">
        <f>IF(LEFT(L3,3)="DSG",MID(L3,6,6),IF(LEFT(L3,5)="DUK10",CONCATENATE("16",MID(L3,5,7)),CONCATENATE("16",MID(L3,5,7))))</f>
        <v>16</v>
      </c>
      <c r="Q3" s="3" t="s">
        <v>1</v>
      </c>
    </row>
    <row r="4" spans="1:17" s="6" customFormat="1" ht="18.75" x14ac:dyDescent="0.3">
      <c r="A4" s="4" t="s">
        <v>2</v>
      </c>
      <c r="B4" s="18" t="s">
        <v>23</v>
      </c>
      <c r="C4" s="31"/>
      <c r="D4" s="18"/>
      <c r="E4" s="2"/>
      <c r="F4" s="2"/>
      <c r="G4" s="2"/>
      <c r="I4" s="25" t="s">
        <v>18</v>
      </c>
      <c r="J4" s="32"/>
      <c r="M4" s="43"/>
      <c r="N4" s="43"/>
      <c r="O4" s="43"/>
      <c r="P4" s="44">
        <v>20</v>
      </c>
      <c r="Q4" s="3" t="s">
        <v>3</v>
      </c>
    </row>
    <row r="5" spans="1:17" x14ac:dyDescent="0.25">
      <c r="B5" s="19"/>
      <c r="C5" s="33"/>
      <c r="D5" s="19"/>
      <c r="E5" s="13"/>
      <c r="H5" s="13"/>
      <c r="I5" s="34" t="s">
        <v>19</v>
      </c>
      <c r="J5" s="45">
        <f>SUM(I7:I156)</f>
        <v>0</v>
      </c>
    </row>
    <row r="6" spans="1:17" s="6" customFormat="1" ht="18.75" x14ac:dyDescent="0.3">
      <c r="A6" s="23" t="s">
        <v>4</v>
      </c>
      <c r="B6" s="5" t="s">
        <v>5</v>
      </c>
      <c r="C6" s="35" t="s">
        <v>7</v>
      </c>
      <c r="D6" s="5" t="s">
        <v>14</v>
      </c>
      <c r="E6" s="36" t="s">
        <v>8</v>
      </c>
      <c r="I6" s="37"/>
      <c r="M6" s="43"/>
      <c r="N6" s="43"/>
      <c r="O6" s="46" t="s">
        <v>17</v>
      </c>
      <c r="P6" s="46" t="s">
        <v>16</v>
      </c>
    </row>
    <row r="7" spans="1:17" ht="17.25" thickBot="1" x14ac:dyDescent="0.3">
      <c r="A7" s="47">
        <v>1</v>
      </c>
      <c r="B7" s="48" t="s">
        <v>24</v>
      </c>
      <c r="C7" s="74" t="s">
        <v>44</v>
      </c>
      <c r="D7" s="71" t="s">
        <v>45</v>
      </c>
      <c r="E7" s="68">
        <v>10.9</v>
      </c>
      <c r="F7" s="9" t="s">
        <v>10</v>
      </c>
      <c r="G7" s="8">
        <f>COUNTA(B7:B300)</f>
        <v>20</v>
      </c>
      <c r="H7" s="10" t="s">
        <v>12</v>
      </c>
      <c r="I7" s="51"/>
      <c r="J7" s="14">
        <v>1</v>
      </c>
      <c r="K7" s="14" t="str">
        <f>B7</f>
        <v>DSG10189582</v>
      </c>
      <c r="L7" s="38"/>
      <c r="M7" s="14" t="s">
        <v>21</v>
      </c>
      <c r="N7" s="20" t="s">
        <v>22</v>
      </c>
      <c r="O7" s="52" t="str">
        <f>IF(LEFT(K7,3)="DSG",MID(K7,6,6),IF(LEFT(K7,5)="DGB20",CONCATENATE("14",MID(K7,5,7)),CONCATENATE("16",MID(K7,5,7))))</f>
        <v>189582</v>
      </c>
      <c r="P7" s="53" t="str">
        <f>B4</f>
        <v>INWH-CARGOSAVVY-15SEPT</v>
      </c>
    </row>
    <row r="8" spans="1:17" ht="16.5" x14ac:dyDescent="0.25">
      <c r="A8" s="47">
        <v>2</v>
      </c>
      <c r="B8" s="48" t="s">
        <v>25</v>
      </c>
      <c r="C8" s="75"/>
      <c r="D8" s="72"/>
      <c r="E8" s="77"/>
      <c r="F8" s="62" t="s">
        <v>9</v>
      </c>
      <c r="G8" s="63">
        <f>COUNTA(D7:D56,D57:D106,D107:D156)</f>
        <v>1</v>
      </c>
      <c r="H8" s="64" t="s">
        <v>13</v>
      </c>
      <c r="I8" s="51"/>
      <c r="J8" s="14">
        <v>2</v>
      </c>
      <c r="K8" s="14" t="str">
        <f>B8</f>
        <v>DSG10189589</v>
      </c>
      <c r="L8" s="38"/>
      <c r="M8" s="14" t="s">
        <v>21</v>
      </c>
      <c r="N8" s="20" t="s">
        <v>22</v>
      </c>
      <c r="O8" s="52" t="str">
        <f t="shared" ref="O8:O71" si="0">IF(LEFT(K8,3)="DSG",MID(K8,6,6),IF(LEFT(K8,5)="DGB20",CONCATENATE("14",MID(K8,5,7)),CONCATENATE("16",MID(K8,5,7))))</f>
        <v>189589</v>
      </c>
      <c r="P8" s="53" t="str">
        <f>P7</f>
        <v>INWH-CARGOSAVVY-15SEPT</v>
      </c>
    </row>
    <row r="9" spans="1:17" ht="17.25" thickBot="1" x14ac:dyDescent="0.3">
      <c r="A9" s="47">
        <v>3</v>
      </c>
      <c r="B9" s="48" t="s">
        <v>26</v>
      </c>
      <c r="C9" s="75"/>
      <c r="D9" s="72"/>
      <c r="E9" s="77"/>
      <c r="F9" s="65" t="s">
        <v>11</v>
      </c>
      <c r="G9" s="66">
        <f>SUM(E7:E56,E57:E106,E107:E156)</f>
        <v>10.9</v>
      </c>
      <c r="H9" s="67" t="s">
        <v>6</v>
      </c>
      <c r="I9" s="51"/>
      <c r="J9" s="14">
        <v>3</v>
      </c>
      <c r="K9" s="14" t="str">
        <f t="shared" ref="K9:K72" si="1">B9</f>
        <v>DSG10189585</v>
      </c>
      <c r="L9" s="38"/>
      <c r="M9" s="14" t="s">
        <v>21</v>
      </c>
      <c r="N9" s="20" t="s">
        <v>22</v>
      </c>
      <c r="O9" s="52" t="str">
        <f t="shared" si="0"/>
        <v>189585</v>
      </c>
      <c r="P9" s="53" t="str">
        <f t="shared" ref="P9:P72" si="2">P8</f>
        <v>INWH-CARGOSAVVY-15SEPT</v>
      </c>
    </row>
    <row r="10" spans="1:17" x14ac:dyDescent="0.25">
      <c r="A10" s="47">
        <v>4</v>
      </c>
      <c r="B10" s="48" t="s">
        <v>27</v>
      </c>
      <c r="C10" s="75"/>
      <c r="D10" s="72"/>
      <c r="E10" s="69"/>
      <c r="H10" s="13"/>
      <c r="I10" s="51"/>
      <c r="J10" s="14">
        <v>4</v>
      </c>
      <c r="K10" s="14" t="str">
        <f t="shared" si="1"/>
        <v>DSG10189583</v>
      </c>
      <c r="L10" s="38"/>
      <c r="M10" s="14" t="s">
        <v>21</v>
      </c>
      <c r="N10" s="20" t="s">
        <v>22</v>
      </c>
      <c r="O10" s="52" t="str">
        <f t="shared" si="0"/>
        <v>189583</v>
      </c>
      <c r="P10" s="53" t="str">
        <f t="shared" si="2"/>
        <v>INWH-CARGOSAVVY-15SEPT</v>
      </c>
    </row>
    <row r="11" spans="1:17" x14ac:dyDescent="0.25">
      <c r="A11" s="47">
        <v>5</v>
      </c>
      <c r="B11" s="48" t="s">
        <v>28</v>
      </c>
      <c r="C11" s="75"/>
      <c r="D11" s="72"/>
      <c r="E11" s="69"/>
      <c r="H11" s="13"/>
      <c r="I11" s="51"/>
      <c r="J11" s="14">
        <v>5</v>
      </c>
      <c r="K11" s="14" t="str">
        <f t="shared" si="1"/>
        <v>DSG10189554</v>
      </c>
      <c r="L11" s="38"/>
      <c r="M11" s="14" t="s">
        <v>21</v>
      </c>
      <c r="N11" s="20" t="s">
        <v>22</v>
      </c>
      <c r="O11" s="52" t="str">
        <f t="shared" si="0"/>
        <v>189554</v>
      </c>
      <c r="P11" s="53" t="str">
        <f t="shared" si="2"/>
        <v>INWH-CARGOSAVVY-15SEPT</v>
      </c>
    </row>
    <row r="12" spans="1:17" x14ac:dyDescent="0.25">
      <c r="A12" s="47">
        <v>6</v>
      </c>
      <c r="B12" s="48" t="s">
        <v>29</v>
      </c>
      <c r="C12" s="75"/>
      <c r="D12" s="72"/>
      <c r="E12" s="69"/>
      <c r="G12" s="40"/>
      <c r="H12" s="13"/>
      <c r="I12" s="51"/>
      <c r="J12" s="14">
        <v>6</v>
      </c>
      <c r="K12" s="14" t="str">
        <f t="shared" si="1"/>
        <v>DSG10189381</v>
      </c>
      <c r="L12" s="38"/>
      <c r="M12" s="14" t="s">
        <v>21</v>
      </c>
      <c r="N12" s="20" t="s">
        <v>22</v>
      </c>
      <c r="O12" s="52" t="str">
        <f t="shared" si="0"/>
        <v>189381</v>
      </c>
      <c r="P12" s="53" t="str">
        <f t="shared" si="2"/>
        <v>INWH-CARGOSAVVY-15SEPT</v>
      </c>
    </row>
    <row r="13" spans="1:17" x14ac:dyDescent="0.25">
      <c r="A13" s="47">
        <v>7</v>
      </c>
      <c r="B13" s="48" t="s">
        <v>30</v>
      </c>
      <c r="C13" s="75"/>
      <c r="D13" s="72"/>
      <c r="E13" s="69"/>
      <c r="H13" s="13"/>
      <c r="I13" s="51"/>
      <c r="J13" s="14">
        <v>7</v>
      </c>
      <c r="K13" s="14" t="str">
        <f t="shared" si="1"/>
        <v>DSG10189539</v>
      </c>
      <c r="L13" s="38"/>
      <c r="M13" s="14" t="s">
        <v>21</v>
      </c>
      <c r="N13" s="20" t="s">
        <v>22</v>
      </c>
      <c r="O13" s="52" t="str">
        <f t="shared" si="0"/>
        <v>189539</v>
      </c>
      <c r="P13" s="53" t="str">
        <f t="shared" si="2"/>
        <v>INWH-CARGOSAVVY-15SEPT</v>
      </c>
    </row>
    <row r="14" spans="1:17" x14ac:dyDescent="0.25">
      <c r="A14" s="47">
        <v>8</v>
      </c>
      <c r="B14" s="48" t="s">
        <v>31</v>
      </c>
      <c r="C14" s="75"/>
      <c r="D14" s="72"/>
      <c r="E14" s="69"/>
      <c r="H14" s="13"/>
      <c r="I14" s="51"/>
      <c r="J14" s="14">
        <v>8</v>
      </c>
      <c r="K14" s="14" t="str">
        <f t="shared" si="1"/>
        <v>DSG10189383</v>
      </c>
      <c r="L14" s="38"/>
      <c r="M14" s="14" t="s">
        <v>21</v>
      </c>
      <c r="N14" s="20" t="s">
        <v>22</v>
      </c>
      <c r="O14" s="52" t="str">
        <f t="shared" si="0"/>
        <v>189383</v>
      </c>
      <c r="P14" s="53" t="str">
        <f t="shared" si="2"/>
        <v>INWH-CARGOSAVVY-15SEPT</v>
      </c>
    </row>
    <row r="15" spans="1:17" x14ac:dyDescent="0.25">
      <c r="A15" s="47">
        <v>9</v>
      </c>
      <c r="B15" s="48" t="s">
        <v>32</v>
      </c>
      <c r="C15" s="75"/>
      <c r="D15" s="72"/>
      <c r="E15" s="69"/>
      <c r="H15" s="13"/>
      <c r="I15" s="51"/>
      <c r="J15" s="14">
        <v>9</v>
      </c>
      <c r="K15" s="14" t="str">
        <f t="shared" si="1"/>
        <v>DSG10189534</v>
      </c>
      <c r="L15" s="38"/>
      <c r="M15" s="14" t="s">
        <v>21</v>
      </c>
      <c r="N15" s="20" t="s">
        <v>22</v>
      </c>
      <c r="O15" s="52" t="str">
        <f t="shared" si="0"/>
        <v>189534</v>
      </c>
      <c r="P15" s="53" t="str">
        <f t="shared" si="2"/>
        <v>INWH-CARGOSAVVY-15SEPT</v>
      </c>
    </row>
    <row r="16" spans="1:17" x14ac:dyDescent="0.25">
      <c r="A16" s="47">
        <v>10</v>
      </c>
      <c r="B16" s="48" t="s">
        <v>33</v>
      </c>
      <c r="C16" s="75"/>
      <c r="D16" s="72"/>
      <c r="E16" s="69"/>
      <c r="I16" s="51"/>
      <c r="J16" s="14">
        <v>10</v>
      </c>
      <c r="K16" s="14" t="str">
        <f t="shared" si="1"/>
        <v>DSG10189566</v>
      </c>
      <c r="L16" s="38"/>
      <c r="M16" s="14" t="s">
        <v>21</v>
      </c>
      <c r="N16" s="20" t="s">
        <v>22</v>
      </c>
      <c r="O16" s="52" t="str">
        <f t="shared" si="0"/>
        <v>189566</v>
      </c>
      <c r="P16" s="53" t="str">
        <f t="shared" si="2"/>
        <v>INWH-CARGOSAVVY-15SEPT</v>
      </c>
    </row>
    <row r="17" spans="1:16" x14ac:dyDescent="0.25">
      <c r="A17" s="47">
        <v>11</v>
      </c>
      <c r="B17" s="48" t="s">
        <v>34</v>
      </c>
      <c r="C17" s="75"/>
      <c r="D17" s="72"/>
      <c r="E17" s="69"/>
      <c r="I17" s="51"/>
      <c r="J17" s="14">
        <v>11</v>
      </c>
      <c r="K17" s="14" t="str">
        <f t="shared" si="1"/>
        <v>DSG10189578</v>
      </c>
      <c r="L17" s="38"/>
      <c r="M17" s="14" t="s">
        <v>21</v>
      </c>
      <c r="N17" s="20" t="s">
        <v>22</v>
      </c>
      <c r="O17" s="52" t="str">
        <f t="shared" si="0"/>
        <v>189578</v>
      </c>
      <c r="P17" s="53" t="str">
        <f t="shared" si="2"/>
        <v>INWH-CARGOSAVVY-15SEPT</v>
      </c>
    </row>
    <row r="18" spans="1:16" x14ac:dyDescent="0.25">
      <c r="A18" s="47">
        <v>12</v>
      </c>
      <c r="B18" s="48" t="s">
        <v>35</v>
      </c>
      <c r="C18" s="75"/>
      <c r="D18" s="72"/>
      <c r="E18" s="69"/>
      <c r="F18" s="40"/>
      <c r="I18" s="51"/>
      <c r="J18" s="14">
        <v>12</v>
      </c>
      <c r="K18" s="14" t="str">
        <f t="shared" si="1"/>
        <v>DSG10189588</v>
      </c>
      <c r="L18" s="38"/>
      <c r="M18" s="14" t="s">
        <v>21</v>
      </c>
      <c r="N18" s="20" t="s">
        <v>22</v>
      </c>
      <c r="O18" s="52" t="str">
        <f t="shared" si="0"/>
        <v>189588</v>
      </c>
      <c r="P18" s="53" t="str">
        <f t="shared" si="2"/>
        <v>INWH-CARGOSAVVY-15SEPT</v>
      </c>
    </row>
    <row r="19" spans="1:16" x14ac:dyDescent="0.25">
      <c r="A19" s="47">
        <v>13</v>
      </c>
      <c r="B19" s="48" t="s">
        <v>36</v>
      </c>
      <c r="C19" s="75"/>
      <c r="D19" s="72"/>
      <c r="E19" s="69"/>
      <c r="I19" s="51"/>
      <c r="J19" s="14">
        <v>13</v>
      </c>
      <c r="K19" s="14" t="str">
        <f t="shared" si="1"/>
        <v>DSG10189587</v>
      </c>
      <c r="L19" s="38"/>
      <c r="M19" s="14" t="s">
        <v>21</v>
      </c>
      <c r="N19" s="20" t="s">
        <v>22</v>
      </c>
      <c r="O19" s="52" t="str">
        <f t="shared" si="0"/>
        <v>189587</v>
      </c>
      <c r="P19" s="53" t="str">
        <f t="shared" si="2"/>
        <v>INWH-CARGOSAVVY-15SEPT</v>
      </c>
    </row>
    <row r="20" spans="1:16" x14ac:dyDescent="0.25">
      <c r="A20" s="47">
        <v>14</v>
      </c>
      <c r="B20" s="48" t="s">
        <v>37</v>
      </c>
      <c r="C20" s="75"/>
      <c r="D20" s="72"/>
      <c r="E20" s="69"/>
      <c r="I20" s="51"/>
      <c r="J20" s="14">
        <v>14</v>
      </c>
      <c r="K20" s="14" t="str">
        <f t="shared" si="1"/>
        <v>DSG10189312</v>
      </c>
      <c r="L20" s="38"/>
      <c r="M20" s="14" t="s">
        <v>21</v>
      </c>
      <c r="N20" s="20" t="s">
        <v>22</v>
      </c>
      <c r="O20" s="52" t="str">
        <f t="shared" si="0"/>
        <v>189312</v>
      </c>
      <c r="P20" s="53" t="str">
        <f t="shared" si="2"/>
        <v>INWH-CARGOSAVVY-15SEPT</v>
      </c>
    </row>
    <row r="21" spans="1:16" x14ac:dyDescent="0.25">
      <c r="A21" s="47">
        <v>15</v>
      </c>
      <c r="B21" s="48" t="s">
        <v>38</v>
      </c>
      <c r="C21" s="75"/>
      <c r="D21" s="72"/>
      <c r="E21" s="69"/>
      <c r="I21" s="51"/>
      <c r="J21" s="14">
        <v>15</v>
      </c>
      <c r="K21" s="14" t="str">
        <f t="shared" si="1"/>
        <v>DSG10189388</v>
      </c>
      <c r="L21" s="38"/>
      <c r="M21" s="14" t="s">
        <v>21</v>
      </c>
      <c r="N21" s="20" t="s">
        <v>22</v>
      </c>
      <c r="O21" s="52" t="str">
        <f t="shared" si="0"/>
        <v>189388</v>
      </c>
      <c r="P21" s="53" t="str">
        <f t="shared" si="2"/>
        <v>INWH-CARGOSAVVY-15SEPT</v>
      </c>
    </row>
    <row r="22" spans="1:16" x14ac:dyDescent="0.25">
      <c r="A22" s="47">
        <v>16</v>
      </c>
      <c r="B22" s="48" t="s">
        <v>39</v>
      </c>
      <c r="C22" s="75"/>
      <c r="D22" s="72"/>
      <c r="E22" s="69"/>
      <c r="I22" s="51"/>
      <c r="J22" s="14">
        <v>16</v>
      </c>
      <c r="K22" s="14" t="str">
        <f t="shared" si="1"/>
        <v>DSG10189581</v>
      </c>
      <c r="L22" s="38"/>
      <c r="M22" s="14" t="s">
        <v>21</v>
      </c>
      <c r="N22" s="20" t="s">
        <v>22</v>
      </c>
      <c r="O22" s="52" t="str">
        <f t="shared" si="0"/>
        <v>189581</v>
      </c>
      <c r="P22" s="53" t="str">
        <f t="shared" si="2"/>
        <v>INWH-CARGOSAVVY-15SEPT</v>
      </c>
    </row>
    <row r="23" spans="1:16" x14ac:dyDescent="0.25">
      <c r="A23" s="47">
        <v>17</v>
      </c>
      <c r="B23" s="48" t="s">
        <v>40</v>
      </c>
      <c r="C23" s="75"/>
      <c r="D23" s="72"/>
      <c r="E23" s="69"/>
      <c r="I23" s="51"/>
      <c r="J23" s="14">
        <v>17</v>
      </c>
      <c r="K23" s="14" t="str">
        <f t="shared" si="1"/>
        <v>DSG10189859</v>
      </c>
      <c r="L23" s="38"/>
      <c r="M23" s="14" t="s">
        <v>21</v>
      </c>
      <c r="N23" s="20" t="s">
        <v>22</v>
      </c>
      <c r="O23" s="52" t="str">
        <f t="shared" si="0"/>
        <v>189859</v>
      </c>
      <c r="P23" s="53" t="str">
        <f t="shared" si="2"/>
        <v>INWH-CARGOSAVVY-15SEPT</v>
      </c>
    </row>
    <row r="24" spans="1:16" x14ac:dyDescent="0.25">
      <c r="A24" s="47">
        <v>18</v>
      </c>
      <c r="B24" s="48" t="s">
        <v>41</v>
      </c>
      <c r="C24" s="75"/>
      <c r="D24" s="72"/>
      <c r="E24" s="69"/>
      <c r="I24" s="51"/>
      <c r="J24" s="14">
        <v>18</v>
      </c>
      <c r="K24" s="14" t="str">
        <f t="shared" si="1"/>
        <v>DSG10189584</v>
      </c>
      <c r="L24" s="38"/>
      <c r="M24" s="14" t="s">
        <v>21</v>
      </c>
      <c r="N24" s="20" t="s">
        <v>22</v>
      </c>
      <c r="O24" s="52" t="str">
        <f t="shared" si="0"/>
        <v>189584</v>
      </c>
      <c r="P24" s="53" t="str">
        <f t="shared" si="2"/>
        <v>INWH-CARGOSAVVY-15SEPT</v>
      </c>
    </row>
    <row r="25" spans="1:16" x14ac:dyDescent="0.25">
      <c r="A25" s="47">
        <v>19</v>
      </c>
      <c r="B25" s="48" t="s">
        <v>42</v>
      </c>
      <c r="C25" s="75"/>
      <c r="D25" s="72"/>
      <c r="E25" s="69"/>
      <c r="I25" s="51"/>
      <c r="J25" s="14">
        <v>19</v>
      </c>
      <c r="K25" s="14" t="str">
        <f t="shared" si="1"/>
        <v>DSG10189586</v>
      </c>
      <c r="L25" s="38"/>
      <c r="M25" s="14" t="s">
        <v>21</v>
      </c>
      <c r="N25" s="20" t="s">
        <v>22</v>
      </c>
      <c r="O25" s="52" t="str">
        <f t="shared" si="0"/>
        <v>189586</v>
      </c>
      <c r="P25" s="53" t="str">
        <f t="shared" si="2"/>
        <v>INWH-CARGOSAVVY-15SEPT</v>
      </c>
    </row>
    <row r="26" spans="1:16" x14ac:dyDescent="0.25">
      <c r="A26" s="47">
        <v>20</v>
      </c>
      <c r="B26" s="48" t="s">
        <v>43</v>
      </c>
      <c r="C26" s="76"/>
      <c r="D26" s="73"/>
      <c r="E26" s="70"/>
      <c r="I26" s="51"/>
      <c r="J26" s="14">
        <v>20</v>
      </c>
      <c r="K26" s="14" t="str">
        <f t="shared" si="1"/>
        <v>DSG10189977</v>
      </c>
      <c r="L26" s="38"/>
      <c r="M26" s="14" t="s">
        <v>21</v>
      </c>
      <c r="N26" s="20" t="s">
        <v>22</v>
      </c>
      <c r="O26" s="52" t="str">
        <f t="shared" si="0"/>
        <v>189977</v>
      </c>
      <c r="P26" s="53" t="str">
        <f t="shared" si="2"/>
        <v>INWH-CARGOSAVVY-15SEPT</v>
      </c>
    </row>
    <row r="27" spans="1:16" x14ac:dyDescent="0.25">
      <c r="A27" s="47">
        <v>21</v>
      </c>
      <c r="B27" s="48"/>
      <c r="C27" s="57"/>
      <c r="D27" s="58"/>
      <c r="E27" s="59"/>
      <c r="I27" s="51"/>
      <c r="J27" s="14">
        <v>21</v>
      </c>
      <c r="K27" s="14">
        <f t="shared" si="1"/>
        <v>0</v>
      </c>
      <c r="L27" s="38"/>
      <c r="M27" s="14" t="s">
        <v>21</v>
      </c>
      <c r="N27" s="20" t="s">
        <v>22</v>
      </c>
      <c r="O27" s="52" t="str">
        <f t="shared" si="0"/>
        <v>16</v>
      </c>
      <c r="P27" s="53" t="str">
        <f t="shared" si="2"/>
        <v>INWH-CARGOSAVVY-15SEPT</v>
      </c>
    </row>
    <row r="28" spans="1:16" x14ac:dyDescent="0.25">
      <c r="A28" s="47">
        <v>22</v>
      </c>
      <c r="B28" s="48"/>
      <c r="C28" s="57"/>
      <c r="D28" s="58"/>
      <c r="E28" s="59"/>
      <c r="I28" s="51"/>
      <c r="J28" s="14">
        <v>22</v>
      </c>
      <c r="K28" s="14">
        <f t="shared" si="1"/>
        <v>0</v>
      </c>
      <c r="L28" s="38"/>
      <c r="M28" s="14" t="s">
        <v>21</v>
      </c>
      <c r="N28" s="20" t="s">
        <v>22</v>
      </c>
      <c r="O28" s="52" t="str">
        <f t="shared" si="0"/>
        <v>16</v>
      </c>
      <c r="P28" s="53" t="str">
        <f t="shared" si="2"/>
        <v>INWH-CARGOSAVVY-15SEPT</v>
      </c>
    </row>
    <row r="29" spans="1:16" x14ac:dyDescent="0.25">
      <c r="A29" s="47">
        <v>23</v>
      </c>
      <c r="B29" s="48"/>
      <c r="C29" s="57"/>
      <c r="D29" s="58"/>
      <c r="E29" s="59"/>
      <c r="I29" s="51"/>
      <c r="J29" s="14">
        <v>23</v>
      </c>
      <c r="K29" s="14">
        <f t="shared" si="1"/>
        <v>0</v>
      </c>
      <c r="L29" s="38"/>
      <c r="M29" s="14" t="s">
        <v>21</v>
      </c>
      <c r="N29" s="20" t="s">
        <v>22</v>
      </c>
      <c r="O29" s="52" t="str">
        <f t="shared" si="0"/>
        <v>16</v>
      </c>
      <c r="P29" s="53" t="str">
        <f t="shared" si="2"/>
        <v>INWH-CARGOSAVVY-15SEPT</v>
      </c>
    </row>
    <row r="30" spans="1:16" x14ac:dyDescent="0.25">
      <c r="A30" s="47">
        <v>24</v>
      </c>
      <c r="B30" s="48"/>
      <c r="C30" s="57"/>
      <c r="D30" s="58"/>
      <c r="E30" s="59"/>
      <c r="I30" s="51"/>
      <c r="J30" s="14">
        <v>24</v>
      </c>
      <c r="K30" s="14">
        <f t="shared" si="1"/>
        <v>0</v>
      </c>
      <c r="L30" s="38"/>
      <c r="M30" s="14" t="s">
        <v>21</v>
      </c>
      <c r="N30" s="20" t="s">
        <v>22</v>
      </c>
      <c r="O30" s="52" t="str">
        <f t="shared" si="0"/>
        <v>16</v>
      </c>
      <c r="P30" s="53" t="str">
        <f t="shared" si="2"/>
        <v>INWH-CARGOSAVVY-15SEPT</v>
      </c>
    </row>
    <row r="31" spans="1:16" x14ac:dyDescent="0.25">
      <c r="A31" s="47">
        <v>25</v>
      </c>
      <c r="B31" s="48"/>
      <c r="C31" s="57"/>
      <c r="D31" s="58"/>
      <c r="E31" s="59"/>
      <c r="I31" s="51"/>
      <c r="J31" s="14">
        <v>25</v>
      </c>
      <c r="K31" s="14">
        <f t="shared" si="1"/>
        <v>0</v>
      </c>
      <c r="L31" s="38"/>
      <c r="M31" s="14" t="s">
        <v>21</v>
      </c>
      <c r="N31" s="20" t="s">
        <v>22</v>
      </c>
      <c r="O31" s="52" t="str">
        <f t="shared" si="0"/>
        <v>16</v>
      </c>
      <c r="P31" s="53" t="str">
        <f t="shared" si="2"/>
        <v>INWH-CARGOSAVVY-15SEPT</v>
      </c>
    </row>
    <row r="32" spans="1:16" x14ac:dyDescent="0.25">
      <c r="A32" s="47">
        <v>26</v>
      </c>
      <c r="B32" s="48"/>
      <c r="C32" s="57"/>
      <c r="D32" s="58"/>
      <c r="E32" s="59"/>
      <c r="I32" s="51"/>
      <c r="J32" s="14">
        <v>26</v>
      </c>
      <c r="K32" s="14">
        <f t="shared" si="1"/>
        <v>0</v>
      </c>
      <c r="L32" s="38"/>
      <c r="M32" s="14" t="s">
        <v>21</v>
      </c>
      <c r="N32" s="20" t="s">
        <v>22</v>
      </c>
      <c r="O32" s="52" t="str">
        <f t="shared" si="0"/>
        <v>16</v>
      </c>
      <c r="P32" s="53" t="str">
        <f t="shared" si="2"/>
        <v>INWH-CARGOSAVVY-15SEPT</v>
      </c>
    </row>
    <row r="33" spans="1:16" x14ac:dyDescent="0.25">
      <c r="A33" s="47">
        <v>27</v>
      </c>
      <c r="B33" s="48"/>
      <c r="C33" s="57"/>
      <c r="D33" s="58"/>
      <c r="E33" s="59"/>
      <c r="I33" s="51"/>
      <c r="J33" s="14">
        <v>27</v>
      </c>
      <c r="K33" s="14">
        <f t="shared" si="1"/>
        <v>0</v>
      </c>
      <c r="L33" s="38"/>
      <c r="M33" s="14" t="s">
        <v>21</v>
      </c>
      <c r="N33" s="20" t="s">
        <v>22</v>
      </c>
      <c r="O33" s="52" t="str">
        <f t="shared" si="0"/>
        <v>16</v>
      </c>
      <c r="P33" s="53" t="str">
        <f t="shared" si="2"/>
        <v>INWH-CARGOSAVVY-15SEPT</v>
      </c>
    </row>
    <row r="34" spans="1:16" x14ac:dyDescent="0.25">
      <c r="A34" s="47">
        <v>28</v>
      </c>
      <c r="B34" s="48"/>
      <c r="C34" s="57"/>
      <c r="D34" s="58"/>
      <c r="E34" s="59"/>
      <c r="I34" s="51"/>
      <c r="J34" s="14">
        <v>28</v>
      </c>
      <c r="K34" s="14">
        <f t="shared" si="1"/>
        <v>0</v>
      </c>
      <c r="L34" s="38"/>
      <c r="M34" s="14" t="s">
        <v>21</v>
      </c>
      <c r="N34" s="20" t="s">
        <v>22</v>
      </c>
      <c r="O34" s="52" t="str">
        <f t="shared" si="0"/>
        <v>16</v>
      </c>
      <c r="P34" s="53" t="str">
        <f t="shared" si="2"/>
        <v>INWH-CARGOSAVVY-15SEPT</v>
      </c>
    </row>
    <row r="35" spans="1:16" x14ac:dyDescent="0.25">
      <c r="A35" s="47">
        <v>29</v>
      </c>
      <c r="B35" s="48"/>
      <c r="C35" s="57"/>
      <c r="D35" s="58"/>
      <c r="E35" s="59"/>
      <c r="I35" s="51"/>
      <c r="J35" s="14">
        <v>29</v>
      </c>
      <c r="K35" s="14">
        <f t="shared" si="1"/>
        <v>0</v>
      </c>
      <c r="L35" s="38"/>
      <c r="M35" s="14" t="s">
        <v>21</v>
      </c>
      <c r="N35" s="20" t="s">
        <v>22</v>
      </c>
      <c r="O35" s="52" t="str">
        <f t="shared" si="0"/>
        <v>16</v>
      </c>
      <c r="P35" s="53" t="str">
        <f t="shared" si="2"/>
        <v>INWH-CARGOSAVVY-15SEPT</v>
      </c>
    </row>
    <row r="36" spans="1:16" x14ac:dyDescent="0.25">
      <c r="A36" s="47">
        <v>30</v>
      </c>
      <c r="B36" s="48"/>
      <c r="C36" s="57"/>
      <c r="D36" s="58"/>
      <c r="E36" s="59"/>
      <c r="I36" s="51"/>
      <c r="J36" s="14">
        <v>30</v>
      </c>
      <c r="K36" s="14">
        <f t="shared" si="1"/>
        <v>0</v>
      </c>
      <c r="L36" s="38"/>
      <c r="M36" s="14" t="s">
        <v>21</v>
      </c>
      <c r="N36" s="20" t="s">
        <v>22</v>
      </c>
      <c r="O36" s="52" t="str">
        <f t="shared" si="0"/>
        <v>16</v>
      </c>
      <c r="P36" s="53" t="str">
        <f t="shared" si="2"/>
        <v>INWH-CARGOSAVVY-15SEPT</v>
      </c>
    </row>
    <row r="37" spans="1:16" x14ac:dyDescent="0.25">
      <c r="A37" s="47">
        <v>31</v>
      </c>
      <c r="B37" s="48"/>
      <c r="C37" s="57"/>
      <c r="D37" s="58"/>
      <c r="E37" s="59"/>
      <c r="I37" s="51"/>
      <c r="J37" s="14">
        <v>31</v>
      </c>
      <c r="K37" s="14">
        <f t="shared" si="1"/>
        <v>0</v>
      </c>
      <c r="L37" s="38"/>
      <c r="M37" s="14" t="s">
        <v>21</v>
      </c>
      <c r="N37" s="20" t="s">
        <v>22</v>
      </c>
      <c r="O37" s="52" t="str">
        <f t="shared" si="0"/>
        <v>16</v>
      </c>
      <c r="P37" s="53" t="str">
        <f t="shared" si="2"/>
        <v>INWH-CARGOSAVVY-15SEPT</v>
      </c>
    </row>
    <row r="38" spans="1:16" x14ac:dyDescent="0.25">
      <c r="A38" s="47">
        <v>32</v>
      </c>
      <c r="B38" s="48"/>
      <c r="C38" s="57"/>
      <c r="D38" s="58"/>
      <c r="E38" s="59"/>
      <c r="F38" s="11"/>
      <c r="G38" s="11"/>
      <c r="I38" s="51"/>
      <c r="J38" s="14">
        <v>32</v>
      </c>
      <c r="K38" s="14">
        <f t="shared" si="1"/>
        <v>0</v>
      </c>
      <c r="L38" s="38"/>
      <c r="M38" s="14" t="s">
        <v>21</v>
      </c>
      <c r="N38" s="20" t="s">
        <v>22</v>
      </c>
      <c r="O38" s="52" t="str">
        <f t="shared" si="0"/>
        <v>16</v>
      </c>
      <c r="P38" s="53" t="str">
        <f t="shared" si="2"/>
        <v>INWH-CARGOSAVVY-15SEPT</v>
      </c>
    </row>
    <row r="39" spans="1:16" x14ac:dyDescent="0.25">
      <c r="A39" s="47">
        <v>33</v>
      </c>
      <c r="B39" s="48"/>
      <c r="C39" s="57"/>
      <c r="D39" s="58"/>
      <c r="E39" s="59"/>
      <c r="I39" s="51"/>
      <c r="J39" s="14">
        <v>33</v>
      </c>
      <c r="K39" s="14">
        <f t="shared" si="1"/>
        <v>0</v>
      </c>
      <c r="L39" s="38"/>
      <c r="M39" s="14" t="s">
        <v>21</v>
      </c>
      <c r="N39" s="20" t="s">
        <v>22</v>
      </c>
      <c r="O39" s="52" t="str">
        <f t="shared" si="0"/>
        <v>16</v>
      </c>
      <c r="P39" s="53" t="str">
        <f t="shared" si="2"/>
        <v>INWH-CARGOSAVVY-15SEPT</v>
      </c>
    </row>
    <row r="40" spans="1:16" x14ac:dyDescent="0.25">
      <c r="A40" s="47">
        <v>34</v>
      </c>
      <c r="B40" s="48"/>
      <c r="C40" s="57"/>
      <c r="D40" s="58"/>
      <c r="E40" s="59"/>
      <c r="I40" s="51"/>
      <c r="J40" s="14">
        <v>34</v>
      </c>
      <c r="K40" s="14">
        <f t="shared" si="1"/>
        <v>0</v>
      </c>
      <c r="L40" s="38"/>
      <c r="M40" s="14" t="s">
        <v>21</v>
      </c>
      <c r="N40" s="20" t="s">
        <v>22</v>
      </c>
      <c r="O40" s="52" t="str">
        <f t="shared" si="0"/>
        <v>16</v>
      </c>
      <c r="P40" s="53" t="str">
        <f t="shared" si="2"/>
        <v>INWH-CARGOSAVVY-15SEPT</v>
      </c>
    </row>
    <row r="41" spans="1:16" x14ac:dyDescent="0.25">
      <c r="A41" s="47">
        <v>35</v>
      </c>
      <c r="B41" s="48"/>
      <c r="C41" s="57"/>
      <c r="D41" s="58"/>
      <c r="E41" s="59"/>
      <c r="I41" s="51"/>
      <c r="J41" s="14">
        <v>35</v>
      </c>
      <c r="K41" s="14">
        <f t="shared" si="1"/>
        <v>0</v>
      </c>
      <c r="L41" s="38"/>
      <c r="M41" s="14" t="s">
        <v>21</v>
      </c>
      <c r="N41" s="20" t="s">
        <v>22</v>
      </c>
      <c r="O41" s="52" t="str">
        <f t="shared" si="0"/>
        <v>16</v>
      </c>
      <c r="P41" s="53" t="str">
        <f t="shared" si="2"/>
        <v>INWH-CARGOSAVVY-15SEPT</v>
      </c>
    </row>
    <row r="42" spans="1:16" x14ac:dyDescent="0.25">
      <c r="A42" s="47">
        <v>36</v>
      </c>
      <c r="B42" s="48"/>
      <c r="C42" s="57"/>
      <c r="D42" s="58"/>
      <c r="E42" s="59"/>
      <c r="I42" s="51"/>
      <c r="J42" s="14">
        <v>36</v>
      </c>
      <c r="K42" s="14">
        <f t="shared" si="1"/>
        <v>0</v>
      </c>
      <c r="L42" s="38"/>
      <c r="M42" s="14" t="s">
        <v>21</v>
      </c>
      <c r="N42" s="20" t="s">
        <v>22</v>
      </c>
      <c r="O42" s="52" t="str">
        <f t="shared" si="0"/>
        <v>16</v>
      </c>
      <c r="P42" s="53" t="str">
        <f t="shared" si="2"/>
        <v>INWH-CARGOSAVVY-15SEPT</v>
      </c>
    </row>
    <row r="43" spans="1:16" x14ac:dyDescent="0.25">
      <c r="A43" s="47">
        <v>37</v>
      </c>
      <c r="B43" s="48"/>
      <c r="C43" s="57"/>
      <c r="D43" s="58"/>
      <c r="E43" s="59"/>
      <c r="I43" s="51"/>
      <c r="J43" s="14">
        <v>37</v>
      </c>
      <c r="K43" s="14">
        <f t="shared" si="1"/>
        <v>0</v>
      </c>
      <c r="L43" s="38"/>
      <c r="M43" s="14" t="s">
        <v>21</v>
      </c>
      <c r="N43" s="20" t="s">
        <v>22</v>
      </c>
      <c r="O43" s="52" t="str">
        <f t="shared" si="0"/>
        <v>16</v>
      </c>
      <c r="P43" s="53" t="str">
        <f t="shared" si="2"/>
        <v>INWH-CARGOSAVVY-15SEPT</v>
      </c>
    </row>
    <row r="44" spans="1:16" x14ac:dyDescent="0.25">
      <c r="A44" s="47">
        <v>38</v>
      </c>
      <c r="B44" s="48"/>
      <c r="C44" s="57"/>
      <c r="D44" s="58"/>
      <c r="E44" s="59"/>
      <c r="I44" s="51"/>
      <c r="J44" s="14">
        <v>38</v>
      </c>
      <c r="K44" s="14">
        <f t="shared" si="1"/>
        <v>0</v>
      </c>
      <c r="L44" s="38"/>
      <c r="M44" s="14" t="s">
        <v>21</v>
      </c>
      <c r="N44" s="20" t="s">
        <v>22</v>
      </c>
      <c r="O44" s="52" t="str">
        <f t="shared" si="0"/>
        <v>16</v>
      </c>
      <c r="P44" s="53" t="str">
        <f t="shared" si="2"/>
        <v>INWH-CARGOSAVVY-15SEPT</v>
      </c>
    </row>
    <row r="45" spans="1:16" x14ac:dyDescent="0.25">
      <c r="A45" s="47">
        <v>39</v>
      </c>
      <c r="B45" s="48"/>
      <c r="C45" s="57"/>
      <c r="D45" s="58"/>
      <c r="E45" s="59"/>
      <c r="I45" s="51"/>
      <c r="J45" s="14">
        <v>39</v>
      </c>
      <c r="K45" s="14">
        <f t="shared" si="1"/>
        <v>0</v>
      </c>
      <c r="L45" s="38"/>
      <c r="M45" s="14" t="s">
        <v>21</v>
      </c>
      <c r="N45" s="20" t="s">
        <v>22</v>
      </c>
      <c r="O45" s="52" t="str">
        <f t="shared" si="0"/>
        <v>16</v>
      </c>
      <c r="P45" s="53" t="str">
        <f t="shared" si="2"/>
        <v>INWH-CARGOSAVVY-15SEPT</v>
      </c>
    </row>
    <row r="46" spans="1:16" x14ac:dyDescent="0.25">
      <c r="A46" s="47">
        <v>40</v>
      </c>
      <c r="B46" s="48"/>
      <c r="C46" s="57"/>
      <c r="D46" s="58"/>
      <c r="E46" s="59"/>
      <c r="I46" s="51"/>
      <c r="J46" s="14">
        <v>40</v>
      </c>
      <c r="K46" s="14">
        <f t="shared" si="1"/>
        <v>0</v>
      </c>
      <c r="L46" s="38"/>
      <c r="M46" s="14" t="s">
        <v>21</v>
      </c>
      <c r="N46" s="20" t="s">
        <v>22</v>
      </c>
      <c r="O46" s="52" t="str">
        <f t="shared" si="0"/>
        <v>16</v>
      </c>
      <c r="P46" s="53" t="str">
        <f t="shared" si="2"/>
        <v>INWH-CARGOSAVVY-15SEPT</v>
      </c>
    </row>
    <row r="47" spans="1:16" x14ac:dyDescent="0.25">
      <c r="A47" s="47">
        <v>41</v>
      </c>
      <c r="B47" s="48"/>
      <c r="C47" s="49"/>
      <c r="D47" s="15"/>
      <c r="E47" s="50"/>
      <c r="I47" s="51"/>
      <c r="J47" s="14">
        <v>41</v>
      </c>
      <c r="K47" s="14">
        <f t="shared" si="1"/>
        <v>0</v>
      </c>
      <c r="L47" s="38"/>
      <c r="M47" s="14" t="s">
        <v>21</v>
      </c>
      <c r="N47" s="20" t="s">
        <v>22</v>
      </c>
      <c r="O47" s="52" t="str">
        <f t="shared" si="0"/>
        <v>16</v>
      </c>
      <c r="P47" s="53" t="str">
        <f t="shared" si="2"/>
        <v>INWH-CARGOSAVVY-15SEPT</v>
      </c>
    </row>
    <row r="48" spans="1:16" x14ac:dyDescent="0.25">
      <c r="A48" s="47">
        <v>42</v>
      </c>
      <c r="B48" s="48"/>
      <c r="C48" s="49"/>
      <c r="D48" s="15"/>
      <c r="E48" s="50"/>
      <c r="I48" s="51"/>
      <c r="J48" s="14">
        <v>42</v>
      </c>
      <c r="K48" s="14">
        <f t="shared" si="1"/>
        <v>0</v>
      </c>
      <c r="L48" s="38"/>
      <c r="M48" s="14" t="s">
        <v>21</v>
      </c>
      <c r="N48" s="20" t="s">
        <v>22</v>
      </c>
      <c r="O48" s="52" t="str">
        <f t="shared" si="0"/>
        <v>16</v>
      </c>
      <c r="P48" s="53" t="str">
        <f t="shared" si="2"/>
        <v>INWH-CARGOSAVVY-15SEPT</v>
      </c>
    </row>
    <row r="49" spans="1:16" x14ac:dyDescent="0.25">
      <c r="A49" s="47">
        <v>43</v>
      </c>
      <c r="B49" s="48"/>
      <c r="C49" s="49"/>
      <c r="D49" s="15"/>
      <c r="E49" s="50"/>
      <c r="I49" s="51"/>
      <c r="J49" s="14">
        <v>43</v>
      </c>
      <c r="K49" s="14">
        <f t="shared" si="1"/>
        <v>0</v>
      </c>
      <c r="L49" s="38"/>
      <c r="M49" s="14" t="s">
        <v>21</v>
      </c>
      <c r="N49" s="20" t="s">
        <v>22</v>
      </c>
      <c r="O49" s="52" t="str">
        <f t="shared" si="0"/>
        <v>16</v>
      </c>
      <c r="P49" s="53" t="str">
        <f t="shared" si="2"/>
        <v>INWH-CARGOSAVVY-15SEPT</v>
      </c>
    </row>
    <row r="50" spans="1:16" x14ac:dyDescent="0.25">
      <c r="A50" s="47">
        <v>44</v>
      </c>
      <c r="B50" s="48"/>
      <c r="C50" s="49"/>
      <c r="D50" s="15"/>
      <c r="E50" s="50"/>
      <c r="I50" s="51"/>
      <c r="J50" s="14">
        <v>44</v>
      </c>
      <c r="K50" s="14">
        <f t="shared" si="1"/>
        <v>0</v>
      </c>
      <c r="L50" s="38"/>
      <c r="M50" s="14" t="s">
        <v>21</v>
      </c>
      <c r="N50" s="20" t="s">
        <v>22</v>
      </c>
      <c r="O50" s="52" t="str">
        <f t="shared" si="0"/>
        <v>16</v>
      </c>
      <c r="P50" s="53" t="str">
        <f t="shared" si="2"/>
        <v>INWH-CARGOSAVVY-15SEPT</v>
      </c>
    </row>
    <row r="51" spans="1:16" x14ac:dyDescent="0.25">
      <c r="A51" s="47">
        <v>45</v>
      </c>
      <c r="B51" s="48"/>
      <c r="C51" s="49"/>
      <c r="D51" s="15"/>
      <c r="E51" s="50"/>
      <c r="I51" s="51"/>
      <c r="J51" s="14">
        <v>45</v>
      </c>
      <c r="K51" s="14">
        <f t="shared" si="1"/>
        <v>0</v>
      </c>
      <c r="L51" s="38"/>
      <c r="M51" s="14" t="s">
        <v>21</v>
      </c>
      <c r="N51" s="20" t="s">
        <v>22</v>
      </c>
      <c r="O51" s="52" t="str">
        <f t="shared" si="0"/>
        <v>16</v>
      </c>
      <c r="P51" s="53" t="str">
        <f t="shared" si="2"/>
        <v>INWH-CARGOSAVVY-15SEPT</v>
      </c>
    </row>
    <row r="52" spans="1:16" x14ac:dyDescent="0.25">
      <c r="A52" s="47">
        <v>46</v>
      </c>
      <c r="B52" s="48"/>
      <c r="C52" s="49"/>
      <c r="D52" s="15"/>
      <c r="E52" s="50"/>
      <c r="I52" s="51"/>
      <c r="J52" s="14">
        <v>46</v>
      </c>
      <c r="K52" s="14">
        <f t="shared" si="1"/>
        <v>0</v>
      </c>
      <c r="L52" s="38"/>
      <c r="M52" s="14" t="s">
        <v>21</v>
      </c>
      <c r="N52" s="20" t="s">
        <v>22</v>
      </c>
      <c r="O52" s="52" t="str">
        <f t="shared" si="0"/>
        <v>16</v>
      </c>
      <c r="P52" s="53" t="str">
        <f t="shared" si="2"/>
        <v>INWH-CARGOSAVVY-15SEPT</v>
      </c>
    </row>
    <row r="53" spans="1:16" x14ac:dyDescent="0.25">
      <c r="A53" s="47">
        <v>47</v>
      </c>
      <c r="B53" s="48"/>
      <c r="C53" s="49"/>
      <c r="D53" s="15"/>
      <c r="E53" s="50"/>
      <c r="I53" s="51"/>
      <c r="J53" s="14">
        <v>47</v>
      </c>
      <c r="K53" s="14">
        <f t="shared" si="1"/>
        <v>0</v>
      </c>
      <c r="L53" s="38"/>
      <c r="M53" s="14" t="s">
        <v>21</v>
      </c>
      <c r="N53" s="20" t="s">
        <v>22</v>
      </c>
      <c r="O53" s="52" t="str">
        <f t="shared" si="0"/>
        <v>16</v>
      </c>
      <c r="P53" s="53" t="str">
        <f t="shared" si="2"/>
        <v>INWH-CARGOSAVVY-15SEPT</v>
      </c>
    </row>
    <row r="54" spans="1:16" x14ac:dyDescent="0.25">
      <c r="A54" s="47">
        <v>48</v>
      </c>
      <c r="B54" s="48"/>
      <c r="C54" s="49"/>
      <c r="D54" s="15"/>
      <c r="E54" s="50"/>
      <c r="I54" s="51"/>
      <c r="J54" s="14">
        <v>48</v>
      </c>
      <c r="K54" s="14">
        <f t="shared" si="1"/>
        <v>0</v>
      </c>
      <c r="L54" s="38"/>
      <c r="M54" s="14" t="s">
        <v>21</v>
      </c>
      <c r="N54" s="20" t="s">
        <v>22</v>
      </c>
      <c r="O54" s="52" t="str">
        <f t="shared" si="0"/>
        <v>16</v>
      </c>
      <c r="P54" s="53" t="str">
        <f t="shared" si="2"/>
        <v>INWH-CARGOSAVVY-15SEPT</v>
      </c>
    </row>
    <row r="55" spans="1:16" x14ac:dyDescent="0.25">
      <c r="A55" s="47">
        <v>49</v>
      </c>
      <c r="B55" s="48"/>
      <c r="C55" s="49"/>
      <c r="D55" s="15"/>
      <c r="E55" s="50"/>
      <c r="I55" s="51"/>
      <c r="J55" s="14">
        <v>49</v>
      </c>
      <c r="K55" s="14">
        <f t="shared" si="1"/>
        <v>0</v>
      </c>
      <c r="L55" s="38"/>
      <c r="M55" s="14" t="s">
        <v>21</v>
      </c>
      <c r="N55" s="20" t="s">
        <v>22</v>
      </c>
      <c r="O55" s="52" t="str">
        <f t="shared" si="0"/>
        <v>16</v>
      </c>
      <c r="P55" s="53" t="str">
        <f t="shared" si="2"/>
        <v>INWH-CARGOSAVVY-15SEPT</v>
      </c>
    </row>
    <row r="56" spans="1:16" x14ac:dyDescent="0.25">
      <c r="A56" s="47">
        <v>50</v>
      </c>
      <c r="B56" s="48"/>
      <c r="C56" s="49"/>
      <c r="D56" s="15"/>
      <c r="E56" s="50"/>
      <c r="I56" s="51"/>
      <c r="J56" s="14">
        <v>50</v>
      </c>
      <c r="K56" s="14">
        <f t="shared" si="1"/>
        <v>0</v>
      </c>
      <c r="L56" s="38"/>
      <c r="M56" s="14" t="s">
        <v>21</v>
      </c>
      <c r="N56" s="20" t="s">
        <v>22</v>
      </c>
      <c r="O56" s="52" t="str">
        <f t="shared" si="0"/>
        <v>16</v>
      </c>
      <c r="P56" s="53" t="str">
        <f t="shared" si="2"/>
        <v>INWH-CARGOSAVVY-15SEPT</v>
      </c>
    </row>
    <row r="57" spans="1:16" ht="16.5" x14ac:dyDescent="0.25">
      <c r="A57" s="47">
        <v>51</v>
      </c>
      <c r="B57" s="48"/>
      <c r="C57" s="49"/>
      <c r="D57" s="15"/>
      <c r="E57" s="50"/>
      <c r="F57" s="9"/>
      <c r="G57" s="8"/>
      <c r="H57" s="10"/>
      <c r="I57" s="51"/>
      <c r="J57" s="14">
        <v>51</v>
      </c>
      <c r="K57" s="14">
        <f t="shared" si="1"/>
        <v>0</v>
      </c>
      <c r="L57" s="38"/>
      <c r="M57" s="14" t="s">
        <v>21</v>
      </c>
      <c r="N57" s="20" t="s">
        <v>22</v>
      </c>
      <c r="O57" s="52" t="str">
        <f t="shared" si="0"/>
        <v>16</v>
      </c>
      <c r="P57" s="53" t="str">
        <f>P56</f>
        <v>INWH-CARGOSAVVY-15SEPT</v>
      </c>
    </row>
    <row r="58" spans="1:16" ht="16.5" x14ac:dyDescent="0.25">
      <c r="A58" s="47">
        <v>52</v>
      </c>
      <c r="B58" s="48"/>
      <c r="C58" s="49"/>
      <c r="D58" s="15"/>
      <c r="E58" s="50"/>
      <c r="F58" s="9"/>
      <c r="G58" s="39"/>
      <c r="H58" s="8"/>
      <c r="I58" s="51"/>
      <c r="J58" s="14">
        <v>52</v>
      </c>
      <c r="K58" s="14">
        <f t="shared" si="1"/>
        <v>0</v>
      </c>
      <c r="L58" s="38"/>
      <c r="M58" s="14" t="s">
        <v>21</v>
      </c>
      <c r="N58" s="20" t="s">
        <v>22</v>
      </c>
      <c r="O58" s="52" t="str">
        <f t="shared" si="0"/>
        <v>16</v>
      </c>
      <c r="P58" s="53" t="str">
        <f>P57</f>
        <v>INWH-CARGOSAVVY-15SEPT</v>
      </c>
    </row>
    <row r="59" spans="1:16" x14ac:dyDescent="0.25">
      <c r="A59" s="47">
        <v>53</v>
      </c>
      <c r="B59" s="48"/>
      <c r="C59" s="49"/>
      <c r="D59" s="15"/>
      <c r="E59" s="50"/>
      <c r="H59" s="13"/>
      <c r="I59" s="51"/>
      <c r="J59" s="14">
        <v>53</v>
      </c>
      <c r="K59" s="14">
        <f t="shared" si="1"/>
        <v>0</v>
      </c>
      <c r="L59" s="38"/>
      <c r="M59" s="14" t="s">
        <v>21</v>
      </c>
      <c r="N59" s="20" t="s">
        <v>22</v>
      </c>
      <c r="O59" s="52" t="str">
        <f t="shared" si="0"/>
        <v>16</v>
      </c>
      <c r="P59" s="53" t="str">
        <f t="shared" si="2"/>
        <v>INWH-CARGOSAVVY-15SEPT</v>
      </c>
    </row>
    <row r="60" spans="1:16" x14ac:dyDescent="0.25">
      <c r="A60" s="47">
        <v>54</v>
      </c>
      <c r="B60" s="48"/>
      <c r="C60" s="49"/>
      <c r="D60" s="15"/>
      <c r="E60" s="50"/>
      <c r="H60" s="13"/>
      <c r="I60" s="51"/>
      <c r="J60" s="14">
        <v>54</v>
      </c>
      <c r="K60" s="14">
        <f t="shared" si="1"/>
        <v>0</v>
      </c>
      <c r="L60" s="38"/>
      <c r="M60" s="14" t="s">
        <v>21</v>
      </c>
      <c r="N60" s="20" t="s">
        <v>22</v>
      </c>
      <c r="O60" s="52" t="str">
        <f t="shared" si="0"/>
        <v>16</v>
      </c>
      <c r="P60" s="53" t="str">
        <f t="shared" si="2"/>
        <v>INWH-CARGOSAVVY-15SEPT</v>
      </c>
    </row>
    <row r="61" spans="1:16" x14ac:dyDescent="0.25">
      <c r="A61" s="47">
        <v>55</v>
      </c>
      <c r="B61" s="48"/>
      <c r="C61" s="49"/>
      <c r="D61" s="15"/>
      <c r="E61" s="50"/>
      <c r="H61" s="13"/>
      <c r="I61" s="51"/>
      <c r="J61" s="14">
        <v>55</v>
      </c>
      <c r="K61" s="14">
        <f t="shared" si="1"/>
        <v>0</v>
      </c>
      <c r="L61" s="38"/>
      <c r="M61" s="14" t="s">
        <v>21</v>
      </c>
      <c r="N61" s="20" t="s">
        <v>22</v>
      </c>
      <c r="O61" s="52" t="str">
        <f t="shared" si="0"/>
        <v>16</v>
      </c>
      <c r="P61" s="53" t="str">
        <f t="shared" si="2"/>
        <v>INWH-CARGOSAVVY-15SEPT</v>
      </c>
    </row>
    <row r="62" spans="1:16" x14ac:dyDescent="0.25">
      <c r="A62" s="47">
        <v>56</v>
      </c>
      <c r="B62" s="48"/>
      <c r="C62" s="49"/>
      <c r="D62" s="15"/>
      <c r="E62" s="50"/>
      <c r="G62" s="40"/>
      <c r="H62" s="13"/>
      <c r="I62" s="51"/>
      <c r="J62" s="14">
        <v>56</v>
      </c>
      <c r="K62" s="14">
        <f t="shared" si="1"/>
        <v>0</v>
      </c>
      <c r="L62" s="38"/>
      <c r="M62" s="14" t="s">
        <v>21</v>
      </c>
      <c r="N62" s="20" t="s">
        <v>22</v>
      </c>
      <c r="O62" s="52" t="str">
        <f t="shared" si="0"/>
        <v>16</v>
      </c>
      <c r="P62" s="53" t="str">
        <f t="shared" si="2"/>
        <v>INWH-CARGOSAVVY-15SEPT</v>
      </c>
    </row>
    <row r="63" spans="1:16" x14ac:dyDescent="0.25">
      <c r="A63" s="47">
        <v>57</v>
      </c>
      <c r="B63" s="48"/>
      <c r="C63" s="49"/>
      <c r="D63" s="15"/>
      <c r="E63" s="50"/>
      <c r="H63" s="13"/>
      <c r="I63" s="51"/>
      <c r="J63" s="14">
        <v>57</v>
      </c>
      <c r="K63" s="14">
        <f t="shared" si="1"/>
        <v>0</v>
      </c>
      <c r="L63" s="38"/>
      <c r="M63" s="14" t="s">
        <v>21</v>
      </c>
      <c r="N63" s="20" t="s">
        <v>22</v>
      </c>
      <c r="O63" s="52" t="str">
        <f t="shared" si="0"/>
        <v>16</v>
      </c>
      <c r="P63" s="53" t="str">
        <f t="shared" si="2"/>
        <v>INWH-CARGOSAVVY-15SEPT</v>
      </c>
    </row>
    <row r="64" spans="1:16" x14ac:dyDescent="0.25">
      <c r="A64" s="47">
        <v>58</v>
      </c>
      <c r="B64" s="48"/>
      <c r="C64" s="49"/>
      <c r="D64" s="15"/>
      <c r="E64" s="50"/>
      <c r="H64" s="13"/>
      <c r="I64" s="51"/>
      <c r="J64" s="14">
        <v>58</v>
      </c>
      <c r="K64" s="14">
        <f t="shared" si="1"/>
        <v>0</v>
      </c>
      <c r="L64" s="38"/>
      <c r="M64" s="14" t="s">
        <v>21</v>
      </c>
      <c r="N64" s="20" t="s">
        <v>22</v>
      </c>
      <c r="O64" s="52" t="str">
        <f t="shared" si="0"/>
        <v>16</v>
      </c>
      <c r="P64" s="53" t="str">
        <f t="shared" si="2"/>
        <v>INWH-CARGOSAVVY-15SEPT</v>
      </c>
    </row>
    <row r="65" spans="1:16" x14ac:dyDescent="0.25">
      <c r="A65" s="47">
        <v>59</v>
      </c>
      <c r="B65" s="48"/>
      <c r="C65" s="49"/>
      <c r="D65" s="15"/>
      <c r="E65" s="50"/>
      <c r="H65" s="13"/>
      <c r="I65" s="51"/>
      <c r="J65" s="14">
        <v>59</v>
      </c>
      <c r="K65" s="14">
        <f t="shared" si="1"/>
        <v>0</v>
      </c>
      <c r="L65" s="38"/>
      <c r="M65" s="14" t="s">
        <v>21</v>
      </c>
      <c r="N65" s="20" t="s">
        <v>22</v>
      </c>
      <c r="O65" s="52" t="str">
        <f t="shared" si="0"/>
        <v>16</v>
      </c>
      <c r="P65" s="53" t="str">
        <f t="shared" si="2"/>
        <v>INWH-CARGOSAVVY-15SEPT</v>
      </c>
    </row>
    <row r="66" spans="1:16" x14ac:dyDescent="0.25">
      <c r="A66" s="47">
        <v>60</v>
      </c>
      <c r="B66" s="48"/>
      <c r="C66" s="49"/>
      <c r="D66" s="15"/>
      <c r="E66" s="50"/>
      <c r="I66" s="51"/>
      <c r="J66" s="14">
        <v>60</v>
      </c>
      <c r="K66" s="14">
        <f t="shared" si="1"/>
        <v>0</v>
      </c>
      <c r="L66" s="38"/>
      <c r="M66" s="14" t="s">
        <v>21</v>
      </c>
      <c r="N66" s="20" t="s">
        <v>22</v>
      </c>
      <c r="O66" s="52" t="str">
        <f t="shared" si="0"/>
        <v>16</v>
      </c>
      <c r="P66" s="53" t="str">
        <f t="shared" si="2"/>
        <v>INWH-CARGOSAVVY-15SEPT</v>
      </c>
    </row>
    <row r="67" spans="1:16" x14ac:dyDescent="0.25">
      <c r="A67" s="47">
        <v>61</v>
      </c>
      <c r="B67" s="48"/>
      <c r="C67" s="49"/>
      <c r="D67" s="15"/>
      <c r="E67" s="50"/>
      <c r="I67" s="51"/>
      <c r="J67" s="14">
        <v>61</v>
      </c>
      <c r="K67" s="14">
        <f t="shared" si="1"/>
        <v>0</v>
      </c>
      <c r="L67" s="38"/>
      <c r="M67" s="14" t="s">
        <v>21</v>
      </c>
      <c r="N67" s="20" t="s">
        <v>22</v>
      </c>
      <c r="O67" s="52" t="str">
        <f t="shared" si="0"/>
        <v>16</v>
      </c>
      <c r="P67" s="53" t="str">
        <f t="shared" si="2"/>
        <v>INWH-CARGOSAVVY-15SEPT</v>
      </c>
    </row>
    <row r="68" spans="1:16" x14ac:dyDescent="0.25">
      <c r="A68" s="47">
        <v>62</v>
      </c>
      <c r="B68" s="48"/>
      <c r="C68" s="49"/>
      <c r="D68" s="15"/>
      <c r="E68" s="50"/>
      <c r="I68" s="51"/>
      <c r="J68" s="14">
        <v>62</v>
      </c>
      <c r="K68" s="14">
        <f t="shared" si="1"/>
        <v>0</v>
      </c>
      <c r="L68" s="38"/>
      <c r="M68" s="14" t="s">
        <v>21</v>
      </c>
      <c r="N68" s="20" t="s">
        <v>22</v>
      </c>
      <c r="O68" s="52" t="str">
        <f t="shared" si="0"/>
        <v>16</v>
      </c>
      <c r="P68" s="53" t="str">
        <f t="shared" si="2"/>
        <v>INWH-CARGOSAVVY-15SEPT</v>
      </c>
    </row>
    <row r="69" spans="1:16" x14ac:dyDescent="0.25">
      <c r="A69" s="47">
        <v>63</v>
      </c>
      <c r="B69" s="48"/>
      <c r="C69" s="49"/>
      <c r="D69" s="15"/>
      <c r="E69" s="50"/>
      <c r="I69" s="51"/>
      <c r="J69" s="14">
        <v>63</v>
      </c>
      <c r="K69" s="14">
        <f t="shared" si="1"/>
        <v>0</v>
      </c>
      <c r="L69" s="38"/>
      <c r="M69" s="14" t="s">
        <v>21</v>
      </c>
      <c r="N69" s="20" t="s">
        <v>22</v>
      </c>
      <c r="O69" s="52" t="str">
        <f t="shared" si="0"/>
        <v>16</v>
      </c>
      <c r="P69" s="53" t="str">
        <f t="shared" si="2"/>
        <v>INWH-CARGOSAVVY-15SEPT</v>
      </c>
    </row>
    <row r="70" spans="1:16" x14ac:dyDescent="0.25">
      <c r="A70" s="47">
        <v>64</v>
      </c>
      <c r="B70" s="48"/>
      <c r="C70" s="49"/>
      <c r="D70" s="15"/>
      <c r="E70" s="50"/>
      <c r="I70" s="51"/>
      <c r="J70" s="14">
        <v>64</v>
      </c>
      <c r="K70" s="14">
        <f t="shared" si="1"/>
        <v>0</v>
      </c>
      <c r="L70" s="38"/>
      <c r="M70" s="14" t="s">
        <v>21</v>
      </c>
      <c r="N70" s="20" t="s">
        <v>22</v>
      </c>
      <c r="O70" s="52" t="str">
        <f t="shared" si="0"/>
        <v>16</v>
      </c>
      <c r="P70" s="53" t="str">
        <f t="shared" si="2"/>
        <v>INWH-CARGOSAVVY-15SEPT</v>
      </c>
    </row>
    <row r="71" spans="1:16" x14ac:dyDescent="0.25">
      <c r="A71" s="47">
        <v>65</v>
      </c>
      <c r="B71" s="48"/>
      <c r="C71" s="49"/>
      <c r="D71" s="15"/>
      <c r="E71" s="50"/>
      <c r="I71" s="51"/>
      <c r="J71" s="14">
        <v>65</v>
      </c>
      <c r="K71" s="14">
        <f t="shared" si="1"/>
        <v>0</v>
      </c>
      <c r="L71" s="38"/>
      <c r="M71" s="14" t="s">
        <v>21</v>
      </c>
      <c r="N71" s="20" t="s">
        <v>22</v>
      </c>
      <c r="O71" s="52" t="str">
        <f t="shared" si="0"/>
        <v>16</v>
      </c>
      <c r="P71" s="53" t="str">
        <f t="shared" si="2"/>
        <v>INWH-CARGOSAVVY-15SEPT</v>
      </c>
    </row>
    <row r="72" spans="1:16" x14ac:dyDescent="0.25">
      <c r="A72" s="47">
        <v>66</v>
      </c>
      <c r="B72" s="48"/>
      <c r="C72" s="49"/>
      <c r="D72" s="15"/>
      <c r="E72" s="50"/>
      <c r="I72" s="51"/>
      <c r="J72" s="14">
        <v>66</v>
      </c>
      <c r="K72" s="14">
        <f t="shared" si="1"/>
        <v>0</v>
      </c>
      <c r="L72" s="38"/>
      <c r="M72" s="14" t="s">
        <v>21</v>
      </c>
      <c r="N72" s="20" t="s">
        <v>22</v>
      </c>
      <c r="O72" s="52" t="str">
        <f t="shared" ref="O72:O135" si="3">IF(LEFT(K72,3)="DSG",MID(K72,6,6),IF(LEFT(K72,5)="DGB20",CONCATENATE("14",MID(K72,5,7)),CONCATENATE("16",MID(K72,5,7))))</f>
        <v>16</v>
      </c>
      <c r="P72" s="53" t="str">
        <f t="shared" si="2"/>
        <v>INWH-CARGOSAVVY-15SEPT</v>
      </c>
    </row>
    <row r="73" spans="1:16" x14ac:dyDescent="0.25">
      <c r="A73" s="47">
        <v>67</v>
      </c>
      <c r="B73" s="48"/>
      <c r="C73" s="49"/>
      <c r="D73" s="15"/>
      <c r="E73" s="50"/>
      <c r="I73" s="51"/>
      <c r="J73" s="14">
        <v>67</v>
      </c>
      <c r="K73" s="14">
        <f t="shared" ref="K73:K136" si="4">B73</f>
        <v>0</v>
      </c>
      <c r="L73" s="38"/>
      <c r="M73" s="14" t="s">
        <v>21</v>
      </c>
      <c r="N73" s="20" t="s">
        <v>22</v>
      </c>
      <c r="O73" s="52" t="str">
        <f t="shared" si="3"/>
        <v>16</v>
      </c>
      <c r="P73" s="53" t="str">
        <f t="shared" ref="P73:P136" si="5">P72</f>
        <v>INWH-CARGOSAVVY-15SEPT</v>
      </c>
    </row>
    <row r="74" spans="1:16" x14ac:dyDescent="0.25">
      <c r="A74" s="47">
        <v>68</v>
      </c>
      <c r="B74" s="48"/>
      <c r="C74" s="49"/>
      <c r="D74" s="15"/>
      <c r="E74" s="50"/>
      <c r="I74" s="51"/>
      <c r="J74" s="14">
        <v>68</v>
      </c>
      <c r="K74" s="14">
        <f t="shared" si="4"/>
        <v>0</v>
      </c>
      <c r="L74" s="38"/>
      <c r="M74" s="14" t="s">
        <v>21</v>
      </c>
      <c r="N74" s="20" t="s">
        <v>22</v>
      </c>
      <c r="O74" s="52" t="str">
        <f t="shared" si="3"/>
        <v>16</v>
      </c>
      <c r="P74" s="53" t="str">
        <f t="shared" si="5"/>
        <v>INWH-CARGOSAVVY-15SEPT</v>
      </c>
    </row>
    <row r="75" spans="1:16" x14ac:dyDescent="0.25">
      <c r="A75" s="47">
        <v>69</v>
      </c>
      <c r="B75" s="48"/>
      <c r="C75" s="49"/>
      <c r="D75" s="15"/>
      <c r="E75" s="50"/>
      <c r="I75" s="51"/>
      <c r="J75" s="14">
        <v>69</v>
      </c>
      <c r="K75" s="14">
        <f t="shared" si="4"/>
        <v>0</v>
      </c>
      <c r="L75" s="38"/>
      <c r="M75" s="14" t="s">
        <v>21</v>
      </c>
      <c r="N75" s="20" t="s">
        <v>22</v>
      </c>
      <c r="O75" s="52" t="str">
        <f t="shared" si="3"/>
        <v>16</v>
      </c>
      <c r="P75" s="53" t="str">
        <f t="shared" si="5"/>
        <v>INWH-CARGOSAVVY-15SEPT</v>
      </c>
    </row>
    <row r="76" spans="1:16" x14ac:dyDescent="0.25">
      <c r="A76" s="47">
        <v>70</v>
      </c>
      <c r="B76" s="48"/>
      <c r="C76" s="49"/>
      <c r="D76" s="15"/>
      <c r="E76" s="50"/>
      <c r="I76" s="51"/>
      <c r="J76" s="14">
        <v>70</v>
      </c>
      <c r="K76" s="14">
        <f t="shared" si="4"/>
        <v>0</v>
      </c>
      <c r="L76" s="38"/>
      <c r="M76" s="14" t="s">
        <v>21</v>
      </c>
      <c r="N76" s="20" t="s">
        <v>22</v>
      </c>
      <c r="O76" s="52" t="str">
        <f t="shared" si="3"/>
        <v>16</v>
      </c>
      <c r="P76" s="53" t="str">
        <f t="shared" si="5"/>
        <v>INWH-CARGOSAVVY-15SEPT</v>
      </c>
    </row>
    <row r="77" spans="1:16" x14ac:dyDescent="0.25">
      <c r="A77" s="47">
        <v>71</v>
      </c>
      <c r="B77" s="48"/>
      <c r="C77" s="49"/>
      <c r="D77" s="15"/>
      <c r="E77" s="50"/>
      <c r="I77" s="51"/>
      <c r="J77" s="14">
        <v>71</v>
      </c>
      <c r="K77" s="14">
        <f t="shared" si="4"/>
        <v>0</v>
      </c>
      <c r="L77" s="38"/>
      <c r="M77" s="14" t="s">
        <v>21</v>
      </c>
      <c r="N77" s="20" t="s">
        <v>22</v>
      </c>
      <c r="O77" s="52" t="str">
        <f t="shared" si="3"/>
        <v>16</v>
      </c>
      <c r="P77" s="53" t="str">
        <f t="shared" si="5"/>
        <v>INWH-CARGOSAVVY-15SEPT</v>
      </c>
    </row>
    <row r="78" spans="1:16" x14ac:dyDescent="0.25">
      <c r="A78" s="47">
        <v>72</v>
      </c>
      <c r="B78" s="48"/>
      <c r="C78" s="49"/>
      <c r="D78" s="15"/>
      <c r="E78" s="50"/>
      <c r="I78" s="51"/>
      <c r="J78" s="14">
        <v>72</v>
      </c>
      <c r="K78" s="14">
        <f t="shared" si="4"/>
        <v>0</v>
      </c>
      <c r="L78" s="38"/>
      <c r="M78" s="14" t="s">
        <v>21</v>
      </c>
      <c r="N78" s="20" t="s">
        <v>22</v>
      </c>
      <c r="O78" s="52" t="str">
        <f t="shared" si="3"/>
        <v>16</v>
      </c>
      <c r="P78" s="53" t="str">
        <f t="shared" si="5"/>
        <v>INWH-CARGOSAVVY-15SEPT</v>
      </c>
    </row>
    <row r="79" spans="1:16" x14ac:dyDescent="0.25">
      <c r="A79" s="47">
        <v>73</v>
      </c>
      <c r="B79" s="48"/>
      <c r="C79" s="49"/>
      <c r="D79" s="15"/>
      <c r="E79" s="50"/>
      <c r="I79" s="51"/>
      <c r="J79" s="14">
        <v>73</v>
      </c>
      <c r="K79" s="14">
        <f t="shared" si="4"/>
        <v>0</v>
      </c>
      <c r="L79" s="38"/>
      <c r="M79" s="14" t="s">
        <v>21</v>
      </c>
      <c r="N79" s="20" t="s">
        <v>22</v>
      </c>
      <c r="O79" s="52" t="str">
        <f t="shared" si="3"/>
        <v>16</v>
      </c>
      <c r="P79" s="53" t="str">
        <f t="shared" si="5"/>
        <v>INWH-CARGOSAVVY-15SEPT</v>
      </c>
    </row>
    <row r="80" spans="1:16" x14ac:dyDescent="0.25">
      <c r="A80" s="47">
        <v>74</v>
      </c>
      <c r="B80" s="48"/>
      <c r="C80" s="49"/>
      <c r="D80" s="15"/>
      <c r="E80" s="50"/>
      <c r="I80" s="51"/>
      <c r="J80" s="14">
        <v>74</v>
      </c>
      <c r="K80" s="14">
        <f t="shared" si="4"/>
        <v>0</v>
      </c>
      <c r="L80" s="38"/>
      <c r="M80" s="14" t="s">
        <v>21</v>
      </c>
      <c r="N80" s="20" t="s">
        <v>22</v>
      </c>
      <c r="O80" s="52" t="str">
        <f t="shared" si="3"/>
        <v>16</v>
      </c>
      <c r="P80" s="53" t="str">
        <f t="shared" si="5"/>
        <v>INWH-CARGOSAVVY-15SEPT</v>
      </c>
    </row>
    <row r="81" spans="1:16" x14ac:dyDescent="0.25">
      <c r="A81" s="47">
        <v>75</v>
      </c>
      <c r="B81" s="48"/>
      <c r="C81" s="49"/>
      <c r="D81" s="15"/>
      <c r="E81" s="50"/>
      <c r="I81" s="51"/>
      <c r="J81" s="14">
        <v>75</v>
      </c>
      <c r="K81" s="14">
        <f t="shared" si="4"/>
        <v>0</v>
      </c>
      <c r="L81" s="38"/>
      <c r="M81" s="14" t="s">
        <v>21</v>
      </c>
      <c r="N81" s="20" t="s">
        <v>22</v>
      </c>
      <c r="O81" s="52" t="str">
        <f t="shared" si="3"/>
        <v>16</v>
      </c>
      <c r="P81" s="53" t="str">
        <f t="shared" si="5"/>
        <v>INWH-CARGOSAVVY-15SEPT</v>
      </c>
    </row>
    <row r="82" spans="1:16" x14ac:dyDescent="0.25">
      <c r="A82" s="47">
        <v>76</v>
      </c>
      <c r="B82" s="48"/>
      <c r="C82" s="49"/>
      <c r="D82" s="15"/>
      <c r="E82" s="50"/>
      <c r="I82" s="51"/>
      <c r="J82" s="14">
        <v>76</v>
      </c>
      <c r="K82" s="14">
        <f t="shared" si="4"/>
        <v>0</v>
      </c>
      <c r="L82" s="38"/>
      <c r="M82" s="14" t="s">
        <v>21</v>
      </c>
      <c r="N82" s="20" t="s">
        <v>22</v>
      </c>
      <c r="O82" s="52" t="str">
        <f t="shared" si="3"/>
        <v>16</v>
      </c>
      <c r="P82" s="53" t="str">
        <f t="shared" si="5"/>
        <v>INWH-CARGOSAVVY-15SEPT</v>
      </c>
    </row>
    <row r="83" spans="1:16" x14ac:dyDescent="0.25">
      <c r="A83" s="47">
        <v>77</v>
      </c>
      <c r="B83" s="48"/>
      <c r="C83" s="49"/>
      <c r="D83" s="15"/>
      <c r="E83" s="50"/>
      <c r="I83" s="51"/>
      <c r="J83" s="14">
        <v>77</v>
      </c>
      <c r="K83" s="14">
        <f t="shared" si="4"/>
        <v>0</v>
      </c>
      <c r="L83" s="38"/>
      <c r="M83" s="14" t="s">
        <v>21</v>
      </c>
      <c r="N83" s="20" t="s">
        <v>22</v>
      </c>
      <c r="O83" s="52" t="str">
        <f t="shared" si="3"/>
        <v>16</v>
      </c>
      <c r="P83" s="53" t="str">
        <f t="shared" si="5"/>
        <v>INWH-CARGOSAVVY-15SEPT</v>
      </c>
    </row>
    <row r="84" spans="1:16" x14ac:dyDescent="0.25">
      <c r="A84" s="47">
        <v>78</v>
      </c>
      <c r="B84" s="48"/>
      <c r="C84" s="49"/>
      <c r="D84" s="15"/>
      <c r="E84" s="50"/>
      <c r="I84" s="51"/>
      <c r="J84" s="14">
        <v>78</v>
      </c>
      <c r="K84" s="14">
        <f t="shared" si="4"/>
        <v>0</v>
      </c>
      <c r="L84" s="38"/>
      <c r="M84" s="14" t="s">
        <v>21</v>
      </c>
      <c r="N84" s="20" t="s">
        <v>22</v>
      </c>
      <c r="O84" s="52" t="str">
        <f t="shared" si="3"/>
        <v>16</v>
      </c>
      <c r="P84" s="53" t="str">
        <f t="shared" si="5"/>
        <v>INWH-CARGOSAVVY-15SEPT</v>
      </c>
    </row>
    <row r="85" spans="1:16" x14ac:dyDescent="0.25">
      <c r="A85" s="47">
        <v>79</v>
      </c>
      <c r="B85" s="48"/>
      <c r="C85" s="49"/>
      <c r="D85" s="15"/>
      <c r="E85" s="50"/>
      <c r="I85" s="51"/>
      <c r="J85" s="14">
        <v>79</v>
      </c>
      <c r="K85" s="14">
        <f t="shared" si="4"/>
        <v>0</v>
      </c>
      <c r="L85" s="38"/>
      <c r="M85" s="14" t="s">
        <v>21</v>
      </c>
      <c r="N85" s="20" t="s">
        <v>22</v>
      </c>
      <c r="O85" s="52" t="str">
        <f t="shared" si="3"/>
        <v>16</v>
      </c>
      <c r="P85" s="53" t="str">
        <f t="shared" si="5"/>
        <v>INWH-CARGOSAVVY-15SEPT</v>
      </c>
    </row>
    <row r="86" spans="1:16" x14ac:dyDescent="0.25">
      <c r="A86" s="47">
        <v>80</v>
      </c>
      <c r="B86" s="48"/>
      <c r="C86" s="49"/>
      <c r="D86" s="15"/>
      <c r="E86" s="50"/>
      <c r="I86" s="51"/>
      <c r="J86" s="14">
        <v>80</v>
      </c>
      <c r="K86" s="14">
        <f t="shared" si="4"/>
        <v>0</v>
      </c>
      <c r="L86" s="38"/>
      <c r="M86" s="14" t="s">
        <v>21</v>
      </c>
      <c r="N86" s="20" t="s">
        <v>22</v>
      </c>
      <c r="O86" s="52" t="str">
        <f t="shared" si="3"/>
        <v>16</v>
      </c>
      <c r="P86" s="53" t="str">
        <f t="shared" si="5"/>
        <v>INWH-CARGOSAVVY-15SEPT</v>
      </c>
    </row>
    <row r="87" spans="1:16" x14ac:dyDescent="0.25">
      <c r="A87" s="47">
        <v>81</v>
      </c>
      <c r="B87" s="48"/>
      <c r="C87" s="49"/>
      <c r="D87" s="48"/>
      <c r="E87" s="50"/>
      <c r="I87" s="51"/>
      <c r="J87" s="14">
        <v>81</v>
      </c>
      <c r="K87" s="14">
        <f t="shared" si="4"/>
        <v>0</v>
      </c>
      <c r="L87" s="38"/>
      <c r="M87" s="14" t="s">
        <v>21</v>
      </c>
      <c r="N87" s="20" t="s">
        <v>22</v>
      </c>
      <c r="O87" s="52" t="str">
        <f t="shared" si="3"/>
        <v>16</v>
      </c>
      <c r="P87" s="53" t="str">
        <f t="shared" si="5"/>
        <v>INWH-CARGOSAVVY-15SEPT</v>
      </c>
    </row>
    <row r="88" spans="1:16" x14ac:dyDescent="0.25">
      <c r="A88" s="47">
        <v>82</v>
      </c>
      <c r="B88" s="48"/>
      <c r="C88" s="49"/>
      <c r="D88" s="48"/>
      <c r="E88" s="54"/>
      <c r="F88" s="11"/>
      <c r="G88" s="11"/>
      <c r="I88" s="51"/>
      <c r="J88" s="14">
        <v>82</v>
      </c>
      <c r="K88" s="14">
        <f t="shared" si="4"/>
        <v>0</v>
      </c>
      <c r="L88" s="38"/>
      <c r="M88" s="14" t="s">
        <v>21</v>
      </c>
      <c r="N88" s="20" t="s">
        <v>22</v>
      </c>
      <c r="O88" s="52" t="str">
        <f t="shared" si="3"/>
        <v>16</v>
      </c>
      <c r="P88" s="53" t="str">
        <f t="shared" si="5"/>
        <v>INWH-CARGOSAVVY-15SEPT</v>
      </c>
    </row>
    <row r="89" spans="1:16" x14ac:dyDescent="0.25">
      <c r="A89" s="47">
        <v>83</v>
      </c>
      <c r="B89" s="48"/>
      <c r="C89" s="49"/>
      <c r="D89" s="48"/>
      <c r="E89" s="50"/>
      <c r="I89" s="51"/>
      <c r="J89" s="14">
        <v>83</v>
      </c>
      <c r="K89" s="14">
        <f t="shared" si="4"/>
        <v>0</v>
      </c>
      <c r="L89" s="38"/>
      <c r="M89" s="14" t="s">
        <v>21</v>
      </c>
      <c r="N89" s="20" t="s">
        <v>22</v>
      </c>
      <c r="O89" s="52" t="str">
        <f t="shared" si="3"/>
        <v>16</v>
      </c>
      <c r="P89" s="53" t="str">
        <f t="shared" si="5"/>
        <v>INWH-CARGOSAVVY-15SEPT</v>
      </c>
    </row>
    <row r="90" spans="1:16" x14ac:dyDescent="0.25">
      <c r="A90" s="47">
        <v>84</v>
      </c>
      <c r="B90" s="48"/>
      <c r="C90" s="49"/>
      <c r="D90" s="48"/>
      <c r="E90" s="50"/>
      <c r="I90" s="51"/>
      <c r="J90" s="14">
        <v>84</v>
      </c>
      <c r="K90" s="14">
        <f t="shared" si="4"/>
        <v>0</v>
      </c>
      <c r="L90" s="38"/>
      <c r="M90" s="14" t="s">
        <v>21</v>
      </c>
      <c r="N90" s="20" t="s">
        <v>22</v>
      </c>
      <c r="O90" s="52" t="str">
        <f t="shared" si="3"/>
        <v>16</v>
      </c>
      <c r="P90" s="53" t="str">
        <f t="shared" si="5"/>
        <v>INWH-CARGOSAVVY-15SEPT</v>
      </c>
    </row>
    <row r="91" spans="1:16" x14ac:dyDescent="0.25">
      <c r="A91" s="47">
        <v>85</v>
      </c>
      <c r="B91" s="48"/>
      <c r="C91" s="49"/>
      <c r="D91" s="48"/>
      <c r="E91" s="50"/>
      <c r="I91" s="51"/>
      <c r="J91" s="14">
        <v>85</v>
      </c>
      <c r="K91" s="14">
        <f t="shared" si="4"/>
        <v>0</v>
      </c>
      <c r="L91" s="38"/>
      <c r="M91" s="14" t="s">
        <v>21</v>
      </c>
      <c r="N91" s="20" t="s">
        <v>22</v>
      </c>
      <c r="O91" s="52" t="str">
        <f t="shared" si="3"/>
        <v>16</v>
      </c>
      <c r="P91" s="53" t="str">
        <f t="shared" si="5"/>
        <v>INWH-CARGOSAVVY-15SEPT</v>
      </c>
    </row>
    <row r="92" spans="1:16" x14ac:dyDescent="0.25">
      <c r="A92" s="47">
        <v>86</v>
      </c>
      <c r="B92" s="48"/>
      <c r="C92" s="49"/>
      <c r="D92" s="48"/>
      <c r="E92" s="50"/>
      <c r="I92" s="51"/>
      <c r="J92" s="14">
        <v>86</v>
      </c>
      <c r="K92" s="14">
        <f t="shared" si="4"/>
        <v>0</v>
      </c>
      <c r="L92" s="38"/>
      <c r="M92" s="14" t="s">
        <v>21</v>
      </c>
      <c r="N92" s="20" t="s">
        <v>22</v>
      </c>
      <c r="O92" s="52" t="str">
        <f t="shared" si="3"/>
        <v>16</v>
      </c>
      <c r="P92" s="53" t="str">
        <f t="shared" si="5"/>
        <v>INWH-CARGOSAVVY-15SEPT</v>
      </c>
    </row>
    <row r="93" spans="1:16" x14ac:dyDescent="0.25">
      <c r="A93" s="47">
        <v>87</v>
      </c>
      <c r="B93" s="48"/>
      <c r="C93" s="49"/>
      <c r="D93" s="48"/>
      <c r="E93" s="50"/>
      <c r="I93" s="51"/>
      <c r="J93" s="14">
        <v>87</v>
      </c>
      <c r="K93" s="14">
        <f t="shared" si="4"/>
        <v>0</v>
      </c>
      <c r="L93" s="38"/>
      <c r="M93" s="14" t="s">
        <v>21</v>
      </c>
      <c r="N93" s="20" t="s">
        <v>22</v>
      </c>
      <c r="O93" s="52" t="str">
        <f t="shared" si="3"/>
        <v>16</v>
      </c>
      <c r="P93" s="53" t="str">
        <f t="shared" si="5"/>
        <v>INWH-CARGOSAVVY-15SEPT</v>
      </c>
    </row>
    <row r="94" spans="1:16" x14ac:dyDescent="0.25">
      <c r="A94" s="47">
        <v>88</v>
      </c>
      <c r="B94" s="48"/>
      <c r="C94" s="49"/>
      <c r="D94" s="48"/>
      <c r="E94" s="50"/>
      <c r="I94" s="51"/>
      <c r="J94" s="14">
        <v>88</v>
      </c>
      <c r="K94" s="14">
        <f t="shared" si="4"/>
        <v>0</v>
      </c>
      <c r="L94" s="38"/>
      <c r="M94" s="14" t="s">
        <v>21</v>
      </c>
      <c r="N94" s="20" t="s">
        <v>22</v>
      </c>
      <c r="O94" s="52" t="str">
        <f t="shared" si="3"/>
        <v>16</v>
      </c>
      <c r="P94" s="53" t="str">
        <f t="shared" si="5"/>
        <v>INWH-CARGOSAVVY-15SEPT</v>
      </c>
    </row>
    <row r="95" spans="1:16" x14ac:dyDescent="0.25">
      <c r="A95" s="47">
        <v>89</v>
      </c>
      <c r="B95" s="48"/>
      <c r="C95" s="49"/>
      <c r="D95" s="48"/>
      <c r="E95" s="50"/>
      <c r="I95" s="51"/>
      <c r="J95" s="14">
        <v>89</v>
      </c>
      <c r="K95" s="14">
        <f t="shared" si="4"/>
        <v>0</v>
      </c>
      <c r="L95" s="38"/>
      <c r="M95" s="14" t="s">
        <v>21</v>
      </c>
      <c r="N95" s="20" t="s">
        <v>22</v>
      </c>
      <c r="O95" s="52" t="str">
        <f t="shared" si="3"/>
        <v>16</v>
      </c>
      <c r="P95" s="53" t="str">
        <f t="shared" si="5"/>
        <v>INWH-CARGOSAVVY-15SEPT</v>
      </c>
    </row>
    <row r="96" spans="1:16" x14ac:dyDescent="0.25">
      <c r="A96" s="47">
        <v>90</v>
      </c>
      <c r="B96" s="48"/>
      <c r="C96" s="49"/>
      <c r="D96" s="48"/>
      <c r="E96" s="50"/>
      <c r="I96" s="51"/>
      <c r="J96" s="14">
        <v>90</v>
      </c>
      <c r="K96" s="14">
        <f t="shared" si="4"/>
        <v>0</v>
      </c>
      <c r="L96" s="38"/>
      <c r="M96" s="14" t="s">
        <v>21</v>
      </c>
      <c r="N96" s="20" t="s">
        <v>22</v>
      </c>
      <c r="O96" s="52" t="str">
        <f t="shared" si="3"/>
        <v>16</v>
      </c>
      <c r="P96" s="53" t="str">
        <f t="shared" si="5"/>
        <v>INWH-CARGOSAVVY-15SEPT</v>
      </c>
    </row>
    <row r="97" spans="1:16" x14ac:dyDescent="0.25">
      <c r="A97" s="47">
        <v>91</v>
      </c>
      <c r="B97" s="48"/>
      <c r="C97" s="49"/>
      <c r="D97" s="48"/>
      <c r="E97" s="50"/>
      <c r="I97" s="51"/>
      <c r="J97" s="14">
        <v>91</v>
      </c>
      <c r="K97" s="14">
        <f t="shared" si="4"/>
        <v>0</v>
      </c>
      <c r="L97" s="38"/>
      <c r="M97" s="14" t="s">
        <v>21</v>
      </c>
      <c r="N97" s="20" t="s">
        <v>22</v>
      </c>
      <c r="O97" s="52" t="str">
        <f t="shared" si="3"/>
        <v>16</v>
      </c>
      <c r="P97" s="53" t="str">
        <f t="shared" si="5"/>
        <v>INWH-CARGOSAVVY-15SEPT</v>
      </c>
    </row>
    <row r="98" spans="1:16" x14ac:dyDescent="0.25">
      <c r="A98" s="47">
        <v>92</v>
      </c>
      <c r="B98" s="48"/>
      <c r="C98" s="49"/>
      <c r="D98" s="48"/>
      <c r="E98" s="50"/>
      <c r="I98" s="51"/>
      <c r="J98" s="14">
        <v>92</v>
      </c>
      <c r="K98" s="14">
        <f t="shared" si="4"/>
        <v>0</v>
      </c>
      <c r="L98" s="38"/>
      <c r="M98" s="14" t="s">
        <v>21</v>
      </c>
      <c r="N98" s="20" t="s">
        <v>22</v>
      </c>
      <c r="O98" s="52" t="str">
        <f t="shared" si="3"/>
        <v>16</v>
      </c>
      <c r="P98" s="53" t="str">
        <f t="shared" si="5"/>
        <v>INWH-CARGOSAVVY-15SEPT</v>
      </c>
    </row>
    <row r="99" spans="1:16" x14ac:dyDescent="0.25">
      <c r="A99" s="47">
        <v>93</v>
      </c>
      <c r="B99" s="48"/>
      <c r="C99" s="49"/>
      <c r="D99" s="48"/>
      <c r="E99" s="50"/>
      <c r="I99" s="51"/>
      <c r="J99" s="14">
        <v>93</v>
      </c>
      <c r="K99" s="14">
        <f t="shared" si="4"/>
        <v>0</v>
      </c>
      <c r="L99" s="38"/>
      <c r="M99" s="14" t="s">
        <v>21</v>
      </c>
      <c r="N99" s="20" t="s">
        <v>22</v>
      </c>
      <c r="O99" s="52" t="str">
        <f t="shared" si="3"/>
        <v>16</v>
      </c>
      <c r="P99" s="53" t="str">
        <f t="shared" si="5"/>
        <v>INWH-CARGOSAVVY-15SEPT</v>
      </c>
    </row>
    <row r="100" spans="1:16" x14ac:dyDescent="0.25">
      <c r="A100" s="47">
        <v>94</v>
      </c>
      <c r="B100" s="48"/>
      <c r="C100" s="49"/>
      <c r="D100" s="48"/>
      <c r="E100" s="50"/>
      <c r="I100" s="51"/>
      <c r="J100" s="14">
        <v>94</v>
      </c>
      <c r="K100" s="14">
        <f t="shared" si="4"/>
        <v>0</v>
      </c>
      <c r="L100" s="38"/>
      <c r="M100" s="14" t="s">
        <v>21</v>
      </c>
      <c r="N100" s="20" t="s">
        <v>22</v>
      </c>
      <c r="O100" s="52" t="str">
        <f t="shared" si="3"/>
        <v>16</v>
      </c>
      <c r="P100" s="53" t="str">
        <f t="shared" si="5"/>
        <v>INWH-CARGOSAVVY-15SEPT</v>
      </c>
    </row>
    <row r="101" spans="1:16" x14ac:dyDescent="0.25">
      <c r="A101" s="47">
        <v>95</v>
      </c>
      <c r="B101" s="48"/>
      <c r="C101" s="49"/>
      <c r="D101" s="48"/>
      <c r="E101" s="50"/>
      <c r="I101" s="51"/>
      <c r="J101" s="14">
        <v>95</v>
      </c>
      <c r="K101" s="14">
        <f t="shared" si="4"/>
        <v>0</v>
      </c>
      <c r="L101" s="38"/>
      <c r="M101" s="14" t="s">
        <v>21</v>
      </c>
      <c r="N101" s="20" t="s">
        <v>22</v>
      </c>
      <c r="O101" s="52" t="str">
        <f t="shared" si="3"/>
        <v>16</v>
      </c>
      <c r="P101" s="53" t="str">
        <f t="shared" si="5"/>
        <v>INWH-CARGOSAVVY-15SEPT</v>
      </c>
    </row>
    <row r="102" spans="1:16" x14ac:dyDescent="0.25">
      <c r="A102" s="47">
        <v>96</v>
      </c>
      <c r="B102" s="48"/>
      <c r="C102" s="49"/>
      <c r="D102" s="48"/>
      <c r="E102" s="50"/>
      <c r="I102" s="51"/>
      <c r="J102" s="14">
        <v>96</v>
      </c>
      <c r="K102" s="14">
        <f t="shared" si="4"/>
        <v>0</v>
      </c>
      <c r="L102" s="38"/>
      <c r="M102" s="14" t="s">
        <v>21</v>
      </c>
      <c r="N102" s="20" t="s">
        <v>22</v>
      </c>
      <c r="O102" s="52" t="str">
        <f t="shared" si="3"/>
        <v>16</v>
      </c>
      <c r="P102" s="53" t="str">
        <f t="shared" si="5"/>
        <v>INWH-CARGOSAVVY-15SEPT</v>
      </c>
    </row>
    <row r="103" spans="1:16" x14ac:dyDescent="0.25">
      <c r="A103" s="47">
        <v>97</v>
      </c>
      <c r="B103" s="48"/>
      <c r="C103" s="49"/>
      <c r="D103" s="48"/>
      <c r="E103" s="50"/>
      <c r="I103" s="51"/>
      <c r="J103" s="14">
        <v>97</v>
      </c>
      <c r="K103" s="14">
        <f t="shared" si="4"/>
        <v>0</v>
      </c>
      <c r="L103" s="38"/>
      <c r="M103" s="14" t="s">
        <v>21</v>
      </c>
      <c r="N103" s="20" t="s">
        <v>22</v>
      </c>
      <c r="O103" s="52" t="str">
        <f t="shared" si="3"/>
        <v>16</v>
      </c>
      <c r="P103" s="53" t="str">
        <f t="shared" si="5"/>
        <v>INWH-CARGOSAVVY-15SEPT</v>
      </c>
    </row>
    <row r="104" spans="1:16" x14ac:dyDescent="0.25">
      <c r="A104" s="47">
        <v>98</v>
      </c>
      <c r="B104" s="48"/>
      <c r="C104" s="49"/>
      <c r="D104" s="48"/>
      <c r="E104" s="50"/>
      <c r="I104" s="51"/>
      <c r="J104" s="14">
        <v>98</v>
      </c>
      <c r="K104" s="14">
        <f t="shared" si="4"/>
        <v>0</v>
      </c>
      <c r="L104" s="38"/>
      <c r="M104" s="14" t="s">
        <v>21</v>
      </c>
      <c r="N104" s="20" t="s">
        <v>22</v>
      </c>
      <c r="O104" s="52" t="str">
        <f t="shared" si="3"/>
        <v>16</v>
      </c>
      <c r="P104" s="53" t="str">
        <f t="shared" si="5"/>
        <v>INWH-CARGOSAVVY-15SEPT</v>
      </c>
    </row>
    <row r="105" spans="1:16" x14ac:dyDescent="0.25">
      <c r="A105" s="47">
        <v>99</v>
      </c>
      <c r="B105" s="48"/>
      <c r="C105" s="49"/>
      <c r="D105" s="48"/>
      <c r="E105" s="50"/>
      <c r="I105" s="51"/>
      <c r="J105" s="14">
        <v>99</v>
      </c>
      <c r="K105" s="14">
        <f t="shared" si="4"/>
        <v>0</v>
      </c>
      <c r="L105" s="38"/>
      <c r="M105" s="14" t="s">
        <v>21</v>
      </c>
      <c r="N105" s="20" t="s">
        <v>22</v>
      </c>
      <c r="O105" s="52" t="str">
        <f t="shared" si="3"/>
        <v>16</v>
      </c>
      <c r="P105" s="53" t="str">
        <f t="shared" si="5"/>
        <v>INWH-CARGOSAVVY-15SEPT</v>
      </c>
    </row>
    <row r="106" spans="1:16" x14ac:dyDescent="0.25">
      <c r="A106" s="47">
        <v>100</v>
      </c>
      <c r="B106" s="48"/>
      <c r="C106" s="49"/>
      <c r="D106" s="48"/>
      <c r="E106" s="50"/>
      <c r="I106" s="51"/>
      <c r="J106" s="14">
        <v>100</v>
      </c>
      <c r="K106" s="14">
        <f t="shared" si="4"/>
        <v>0</v>
      </c>
      <c r="L106" s="38"/>
      <c r="M106" s="14" t="s">
        <v>21</v>
      </c>
      <c r="N106" s="20" t="s">
        <v>22</v>
      </c>
      <c r="O106" s="52" t="str">
        <f t="shared" si="3"/>
        <v>16</v>
      </c>
      <c r="P106" s="53" t="str">
        <f t="shared" si="5"/>
        <v>INWH-CARGOSAVVY-15SEPT</v>
      </c>
    </row>
    <row r="107" spans="1:16" ht="16.5" x14ac:dyDescent="0.25">
      <c r="A107" s="47">
        <v>101</v>
      </c>
      <c r="B107" s="48"/>
      <c r="C107" s="49"/>
      <c r="D107" s="15"/>
      <c r="E107" s="50"/>
      <c r="F107" s="9"/>
      <c r="G107" s="8"/>
      <c r="I107" s="51"/>
      <c r="J107" s="14">
        <v>101</v>
      </c>
      <c r="K107" s="14">
        <f t="shared" si="4"/>
        <v>0</v>
      </c>
      <c r="L107" s="38"/>
      <c r="M107" s="14" t="s">
        <v>21</v>
      </c>
      <c r="N107" s="20" t="s">
        <v>22</v>
      </c>
      <c r="O107" s="52" t="str">
        <f t="shared" si="3"/>
        <v>16</v>
      </c>
      <c r="P107" s="53" t="str">
        <f t="shared" si="5"/>
        <v>INWH-CARGOSAVVY-15SEPT</v>
      </c>
    </row>
    <row r="108" spans="1:16" ht="16.5" x14ac:dyDescent="0.25">
      <c r="A108" s="47">
        <v>102</v>
      </c>
      <c r="B108" s="48"/>
      <c r="C108" s="49"/>
      <c r="D108" s="15"/>
      <c r="E108" s="50"/>
      <c r="F108" s="9"/>
      <c r="G108" s="39"/>
      <c r="I108" s="51"/>
      <c r="J108" s="14">
        <v>102</v>
      </c>
      <c r="K108" s="14">
        <f t="shared" si="4"/>
        <v>0</v>
      </c>
      <c r="L108" s="38"/>
      <c r="M108" s="14" t="s">
        <v>21</v>
      </c>
      <c r="N108" s="20" t="s">
        <v>22</v>
      </c>
      <c r="O108" s="52" t="str">
        <f t="shared" si="3"/>
        <v>16</v>
      </c>
      <c r="P108" s="53" t="str">
        <f t="shared" si="5"/>
        <v>INWH-CARGOSAVVY-15SEPT</v>
      </c>
    </row>
    <row r="109" spans="1:16" x14ac:dyDescent="0.25">
      <c r="A109" s="47">
        <v>103</v>
      </c>
      <c r="B109" s="48"/>
      <c r="C109" s="49"/>
      <c r="D109" s="15"/>
      <c r="E109" s="50"/>
      <c r="I109" s="51"/>
      <c r="J109" s="14">
        <v>103</v>
      </c>
      <c r="K109" s="14">
        <f t="shared" si="4"/>
        <v>0</v>
      </c>
      <c r="L109" s="38"/>
      <c r="M109" s="14" t="s">
        <v>21</v>
      </c>
      <c r="N109" s="20" t="s">
        <v>22</v>
      </c>
      <c r="O109" s="52" t="str">
        <f t="shared" si="3"/>
        <v>16</v>
      </c>
      <c r="P109" s="53" t="str">
        <f t="shared" si="5"/>
        <v>INWH-CARGOSAVVY-15SEPT</v>
      </c>
    </row>
    <row r="110" spans="1:16" x14ac:dyDescent="0.25">
      <c r="A110" s="47">
        <v>104</v>
      </c>
      <c r="B110" s="48"/>
      <c r="C110" s="49"/>
      <c r="D110" s="15"/>
      <c r="E110" s="50"/>
      <c r="I110" s="51"/>
      <c r="J110" s="14">
        <v>104</v>
      </c>
      <c r="K110" s="14">
        <f t="shared" si="4"/>
        <v>0</v>
      </c>
      <c r="L110" s="38"/>
      <c r="M110" s="14" t="s">
        <v>21</v>
      </c>
      <c r="N110" s="20" t="s">
        <v>22</v>
      </c>
      <c r="O110" s="52" t="str">
        <f t="shared" si="3"/>
        <v>16</v>
      </c>
      <c r="P110" s="53" t="str">
        <f t="shared" si="5"/>
        <v>INWH-CARGOSAVVY-15SEPT</v>
      </c>
    </row>
    <row r="111" spans="1:16" x14ac:dyDescent="0.25">
      <c r="A111" s="47">
        <v>105</v>
      </c>
      <c r="B111" s="48"/>
      <c r="C111" s="49"/>
      <c r="D111" s="15"/>
      <c r="E111" s="50"/>
      <c r="I111" s="51"/>
      <c r="J111" s="14">
        <v>105</v>
      </c>
      <c r="K111" s="14">
        <f t="shared" si="4"/>
        <v>0</v>
      </c>
      <c r="L111" s="38"/>
      <c r="M111" s="14" t="s">
        <v>21</v>
      </c>
      <c r="N111" s="20" t="s">
        <v>22</v>
      </c>
      <c r="O111" s="52" t="str">
        <f t="shared" si="3"/>
        <v>16</v>
      </c>
      <c r="P111" s="53" t="str">
        <f t="shared" si="5"/>
        <v>INWH-CARGOSAVVY-15SEPT</v>
      </c>
    </row>
    <row r="112" spans="1:16" x14ac:dyDescent="0.25">
      <c r="A112" s="47">
        <v>106</v>
      </c>
      <c r="B112" s="48"/>
      <c r="C112" s="49"/>
      <c r="D112" s="15"/>
      <c r="E112" s="50"/>
      <c r="G112" s="40"/>
      <c r="I112" s="51"/>
      <c r="J112" s="14">
        <v>106</v>
      </c>
      <c r="K112" s="14">
        <f t="shared" si="4"/>
        <v>0</v>
      </c>
      <c r="L112" s="38"/>
      <c r="M112" s="14" t="s">
        <v>21</v>
      </c>
      <c r="N112" s="20" t="s">
        <v>22</v>
      </c>
      <c r="O112" s="52" t="str">
        <f t="shared" si="3"/>
        <v>16</v>
      </c>
      <c r="P112" s="53" t="str">
        <f t="shared" si="5"/>
        <v>INWH-CARGOSAVVY-15SEPT</v>
      </c>
    </row>
    <row r="113" spans="1:16" x14ac:dyDescent="0.25">
      <c r="A113" s="47">
        <v>107</v>
      </c>
      <c r="B113" s="48"/>
      <c r="C113" s="49"/>
      <c r="D113" s="15"/>
      <c r="E113" s="50"/>
      <c r="I113" s="51"/>
      <c r="J113" s="14">
        <v>107</v>
      </c>
      <c r="K113" s="14">
        <f t="shared" si="4"/>
        <v>0</v>
      </c>
      <c r="L113" s="38"/>
      <c r="M113" s="14" t="s">
        <v>21</v>
      </c>
      <c r="N113" s="20" t="s">
        <v>22</v>
      </c>
      <c r="O113" s="52" t="str">
        <f t="shared" si="3"/>
        <v>16</v>
      </c>
      <c r="P113" s="53" t="str">
        <f t="shared" si="5"/>
        <v>INWH-CARGOSAVVY-15SEPT</v>
      </c>
    </row>
    <row r="114" spans="1:16" x14ac:dyDescent="0.25">
      <c r="A114" s="47">
        <v>108</v>
      </c>
      <c r="B114" s="48"/>
      <c r="C114" s="49"/>
      <c r="D114" s="15"/>
      <c r="E114" s="50"/>
      <c r="I114" s="51"/>
      <c r="J114" s="14">
        <v>108</v>
      </c>
      <c r="K114" s="14">
        <f t="shared" si="4"/>
        <v>0</v>
      </c>
      <c r="L114" s="38"/>
      <c r="M114" s="14" t="s">
        <v>21</v>
      </c>
      <c r="N114" s="20" t="s">
        <v>22</v>
      </c>
      <c r="O114" s="52" t="str">
        <f t="shared" si="3"/>
        <v>16</v>
      </c>
      <c r="P114" s="53" t="str">
        <f t="shared" si="5"/>
        <v>INWH-CARGOSAVVY-15SEPT</v>
      </c>
    </row>
    <row r="115" spans="1:16" x14ac:dyDescent="0.25">
      <c r="A115" s="47">
        <v>109</v>
      </c>
      <c r="B115" s="48"/>
      <c r="C115" s="49"/>
      <c r="D115" s="15"/>
      <c r="E115" s="50"/>
      <c r="I115" s="51"/>
      <c r="J115" s="14">
        <v>109</v>
      </c>
      <c r="K115" s="14">
        <f t="shared" si="4"/>
        <v>0</v>
      </c>
      <c r="L115" s="38"/>
      <c r="M115" s="14" t="s">
        <v>21</v>
      </c>
      <c r="N115" s="20" t="s">
        <v>22</v>
      </c>
      <c r="O115" s="52" t="str">
        <f t="shared" si="3"/>
        <v>16</v>
      </c>
      <c r="P115" s="53" t="str">
        <f t="shared" si="5"/>
        <v>INWH-CARGOSAVVY-15SEPT</v>
      </c>
    </row>
    <row r="116" spans="1:16" x14ac:dyDescent="0.25">
      <c r="A116" s="47">
        <v>110</v>
      </c>
      <c r="B116" s="48"/>
      <c r="C116" s="49"/>
      <c r="D116" s="15"/>
      <c r="E116" s="50"/>
      <c r="I116" s="51"/>
      <c r="J116" s="14">
        <v>110</v>
      </c>
      <c r="K116" s="14">
        <f t="shared" si="4"/>
        <v>0</v>
      </c>
      <c r="L116" s="38"/>
      <c r="M116" s="14" t="s">
        <v>21</v>
      </c>
      <c r="N116" s="20" t="s">
        <v>22</v>
      </c>
      <c r="O116" s="52" t="str">
        <f t="shared" si="3"/>
        <v>16</v>
      </c>
      <c r="P116" s="53" t="str">
        <f t="shared" si="5"/>
        <v>INWH-CARGOSAVVY-15SEPT</v>
      </c>
    </row>
    <row r="117" spans="1:16" x14ac:dyDescent="0.25">
      <c r="A117" s="47">
        <v>111</v>
      </c>
      <c r="B117" s="48"/>
      <c r="C117" s="49"/>
      <c r="D117" s="15"/>
      <c r="E117" s="50"/>
      <c r="I117" s="51"/>
      <c r="J117" s="14">
        <v>111</v>
      </c>
      <c r="K117" s="14">
        <f t="shared" si="4"/>
        <v>0</v>
      </c>
      <c r="L117" s="38"/>
      <c r="M117" s="14" t="s">
        <v>21</v>
      </c>
      <c r="N117" s="20" t="s">
        <v>22</v>
      </c>
      <c r="O117" s="52" t="str">
        <f t="shared" si="3"/>
        <v>16</v>
      </c>
      <c r="P117" s="53" t="str">
        <f t="shared" si="5"/>
        <v>INWH-CARGOSAVVY-15SEPT</v>
      </c>
    </row>
    <row r="118" spans="1:16" x14ac:dyDescent="0.25">
      <c r="A118" s="47">
        <v>112</v>
      </c>
      <c r="B118" s="48"/>
      <c r="C118" s="49"/>
      <c r="D118" s="15"/>
      <c r="E118" s="50"/>
      <c r="I118" s="51"/>
      <c r="J118" s="14">
        <v>112</v>
      </c>
      <c r="K118" s="14">
        <f t="shared" si="4"/>
        <v>0</v>
      </c>
      <c r="L118" s="38"/>
      <c r="M118" s="14" t="s">
        <v>21</v>
      </c>
      <c r="N118" s="20" t="s">
        <v>22</v>
      </c>
      <c r="O118" s="52" t="str">
        <f t="shared" si="3"/>
        <v>16</v>
      </c>
      <c r="P118" s="53" t="str">
        <f t="shared" si="5"/>
        <v>INWH-CARGOSAVVY-15SEPT</v>
      </c>
    </row>
    <row r="119" spans="1:16" x14ac:dyDescent="0.25">
      <c r="A119" s="47">
        <v>113</v>
      </c>
      <c r="B119" s="48"/>
      <c r="C119" s="49"/>
      <c r="D119" s="15"/>
      <c r="E119" s="50"/>
      <c r="I119" s="51"/>
      <c r="J119" s="14">
        <v>113</v>
      </c>
      <c r="K119" s="14">
        <f t="shared" si="4"/>
        <v>0</v>
      </c>
      <c r="L119" s="38"/>
      <c r="M119" s="14" t="s">
        <v>21</v>
      </c>
      <c r="N119" s="20" t="s">
        <v>22</v>
      </c>
      <c r="O119" s="52" t="str">
        <f t="shared" si="3"/>
        <v>16</v>
      </c>
      <c r="P119" s="53" t="str">
        <f t="shared" si="5"/>
        <v>INWH-CARGOSAVVY-15SEPT</v>
      </c>
    </row>
    <row r="120" spans="1:16" x14ac:dyDescent="0.25">
      <c r="A120" s="47">
        <v>114</v>
      </c>
      <c r="B120" s="48"/>
      <c r="C120" s="49"/>
      <c r="D120" s="15"/>
      <c r="E120" s="50"/>
      <c r="I120" s="51"/>
      <c r="J120" s="14">
        <v>114</v>
      </c>
      <c r="K120" s="14">
        <f t="shared" si="4"/>
        <v>0</v>
      </c>
      <c r="L120" s="38"/>
      <c r="M120" s="14" t="s">
        <v>21</v>
      </c>
      <c r="N120" s="20" t="s">
        <v>22</v>
      </c>
      <c r="O120" s="52" t="str">
        <f t="shared" si="3"/>
        <v>16</v>
      </c>
      <c r="P120" s="53" t="str">
        <f t="shared" si="5"/>
        <v>INWH-CARGOSAVVY-15SEPT</v>
      </c>
    </row>
    <row r="121" spans="1:16" x14ac:dyDescent="0.25">
      <c r="A121" s="47">
        <v>115</v>
      </c>
      <c r="B121" s="48"/>
      <c r="C121" s="49"/>
      <c r="D121" s="15"/>
      <c r="E121" s="50"/>
      <c r="I121" s="51"/>
      <c r="J121" s="14">
        <v>115</v>
      </c>
      <c r="K121" s="14">
        <f t="shared" si="4"/>
        <v>0</v>
      </c>
      <c r="L121" s="38"/>
      <c r="M121" s="14" t="s">
        <v>21</v>
      </c>
      <c r="N121" s="20" t="s">
        <v>22</v>
      </c>
      <c r="O121" s="52" t="str">
        <f t="shared" si="3"/>
        <v>16</v>
      </c>
      <c r="P121" s="53" t="str">
        <f t="shared" si="5"/>
        <v>INWH-CARGOSAVVY-15SEPT</v>
      </c>
    </row>
    <row r="122" spans="1:16" x14ac:dyDescent="0.25">
      <c r="A122" s="47">
        <v>116</v>
      </c>
      <c r="B122" s="48"/>
      <c r="C122" s="49"/>
      <c r="D122" s="15"/>
      <c r="E122" s="50"/>
      <c r="I122" s="51"/>
      <c r="J122" s="14">
        <v>116</v>
      </c>
      <c r="K122" s="14">
        <f t="shared" si="4"/>
        <v>0</v>
      </c>
      <c r="L122" s="38"/>
      <c r="M122" s="14" t="s">
        <v>21</v>
      </c>
      <c r="N122" s="20" t="s">
        <v>22</v>
      </c>
      <c r="O122" s="52" t="str">
        <f t="shared" si="3"/>
        <v>16</v>
      </c>
      <c r="P122" s="53" t="str">
        <f t="shared" si="5"/>
        <v>INWH-CARGOSAVVY-15SEPT</v>
      </c>
    </row>
    <row r="123" spans="1:16" x14ac:dyDescent="0.25">
      <c r="A123" s="47">
        <v>117</v>
      </c>
      <c r="B123" s="48"/>
      <c r="C123" s="49"/>
      <c r="D123" s="15"/>
      <c r="E123" s="50"/>
      <c r="I123" s="51"/>
      <c r="J123" s="14">
        <v>117</v>
      </c>
      <c r="K123" s="14">
        <f t="shared" si="4"/>
        <v>0</v>
      </c>
      <c r="L123" s="38"/>
      <c r="M123" s="14" t="s">
        <v>21</v>
      </c>
      <c r="N123" s="20" t="s">
        <v>22</v>
      </c>
      <c r="O123" s="52" t="str">
        <f t="shared" si="3"/>
        <v>16</v>
      </c>
      <c r="P123" s="53" t="str">
        <f t="shared" si="5"/>
        <v>INWH-CARGOSAVVY-15SEPT</v>
      </c>
    </row>
    <row r="124" spans="1:16" x14ac:dyDescent="0.25">
      <c r="A124" s="47">
        <v>118</v>
      </c>
      <c r="B124" s="48"/>
      <c r="C124" s="49"/>
      <c r="D124" s="15"/>
      <c r="E124" s="50"/>
      <c r="I124" s="51"/>
      <c r="J124" s="14">
        <v>118</v>
      </c>
      <c r="K124" s="14">
        <f t="shared" si="4"/>
        <v>0</v>
      </c>
      <c r="L124" s="38"/>
      <c r="M124" s="14" t="s">
        <v>21</v>
      </c>
      <c r="N124" s="20" t="s">
        <v>22</v>
      </c>
      <c r="O124" s="52" t="str">
        <f t="shared" si="3"/>
        <v>16</v>
      </c>
      <c r="P124" s="53" t="str">
        <f t="shared" si="5"/>
        <v>INWH-CARGOSAVVY-15SEPT</v>
      </c>
    </row>
    <row r="125" spans="1:16" x14ac:dyDescent="0.25">
      <c r="A125" s="47">
        <v>119</v>
      </c>
      <c r="B125" s="48"/>
      <c r="C125" s="49"/>
      <c r="D125" s="15"/>
      <c r="E125" s="50"/>
      <c r="I125" s="51"/>
      <c r="J125" s="14">
        <v>119</v>
      </c>
      <c r="K125" s="14">
        <f t="shared" si="4"/>
        <v>0</v>
      </c>
      <c r="L125" s="38"/>
      <c r="M125" s="14" t="s">
        <v>21</v>
      </c>
      <c r="N125" s="20" t="s">
        <v>22</v>
      </c>
      <c r="O125" s="52" t="str">
        <f t="shared" si="3"/>
        <v>16</v>
      </c>
      <c r="P125" s="53" t="str">
        <f t="shared" si="5"/>
        <v>INWH-CARGOSAVVY-15SEPT</v>
      </c>
    </row>
    <row r="126" spans="1:16" x14ac:dyDescent="0.25">
      <c r="A126" s="47">
        <v>120</v>
      </c>
      <c r="B126" s="48"/>
      <c r="C126" s="49"/>
      <c r="D126" s="15"/>
      <c r="E126" s="50"/>
      <c r="I126" s="51"/>
      <c r="J126" s="14">
        <v>120</v>
      </c>
      <c r="K126" s="14">
        <f t="shared" si="4"/>
        <v>0</v>
      </c>
      <c r="L126" s="38"/>
      <c r="M126" s="14" t="s">
        <v>21</v>
      </c>
      <c r="N126" s="20" t="s">
        <v>22</v>
      </c>
      <c r="O126" s="52" t="str">
        <f t="shared" si="3"/>
        <v>16</v>
      </c>
      <c r="P126" s="53" t="str">
        <f t="shared" si="5"/>
        <v>INWH-CARGOSAVVY-15SEPT</v>
      </c>
    </row>
    <row r="127" spans="1:16" x14ac:dyDescent="0.25">
      <c r="A127" s="47">
        <v>121</v>
      </c>
      <c r="B127" s="48"/>
      <c r="C127" s="49"/>
      <c r="D127" s="15"/>
      <c r="E127" s="50"/>
      <c r="I127" s="51"/>
      <c r="J127" s="14">
        <v>121</v>
      </c>
      <c r="K127" s="14">
        <f t="shared" si="4"/>
        <v>0</v>
      </c>
      <c r="L127" s="38"/>
      <c r="M127" s="14" t="s">
        <v>21</v>
      </c>
      <c r="N127" s="20" t="s">
        <v>22</v>
      </c>
      <c r="O127" s="52" t="str">
        <f t="shared" si="3"/>
        <v>16</v>
      </c>
      <c r="P127" s="53" t="str">
        <f t="shared" si="5"/>
        <v>INWH-CARGOSAVVY-15SEPT</v>
      </c>
    </row>
    <row r="128" spans="1:16" x14ac:dyDescent="0.25">
      <c r="A128" s="47">
        <v>122</v>
      </c>
      <c r="B128" s="48"/>
      <c r="C128" s="49"/>
      <c r="D128" s="15"/>
      <c r="E128" s="50"/>
      <c r="I128" s="51"/>
      <c r="J128" s="14">
        <v>122</v>
      </c>
      <c r="K128" s="14">
        <f t="shared" si="4"/>
        <v>0</v>
      </c>
      <c r="L128" s="38"/>
      <c r="M128" s="14" t="s">
        <v>21</v>
      </c>
      <c r="N128" s="20" t="s">
        <v>22</v>
      </c>
      <c r="O128" s="52" t="str">
        <f t="shared" si="3"/>
        <v>16</v>
      </c>
      <c r="P128" s="53" t="str">
        <f t="shared" si="5"/>
        <v>INWH-CARGOSAVVY-15SEPT</v>
      </c>
    </row>
    <row r="129" spans="1:16" x14ac:dyDescent="0.25">
      <c r="A129" s="47">
        <v>123</v>
      </c>
      <c r="B129" s="48"/>
      <c r="C129" s="49"/>
      <c r="D129" s="15"/>
      <c r="E129" s="50"/>
      <c r="I129" s="51"/>
      <c r="J129" s="14">
        <v>123</v>
      </c>
      <c r="K129" s="14">
        <f t="shared" si="4"/>
        <v>0</v>
      </c>
      <c r="L129" s="38"/>
      <c r="M129" s="14" t="s">
        <v>21</v>
      </c>
      <c r="N129" s="20" t="s">
        <v>22</v>
      </c>
      <c r="O129" s="52" t="str">
        <f t="shared" si="3"/>
        <v>16</v>
      </c>
      <c r="P129" s="53" t="str">
        <f t="shared" si="5"/>
        <v>INWH-CARGOSAVVY-15SEPT</v>
      </c>
    </row>
    <row r="130" spans="1:16" x14ac:dyDescent="0.25">
      <c r="A130" s="47">
        <v>124</v>
      </c>
      <c r="B130" s="48"/>
      <c r="C130" s="49"/>
      <c r="D130" s="15"/>
      <c r="E130" s="50"/>
      <c r="I130" s="51"/>
      <c r="J130" s="14">
        <v>124</v>
      </c>
      <c r="K130" s="14">
        <f t="shared" si="4"/>
        <v>0</v>
      </c>
      <c r="L130" s="38"/>
      <c r="M130" s="14" t="s">
        <v>21</v>
      </c>
      <c r="N130" s="20" t="s">
        <v>22</v>
      </c>
      <c r="O130" s="52" t="str">
        <f t="shared" si="3"/>
        <v>16</v>
      </c>
      <c r="P130" s="53" t="str">
        <f t="shared" si="5"/>
        <v>INWH-CARGOSAVVY-15SEPT</v>
      </c>
    </row>
    <row r="131" spans="1:16" x14ac:dyDescent="0.25">
      <c r="A131" s="47">
        <v>125</v>
      </c>
      <c r="B131" s="48"/>
      <c r="C131" s="49"/>
      <c r="D131" s="15"/>
      <c r="E131" s="50"/>
      <c r="I131" s="51"/>
      <c r="J131" s="14">
        <v>125</v>
      </c>
      <c r="K131" s="14">
        <f t="shared" si="4"/>
        <v>0</v>
      </c>
      <c r="L131" s="38"/>
      <c r="M131" s="14" t="s">
        <v>21</v>
      </c>
      <c r="N131" s="20" t="s">
        <v>22</v>
      </c>
      <c r="O131" s="52" t="str">
        <f t="shared" si="3"/>
        <v>16</v>
      </c>
      <c r="P131" s="53" t="str">
        <f t="shared" si="5"/>
        <v>INWH-CARGOSAVVY-15SEPT</v>
      </c>
    </row>
    <row r="132" spans="1:16" x14ac:dyDescent="0.25">
      <c r="A132" s="47">
        <v>126</v>
      </c>
      <c r="B132" s="48"/>
      <c r="C132" s="49"/>
      <c r="D132" s="15"/>
      <c r="E132" s="50"/>
      <c r="I132" s="51"/>
      <c r="J132" s="14">
        <v>126</v>
      </c>
      <c r="K132" s="14">
        <f t="shared" si="4"/>
        <v>0</v>
      </c>
      <c r="L132" s="38"/>
      <c r="M132" s="14" t="s">
        <v>21</v>
      </c>
      <c r="N132" s="20" t="s">
        <v>22</v>
      </c>
      <c r="O132" s="52" t="str">
        <f t="shared" si="3"/>
        <v>16</v>
      </c>
      <c r="P132" s="53" t="str">
        <f t="shared" si="5"/>
        <v>INWH-CARGOSAVVY-15SEPT</v>
      </c>
    </row>
    <row r="133" spans="1:16" x14ac:dyDescent="0.25">
      <c r="A133" s="47">
        <v>127</v>
      </c>
      <c r="B133" s="48"/>
      <c r="C133" s="49"/>
      <c r="D133" s="15"/>
      <c r="E133" s="50"/>
      <c r="I133" s="51"/>
      <c r="J133" s="14">
        <v>127</v>
      </c>
      <c r="K133" s="14">
        <f t="shared" si="4"/>
        <v>0</v>
      </c>
      <c r="L133" s="38"/>
      <c r="M133" s="14" t="s">
        <v>21</v>
      </c>
      <c r="N133" s="20" t="s">
        <v>22</v>
      </c>
      <c r="O133" s="52" t="str">
        <f t="shared" si="3"/>
        <v>16</v>
      </c>
      <c r="P133" s="53" t="str">
        <f t="shared" si="5"/>
        <v>INWH-CARGOSAVVY-15SEPT</v>
      </c>
    </row>
    <row r="134" spans="1:16" x14ac:dyDescent="0.25">
      <c r="A134" s="47">
        <v>128</v>
      </c>
      <c r="B134" s="48"/>
      <c r="C134" s="49"/>
      <c r="D134" s="15"/>
      <c r="E134" s="50"/>
      <c r="I134" s="51"/>
      <c r="J134" s="14">
        <v>128</v>
      </c>
      <c r="K134" s="14">
        <f t="shared" si="4"/>
        <v>0</v>
      </c>
      <c r="L134" s="38"/>
      <c r="M134" s="14" t="s">
        <v>21</v>
      </c>
      <c r="N134" s="20" t="s">
        <v>22</v>
      </c>
      <c r="O134" s="52" t="str">
        <f t="shared" si="3"/>
        <v>16</v>
      </c>
      <c r="P134" s="53" t="str">
        <f t="shared" si="5"/>
        <v>INWH-CARGOSAVVY-15SEPT</v>
      </c>
    </row>
    <row r="135" spans="1:16" x14ac:dyDescent="0.25">
      <c r="A135" s="47">
        <v>129</v>
      </c>
      <c r="B135" s="48"/>
      <c r="C135" s="49"/>
      <c r="D135" s="15"/>
      <c r="E135" s="50"/>
      <c r="I135" s="51"/>
      <c r="J135" s="14">
        <v>129</v>
      </c>
      <c r="K135" s="14">
        <f t="shared" si="4"/>
        <v>0</v>
      </c>
      <c r="L135" s="38"/>
      <c r="M135" s="14" t="s">
        <v>21</v>
      </c>
      <c r="N135" s="20" t="s">
        <v>22</v>
      </c>
      <c r="O135" s="52" t="str">
        <f t="shared" si="3"/>
        <v>16</v>
      </c>
      <c r="P135" s="53" t="str">
        <f t="shared" si="5"/>
        <v>INWH-CARGOSAVVY-15SEPT</v>
      </c>
    </row>
    <row r="136" spans="1:16" x14ac:dyDescent="0.25">
      <c r="A136" s="47">
        <v>130</v>
      </c>
      <c r="B136" s="48"/>
      <c r="C136" s="49"/>
      <c r="D136" s="15"/>
      <c r="E136" s="50"/>
      <c r="I136" s="51"/>
      <c r="J136" s="14">
        <v>130</v>
      </c>
      <c r="K136" s="14">
        <f t="shared" si="4"/>
        <v>0</v>
      </c>
      <c r="L136" s="38"/>
      <c r="M136" s="14" t="s">
        <v>21</v>
      </c>
      <c r="N136" s="20" t="s">
        <v>22</v>
      </c>
      <c r="O136" s="52" t="str">
        <f t="shared" ref="O136:O156" si="6">IF(LEFT(K136,3)="DSG",MID(K136,6,6),IF(LEFT(K136,5)="DGB20",CONCATENATE("14",MID(K136,5,7)),CONCATENATE("16",MID(K136,5,7))))</f>
        <v>16</v>
      </c>
      <c r="P136" s="53" t="str">
        <f t="shared" si="5"/>
        <v>INWH-CARGOSAVVY-15SEPT</v>
      </c>
    </row>
    <row r="137" spans="1:16" x14ac:dyDescent="0.25">
      <c r="A137" s="47">
        <v>131</v>
      </c>
      <c r="B137" s="48"/>
      <c r="C137" s="49"/>
      <c r="D137" s="48"/>
      <c r="E137" s="50"/>
      <c r="I137" s="51"/>
      <c r="J137" s="14">
        <v>131</v>
      </c>
      <c r="K137" s="14">
        <f t="shared" ref="K137:K156" si="7">B137</f>
        <v>0</v>
      </c>
      <c r="L137" s="38"/>
      <c r="M137" s="14" t="s">
        <v>21</v>
      </c>
      <c r="N137" s="20" t="s">
        <v>22</v>
      </c>
      <c r="O137" s="52" t="str">
        <f t="shared" si="6"/>
        <v>16</v>
      </c>
      <c r="P137" s="53" t="str">
        <f t="shared" ref="P137:P156" si="8">P136</f>
        <v>INWH-CARGOSAVVY-15SEPT</v>
      </c>
    </row>
    <row r="138" spans="1:16" x14ac:dyDescent="0.25">
      <c r="A138" s="47">
        <v>132</v>
      </c>
      <c r="B138" s="48"/>
      <c r="C138" s="49"/>
      <c r="D138" s="48"/>
      <c r="E138" s="54"/>
      <c r="F138" s="11"/>
      <c r="G138" s="11"/>
      <c r="I138" s="51"/>
      <c r="J138" s="14">
        <v>132</v>
      </c>
      <c r="K138" s="14">
        <f t="shared" si="7"/>
        <v>0</v>
      </c>
      <c r="L138" s="38"/>
      <c r="M138" s="14" t="s">
        <v>21</v>
      </c>
      <c r="N138" s="20" t="s">
        <v>22</v>
      </c>
      <c r="O138" s="52" t="str">
        <f t="shared" si="6"/>
        <v>16</v>
      </c>
      <c r="P138" s="53" t="str">
        <f t="shared" si="8"/>
        <v>INWH-CARGOSAVVY-15SEPT</v>
      </c>
    </row>
    <row r="139" spans="1:16" x14ac:dyDescent="0.25">
      <c r="A139" s="47">
        <v>133</v>
      </c>
      <c r="B139" s="48"/>
      <c r="C139" s="49"/>
      <c r="D139" s="48"/>
      <c r="E139" s="50"/>
      <c r="I139" s="51"/>
      <c r="J139" s="14">
        <v>133</v>
      </c>
      <c r="K139" s="14">
        <f t="shared" si="7"/>
        <v>0</v>
      </c>
      <c r="L139" s="38"/>
      <c r="M139" s="14" t="s">
        <v>21</v>
      </c>
      <c r="N139" s="20" t="s">
        <v>22</v>
      </c>
      <c r="O139" s="52" t="str">
        <f t="shared" si="6"/>
        <v>16</v>
      </c>
      <c r="P139" s="53" t="str">
        <f t="shared" si="8"/>
        <v>INWH-CARGOSAVVY-15SEPT</v>
      </c>
    </row>
    <row r="140" spans="1:16" x14ac:dyDescent="0.25">
      <c r="A140" s="47">
        <v>134</v>
      </c>
      <c r="B140" s="48"/>
      <c r="C140" s="49"/>
      <c r="D140" s="48"/>
      <c r="E140" s="50"/>
      <c r="I140" s="51"/>
      <c r="J140" s="14">
        <v>134</v>
      </c>
      <c r="K140" s="14">
        <f t="shared" si="7"/>
        <v>0</v>
      </c>
      <c r="L140" s="38"/>
      <c r="M140" s="14" t="s">
        <v>21</v>
      </c>
      <c r="N140" s="20" t="s">
        <v>22</v>
      </c>
      <c r="O140" s="52" t="str">
        <f t="shared" si="6"/>
        <v>16</v>
      </c>
      <c r="P140" s="53" t="str">
        <f t="shared" si="8"/>
        <v>INWH-CARGOSAVVY-15SEPT</v>
      </c>
    </row>
    <row r="141" spans="1:16" x14ac:dyDescent="0.25">
      <c r="A141" s="47">
        <v>135</v>
      </c>
      <c r="B141" s="48"/>
      <c r="C141" s="49"/>
      <c r="D141" s="48"/>
      <c r="E141" s="50"/>
      <c r="I141" s="51"/>
      <c r="J141" s="14">
        <v>135</v>
      </c>
      <c r="K141" s="14">
        <f t="shared" si="7"/>
        <v>0</v>
      </c>
      <c r="L141" s="38"/>
      <c r="M141" s="14" t="s">
        <v>21</v>
      </c>
      <c r="N141" s="20" t="s">
        <v>22</v>
      </c>
      <c r="O141" s="52" t="str">
        <f t="shared" si="6"/>
        <v>16</v>
      </c>
      <c r="P141" s="53" t="str">
        <f t="shared" si="8"/>
        <v>INWH-CARGOSAVVY-15SEPT</v>
      </c>
    </row>
    <row r="142" spans="1:16" x14ac:dyDescent="0.25">
      <c r="A142" s="47">
        <v>136</v>
      </c>
      <c r="B142" s="48"/>
      <c r="C142" s="49"/>
      <c r="D142" s="48"/>
      <c r="E142" s="50"/>
      <c r="I142" s="51"/>
      <c r="J142" s="14">
        <v>136</v>
      </c>
      <c r="K142" s="14">
        <f t="shared" si="7"/>
        <v>0</v>
      </c>
      <c r="L142" s="38"/>
      <c r="M142" s="14" t="s">
        <v>21</v>
      </c>
      <c r="N142" s="20" t="s">
        <v>22</v>
      </c>
      <c r="O142" s="52" t="str">
        <f t="shared" si="6"/>
        <v>16</v>
      </c>
      <c r="P142" s="53" t="str">
        <f t="shared" si="8"/>
        <v>INWH-CARGOSAVVY-15SEPT</v>
      </c>
    </row>
    <row r="143" spans="1:16" x14ac:dyDescent="0.25">
      <c r="A143" s="47">
        <v>137</v>
      </c>
      <c r="B143" s="48"/>
      <c r="C143" s="49"/>
      <c r="D143" s="48"/>
      <c r="E143" s="50"/>
      <c r="I143" s="51"/>
      <c r="J143" s="14">
        <v>137</v>
      </c>
      <c r="K143" s="14">
        <f t="shared" si="7"/>
        <v>0</v>
      </c>
      <c r="L143" s="38"/>
      <c r="M143" s="14" t="s">
        <v>21</v>
      </c>
      <c r="N143" s="20" t="s">
        <v>22</v>
      </c>
      <c r="O143" s="52" t="str">
        <f t="shared" si="6"/>
        <v>16</v>
      </c>
      <c r="P143" s="53" t="str">
        <f t="shared" si="8"/>
        <v>INWH-CARGOSAVVY-15SEPT</v>
      </c>
    </row>
    <row r="144" spans="1:16" x14ac:dyDescent="0.25">
      <c r="A144" s="47">
        <v>138</v>
      </c>
      <c r="B144" s="48"/>
      <c r="C144" s="49"/>
      <c r="D144" s="48"/>
      <c r="E144" s="50"/>
      <c r="I144" s="51"/>
      <c r="J144" s="14">
        <v>138</v>
      </c>
      <c r="K144" s="14">
        <f t="shared" si="7"/>
        <v>0</v>
      </c>
      <c r="L144" s="38"/>
      <c r="M144" s="14" t="s">
        <v>21</v>
      </c>
      <c r="N144" s="20" t="s">
        <v>22</v>
      </c>
      <c r="O144" s="52" t="str">
        <f t="shared" si="6"/>
        <v>16</v>
      </c>
      <c r="P144" s="53" t="str">
        <f t="shared" si="8"/>
        <v>INWH-CARGOSAVVY-15SEPT</v>
      </c>
    </row>
    <row r="145" spans="1:16" x14ac:dyDescent="0.25">
      <c r="A145" s="47">
        <v>139</v>
      </c>
      <c r="B145" s="48"/>
      <c r="C145" s="49"/>
      <c r="D145" s="48"/>
      <c r="E145" s="50"/>
      <c r="I145" s="51"/>
      <c r="J145" s="14">
        <v>139</v>
      </c>
      <c r="K145" s="14">
        <f t="shared" si="7"/>
        <v>0</v>
      </c>
      <c r="L145" s="38"/>
      <c r="M145" s="14" t="s">
        <v>21</v>
      </c>
      <c r="N145" s="20" t="s">
        <v>22</v>
      </c>
      <c r="O145" s="52" t="str">
        <f t="shared" si="6"/>
        <v>16</v>
      </c>
      <c r="P145" s="53" t="str">
        <f t="shared" si="8"/>
        <v>INWH-CARGOSAVVY-15SEPT</v>
      </c>
    </row>
    <row r="146" spans="1:16" x14ac:dyDescent="0.25">
      <c r="A146" s="47">
        <v>140</v>
      </c>
      <c r="B146" s="48"/>
      <c r="C146" s="49"/>
      <c r="D146" s="48"/>
      <c r="E146" s="50"/>
      <c r="I146" s="51"/>
      <c r="J146" s="14">
        <v>140</v>
      </c>
      <c r="K146" s="14">
        <f t="shared" si="7"/>
        <v>0</v>
      </c>
      <c r="L146" s="38"/>
      <c r="M146" s="14" t="s">
        <v>21</v>
      </c>
      <c r="N146" s="20" t="s">
        <v>22</v>
      </c>
      <c r="O146" s="52" t="str">
        <f t="shared" si="6"/>
        <v>16</v>
      </c>
      <c r="P146" s="53" t="str">
        <f t="shared" si="8"/>
        <v>INWH-CARGOSAVVY-15SEPT</v>
      </c>
    </row>
    <row r="147" spans="1:16" x14ac:dyDescent="0.25">
      <c r="A147" s="47">
        <v>141</v>
      </c>
      <c r="B147" s="48"/>
      <c r="C147" s="49"/>
      <c r="D147" s="48"/>
      <c r="E147" s="50"/>
      <c r="I147" s="51"/>
      <c r="J147" s="14">
        <v>141</v>
      </c>
      <c r="K147" s="14">
        <f t="shared" si="7"/>
        <v>0</v>
      </c>
      <c r="L147" s="38"/>
      <c r="M147" s="14" t="s">
        <v>21</v>
      </c>
      <c r="N147" s="20" t="s">
        <v>22</v>
      </c>
      <c r="O147" s="52" t="str">
        <f t="shared" si="6"/>
        <v>16</v>
      </c>
      <c r="P147" s="53" t="str">
        <f t="shared" si="8"/>
        <v>INWH-CARGOSAVVY-15SEPT</v>
      </c>
    </row>
    <row r="148" spans="1:16" x14ac:dyDescent="0.25">
      <c r="A148" s="47">
        <v>142</v>
      </c>
      <c r="B148" s="48"/>
      <c r="C148" s="49"/>
      <c r="D148" s="48"/>
      <c r="E148" s="50"/>
      <c r="I148" s="51"/>
      <c r="J148" s="14">
        <v>142</v>
      </c>
      <c r="K148" s="14">
        <f t="shared" si="7"/>
        <v>0</v>
      </c>
      <c r="L148" s="38"/>
      <c r="M148" s="14" t="s">
        <v>21</v>
      </c>
      <c r="N148" s="20" t="s">
        <v>22</v>
      </c>
      <c r="O148" s="52" t="str">
        <f t="shared" si="6"/>
        <v>16</v>
      </c>
      <c r="P148" s="53" t="str">
        <f t="shared" si="8"/>
        <v>INWH-CARGOSAVVY-15SEPT</v>
      </c>
    </row>
    <row r="149" spans="1:16" x14ac:dyDescent="0.25">
      <c r="A149" s="47">
        <v>143</v>
      </c>
      <c r="B149" s="48"/>
      <c r="C149" s="49"/>
      <c r="D149" s="48"/>
      <c r="E149" s="50"/>
      <c r="I149" s="51"/>
      <c r="J149" s="14">
        <v>143</v>
      </c>
      <c r="K149" s="14">
        <f t="shared" si="7"/>
        <v>0</v>
      </c>
      <c r="L149" s="38"/>
      <c r="M149" s="14" t="s">
        <v>21</v>
      </c>
      <c r="N149" s="20" t="s">
        <v>22</v>
      </c>
      <c r="O149" s="52" t="str">
        <f t="shared" si="6"/>
        <v>16</v>
      </c>
      <c r="P149" s="53" t="str">
        <f t="shared" si="8"/>
        <v>INWH-CARGOSAVVY-15SEPT</v>
      </c>
    </row>
    <row r="150" spans="1:16" x14ac:dyDescent="0.25">
      <c r="A150" s="47">
        <v>144</v>
      </c>
      <c r="B150" s="48"/>
      <c r="C150" s="49"/>
      <c r="D150" s="48"/>
      <c r="E150" s="50"/>
      <c r="I150" s="51"/>
      <c r="J150" s="14">
        <v>144</v>
      </c>
      <c r="K150" s="14">
        <f t="shared" si="7"/>
        <v>0</v>
      </c>
      <c r="L150" s="38"/>
      <c r="M150" s="14" t="s">
        <v>21</v>
      </c>
      <c r="N150" s="20" t="s">
        <v>22</v>
      </c>
      <c r="O150" s="52" t="str">
        <f t="shared" si="6"/>
        <v>16</v>
      </c>
      <c r="P150" s="53" t="str">
        <f t="shared" si="8"/>
        <v>INWH-CARGOSAVVY-15SEPT</v>
      </c>
    </row>
    <row r="151" spans="1:16" x14ac:dyDescent="0.25">
      <c r="A151" s="47">
        <v>145</v>
      </c>
      <c r="B151" s="48"/>
      <c r="C151" s="49"/>
      <c r="D151" s="48"/>
      <c r="E151" s="50"/>
      <c r="I151" s="51"/>
      <c r="J151" s="14">
        <v>145</v>
      </c>
      <c r="K151" s="14">
        <f t="shared" si="7"/>
        <v>0</v>
      </c>
      <c r="L151" s="38"/>
      <c r="M151" s="14" t="s">
        <v>21</v>
      </c>
      <c r="N151" s="20" t="s">
        <v>22</v>
      </c>
      <c r="O151" s="52" t="str">
        <f t="shared" si="6"/>
        <v>16</v>
      </c>
      <c r="P151" s="53" t="str">
        <f t="shared" si="8"/>
        <v>INWH-CARGOSAVVY-15SEPT</v>
      </c>
    </row>
    <row r="152" spans="1:16" x14ac:dyDescent="0.25">
      <c r="A152" s="47">
        <v>146</v>
      </c>
      <c r="B152" s="48"/>
      <c r="C152" s="49"/>
      <c r="D152" s="48"/>
      <c r="E152" s="50"/>
      <c r="I152" s="51"/>
      <c r="J152" s="14">
        <v>146</v>
      </c>
      <c r="K152" s="14">
        <f t="shared" si="7"/>
        <v>0</v>
      </c>
      <c r="L152" s="38"/>
      <c r="M152" s="14" t="s">
        <v>21</v>
      </c>
      <c r="N152" s="20" t="s">
        <v>22</v>
      </c>
      <c r="O152" s="52" t="str">
        <f t="shared" si="6"/>
        <v>16</v>
      </c>
      <c r="P152" s="53" t="str">
        <f t="shared" si="8"/>
        <v>INWH-CARGOSAVVY-15SEPT</v>
      </c>
    </row>
    <row r="153" spans="1:16" x14ac:dyDescent="0.25">
      <c r="A153" s="47">
        <v>147</v>
      </c>
      <c r="B153" s="48"/>
      <c r="C153" s="49"/>
      <c r="D153" s="48"/>
      <c r="E153" s="50"/>
      <c r="I153" s="51"/>
      <c r="J153" s="14">
        <v>147</v>
      </c>
      <c r="K153" s="14">
        <f t="shared" si="7"/>
        <v>0</v>
      </c>
      <c r="L153" s="38"/>
      <c r="M153" s="14" t="s">
        <v>21</v>
      </c>
      <c r="N153" s="20" t="s">
        <v>22</v>
      </c>
      <c r="O153" s="52" t="str">
        <f t="shared" si="6"/>
        <v>16</v>
      </c>
      <c r="P153" s="53" t="str">
        <f t="shared" si="8"/>
        <v>INWH-CARGOSAVVY-15SEPT</v>
      </c>
    </row>
    <row r="154" spans="1:16" x14ac:dyDescent="0.25">
      <c r="A154" s="47">
        <v>148</v>
      </c>
      <c r="B154" s="48"/>
      <c r="C154" s="49"/>
      <c r="D154" s="48"/>
      <c r="E154" s="50"/>
      <c r="I154" s="51"/>
      <c r="J154" s="14">
        <v>148</v>
      </c>
      <c r="K154" s="14">
        <f t="shared" si="7"/>
        <v>0</v>
      </c>
      <c r="L154" s="38"/>
      <c r="M154" s="14" t="s">
        <v>21</v>
      </c>
      <c r="N154" s="20" t="s">
        <v>22</v>
      </c>
      <c r="O154" s="52" t="str">
        <f t="shared" si="6"/>
        <v>16</v>
      </c>
      <c r="P154" s="53" t="str">
        <f t="shared" si="8"/>
        <v>INWH-CARGOSAVVY-15SEPT</v>
      </c>
    </row>
    <row r="155" spans="1:16" x14ac:dyDescent="0.25">
      <c r="A155" s="47">
        <v>149</v>
      </c>
      <c r="B155" s="48"/>
      <c r="C155" s="49"/>
      <c r="D155" s="48"/>
      <c r="E155" s="50"/>
      <c r="I155" s="51"/>
      <c r="J155" s="14">
        <v>149</v>
      </c>
      <c r="K155" s="14">
        <f t="shared" si="7"/>
        <v>0</v>
      </c>
      <c r="L155" s="38"/>
      <c r="M155" s="14" t="s">
        <v>21</v>
      </c>
      <c r="N155" s="20" t="s">
        <v>22</v>
      </c>
      <c r="O155" s="52" t="str">
        <f t="shared" si="6"/>
        <v>16</v>
      </c>
      <c r="P155" s="53" t="str">
        <f t="shared" si="8"/>
        <v>INWH-CARGOSAVVY-15SEPT</v>
      </c>
    </row>
    <row r="156" spans="1:16" x14ac:dyDescent="0.25">
      <c r="A156" s="47">
        <v>150</v>
      </c>
      <c r="B156" s="48"/>
      <c r="C156" s="49"/>
      <c r="D156" s="48"/>
      <c r="E156" s="50"/>
      <c r="I156" s="51"/>
      <c r="J156" s="14">
        <v>150</v>
      </c>
      <c r="K156" s="14">
        <f t="shared" si="7"/>
        <v>0</v>
      </c>
      <c r="L156" s="38"/>
      <c r="M156" s="14" t="s">
        <v>21</v>
      </c>
      <c r="N156" s="20" t="s">
        <v>22</v>
      </c>
      <c r="O156" s="52" t="str">
        <f t="shared" si="6"/>
        <v>16</v>
      </c>
      <c r="P156" s="53" t="str">
        <f t="shared" si="8"/>
        <v>INWH-CARGOSAVVY-15SEPT</v>
      </c>
    </row>
    <row r="157" spans="1:16" x14ac:dyDescent="0.25">
      <c r="G157" s="22"/>
    </row>
  </sheetData>
  <mergeCells count="3">
    <mergeCell ref="E7:E26"/>
    <mergeCell ref="D7:D26"/>
    <mergeCell ref="C7:C26"/>
  </mergeCells>
  <conditionalFormatting sqref="B7:B156">
    <cfRule type="duplicateValues" dxfId="15" priority="8"/>
  </conditionalFormatting>
  <conditionalFormatting sqref="K7:K156">
    <cfRule type="duplicateValues" dxfId="14" priority="7"/>
  </conditionalFormatting>
  <conditionalFormatting sqref="B57:B106">
    <cfRule type="duplicateValues" dxfId="13" priority="6"/>
  </conditionalFormatting>
  <conditionalFormatting sqref="B107:B156">
    <cfRule type="duplicateValues" dxfId="12" priority="5"/>
  </conditionalFormatting>
  <conditionalFormatting sqref="B7:B156">
    <cfRule type="duplicateValues" dxfId="11" priority="2"/>
    <cfRule type="duplicateValues" dxfId="10" priority="4"/>
  </conditionalFormatting>
  <conditionalFormatting sqref="K1:K1048576 O1:O1048576">
    <cfRule type="duplicateValues" dxfId="9" priority="3"/>
  </conditionalFormatting>
  <conditionalFormatting sqref="P2">
    <cfRule type="duplicateValues" dxfId="8" priority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74" orientation="portrait" r:id="rId1"/>
  <headerFooter differentOddEven="1">
    <oddFooter>&amp;CPage &amp;P</oddFooter>
    <evenFooter>&amp;CPage &amp;P</evenFooter>
  </headerFooter>
  <rowBreaks count="2" manualBreakCount="2">
    <brk id="56" max="7" man="1"/>
    <brk id="10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7"/>
  <sheetViews>
    <sheetView showZeros="0" zoomScale="83" zoomScaleNormal="83" workbookViewId="0">
      <selection activeCell="B5" sqref="B5"/>
    </sheetView>
  </sheetViews>
  <sheetFormatPr defaultRowHeight="15.75" x14ac:dyDescent="0.25"/>
  <cols>
    <col min="1" max="1" width="10.140625" style="22" customWidth="1"/>
    <col min="2" max="2" width="25.85546875" style="55" customWidth="1"/>
    <col min="3" max="3" width="12.42578125" style="56" customWidth="1"/>
    <col min="4" max="4" width="21.42578125" style="55" customWidth="1"/>
    <col min="5" max="5" width="16.42578125" style="56" customWidth="1"/>
    <col min="6" max="6" width="20.85546875" style="13" customWidth="1"/>
    <col min="7" max="7" width="9.7109375" style="13" customWidth="1"/>
    <col min="8" max="8" width="9.7109375" style="11" customWidth="1"/>
    <col min="9" max="9" width="13.140625" style="11" customWidth="1"/>
    <col min="10" max="10" width="9.140625" style="11"/>
    <col min="11" max="11" width="18.7109375" style="11" customWidth="1"/>
    <col min="12" max="12" width="5.42578125" style="11" customWidth="1"/>
    <col min="13" max="13" width="9.85546875" style="42" customWidth="1"/>
    <col min="14" max="14" width="7.28515625" style="42" customWidth="1"/>
    <col min="15" max="15" width="15.42578125" style="42" customWidth="1"/>
    <col min="16" max="16" width="20.5703125" style="42" customWidth="1"/>
    <col min="17" max="258" width="9.140625" style="11"/>
    <col min="259" max="259" width="8.5703125" style="11" customWidth="1"/>
    <col min="260" max="260" width="24.140625" style="11" customWidth="1"/>
    <col min="261" max="261" width="31.42578125" style="11" customWidth="1"/>
    <col min="262" max="262" width="7" style="11" customWidth="1"/>
    <col min="263" max="263" width="23.7109375" style="11" customWidth="1"/>
    <col min="264" max="264" width="31" style="11" customWidth="1"/>
    <col min="265" max="514" width="9.140625" style="11"/>
    <col min="515" max="515" width="8.5703125" style="11" customWidth="1"/>
    <col min="516" max="516" width="24.140625" style="11" customWidth="1"/>
    <col min="517" max="517" width="31.42578125" style="11" customWidth="1"/>
    <col min="518" max="518" width="7" style="11" customWidth="1"/>
    <col min="519" max="519" width="23.7109375" style="11" customWidth="1"/>
    <col min="520" max="520" width="31" style="11" customWidth="1"/>
    <col min="521" max="770" width="9.140625" style="11"/>
    <col min="771" max="771" width="8.5703125" style="11" customWidth="1"/>
    <col min="772" max="772" width="24.140625" style="11" customWidth="1"/>
    <col min="773" max="773" width="31.42578125" style="11" customWidth="1"/>
    <col min="774" max="774" width="7" style="11" customWidth="1"/>
    <col min="775" max="775" width="23.7109375" style="11" customWidth="1"/>
    <col min="776" max="776" width="31" style="11" customWidth="1"/>
    <col min="777" max="1026" width="9.140625" style="11"/>
    <col min="1027" max="1027" width="8.5703125" style="11" customWidth="1"/>
    <col min="1028" max="1028" width="24.140625" style="11" customWidth="1"/>
    <col min="1029" max="1029" width="31.42578125" style="11" customWidth="1"/>
    <col min="1030" max="1030" width="7" style="11" customWidth="1"/>
    <col min="1031" max="1031" width="23.7109375" style="11" customWidth="1"/>
    <col min="1032" max="1032" width="31" style="11" customWidth="1"/>
    <col min="1033" max="1282" width="9.140625" style="11"/>
    <col min="1283" max="1283" width="8.5703125" style="11" customWidth="1"/>
    <col min="1284" max="1284" width="24.140625" style="11" customWidth="1"/>
    <col min="1285" max="1285" width="31.42578125" style="11" customWidth="1"/>
    <col min="1286" max="1286" width="7" style="11" customWidth="1"/>
    <col min="1287" max="1287" width="23.7109375" style="11" customWidth="1"/>
    <col min="1288" max="1288" width="31" style="11" customWidth="1"/>
    <col min="1289" max="1538" width="9.140625" style="11"/>
    <col min="1539" max="1539" width="8.5703125" style="11" customWidth="1"/>
    <col min="1540" max="1540" width="24.140625" style="11" customWidth="1"/>
    <col min="1541" max="1541" width="31.42578125" style="11" customWidth="1"/>
    <col min="1542" max="1542" width="7" style="11" customWidth="1"/>
    <col min="1543" max="1543" width="23.7109375" style="11" customWidth="1"/>
    <col min="1544" max="1544" width="31" style="11" customWidth="1"/>
    <col min="1545" max="1794" width="9.140625" style="11"/>
    <col min="1795" max="1795" width="8.5703125" style="11" customWidth="1"/>
    <col min="1796" max="1796" width="24.140625" style="11" customWidth="1"/>
    <col min="1797" max="1797" width="31.42578125" style="11" customWidth="1"/>
    <col min="1798" max="1798" width="7" style="11" customWidth="1"/>
    <col min="1799" max="1799" width="23.7109375" style="11" customWidth="1"/>
    <col min="1800" max="1800" width="31" style="11" customWidth="1"/>
    <col min="1801" max="2050" width="9.140625" style="11"/>
    <col min="2051" max="2051" width="8.5703125" style="11" customWidth="1"/>
    <col min="2052" max="2052" width="24.140625" style="11" customWidth="1"/>
    <col min="2053" max="2053" width="31.42578125" style="11" customWidth="1"/>
    <col min="2054" max="2054" width="7" style="11" customWidth="1"/>
    <col min="2055" max="2055" width="23.7109375" style="11" customWidth="1"/>
    <col min="2056" max="2056" width="31" style="11" customWidth="1"/>
    <col min="2057" max="2306" width="9.140625" style="11"/>
    <col min="2307" max="2307" width="8.5703125" style="11" customWidth="1"/>
    <col min="2308" max="2308" width="24.140625" style="11" customWidth="1"/>
    <col min="2309" max="2309" width="31.42578125" style="11" customWidth="1"/>
    <col min="2310" max="2310" width="7" style="11" customWidth="1"/>
    <col min="2311" max="2311" width="23.7109375" style="11" customWidth="1"/>
    <col min="2312" max="2312" width="31" style="11" customWidth="1"/>
    <col min="2313" max="2562" width="9.140625" style="11"/>
    <col min="2563" max="2563" width="8.5703125" style="11" customWidth="1"/>
    <col min="2564" max="2564" width="24.140625" style="11" customWidth="1"/>
    <col min="2565" max="2565" width="31.42578125" style="11" customWidth="1"/>
    <col min="2566" max="2566" width="7" style="11" customWidth="1"/>
    <col min="2567" max="2567" width="23.7109375" style="11" customWidth="1"/>
    <col min="2568" max="2568" width="31" style="11" customWidth="1"/>
    <col min="2569" max="2818" width="9.140625" style="11"/>
    <col min="2819" max="2819" width="8.5703125" style="11" customWidth="1"/>
    <col min="2820" max="2820" width="24.140625" style="11" customWidth="1"/>
    <col min="2821" max="2821" width="31.42578125" style="11" customWidth="1"/>
    <col min="2822" max="2822" width="7" style="11" customWidth="1"/>
    <col min="2823" max="2823" width="23.7109375" style="11" customWidth="1"/>
    <col min="2824" max="2824" width="31" style="11" customWidth="1"/>
    <col min="2825" max="3074" width="9.140625" style="11"/>
    <col min="3075" max="3075" width="8.5703125" style="11" customWidth="1"/>
    <col min="3076" max="3076" width="24.140625" style="11" customWidth="1"/>
    <col min="3077" max="3077" width="31.42578125" style="11" customWidth="1"/>
    <col min="3078" max="3078" width="7" style="11" customWidth="1"/>
    <col min="3079" max="3079" width="23.7109375" style="11" customWidth="1"/>
    <col min="3080" max="3080" width="31" style="11" customWidth="1"/>
    <col min="3081" max="3330" width="9.140625" style="11"/>
    <col min="3331" max="3331" width="8.5703125" style="11" customWidth="1"/>
    <col min="3332" max="3332" width="24.140625" style="11" customWidth="1"/>
    <col min="3333" max="3333" width="31.42578125" style="11" customWidth="1"/>
    <col min="3334" max="3334" width="7" style="11" customWidth="1"/>
    <col min="3335" max="3335" width="23.7109375" style="11" customWidth="1"/>
    <col min="3336" max="3336" width="31" style="11" customWidth="1"/>
    <col min="3337" max="3586" width="9.140625" style="11"/>
    <col min="3587" max="3587" width="8.5703125" style="11" customWidth="1"/>
    <col min="3588" max="3588" width="24.140625" style="11" customWidth="1"/>
    <col min="3589" max="3589" width="31.42578125" style="11" customWidth="1"/>
    <col min="3590" max="3590" width="7" style="11" customWidth="1"/>
    <col min="3591" max="3591" width="23.7109375" style="11" customWidth="1"/>
    <col min="3592" max="3592" width="31" style="11" customWidth="1"/>
    <col min="3593" max="3842" width="9.140625" style="11"/>
    <col min="3843" max="3843" width="8.5703125" style="11" customWidth="1"/>
    <col min="3844" max="3844" width="24.140625" style="11" customWidth="1"/>
    <col min="3845" max="3845" width="31.42578125" style="11" customWidth="1"/>
    <col min="3846" max="3846" width="7" style="11" customWidth="1"/>
    <col min="3847" max="3847" width="23.7109375" style="11" customWidth="1"/>
    <col min="3848" max="3848" width="31" style="11" customWidth="1"/>
    <col min="3849" max="4098" width="9.140625" style="11"/>
    <col min="4099" max="4099" width="8.5703125" style="11" customWidth="1"/>
    <col min="4100" max="4100" width="24.140625" style="11" customWidth="1"/>
    <col min="4101" max="4101" width="31.42578125" style="11" customWidth="1"/>
    <col min="4102" max="4102" width="7" style="11" customWidth="1"/>
    <col min="4103" max="4103" width="23.7109375" style="11" customWidth="1"/>
    <col min="4104" max="4104" width="31" style="11" customWidth="1"/>
    <col min="4105" max="4354" width="9.140625" style="11"/>
    <col min="4355" max="4355" width="8.5703125" style="11" customWidth="1"/>
    <col min="4356" max="4356" width="24.140625" style="11" customWidth="1"/>
    <col min="4357" max="4357" width="31.42578125" style="11" customWidth="1"/>
    <col min="4358" max="4358" width="7" style="11" customWidth="1"/>
    <col min="4359" max="4359" width="23.7109375" style="11" customWidth="1"/>
    <col min="4360" max="4360" width="31" style="11" customWidth="1"/>
    <col min="4361" max="4610" width="9.140625" style="11"/>
    <col min="4611" max="4611" width="8.5703125" style="11" customWidth="1"/>
    <col min="4612" max="4612" width="24.140625" style="11" customWidth="1"/>
    <col min="4613" max="4613" width="31.42578125" style="11" customWidth="1"/>
    <col min="4614" max="4614" width="7" style="11" customWidth="1"/>
    <col min="4615" max="4615" width="23.7109375" style="11" customWidth="1"/>
    <col min="4616" max="4616" width="31" style="11" customWidth="1"/>
    <col min="4617" max="4866" width="9.140625" style="11"/>
    <col min="4867" max="4867" width="8.5703125" style="11" customWidth="1"/>
    <col min="4868" max="4868" width="24.140625" style="11" customWidth="1"/>
    <col min="4869" max="4869" width="31.42578125" style="11" customWidth="1"/>
    <col min="4870" max="4870" width="7" style="11" customWidth="1"/>
    <col min="4871" max="4871" width="23.7109375" style="11" customWidth="1"/>
    <col min="4872" max="4872" width="31" style="11" customWidth="1"/>
    <col min="4873" max="5122" width="9.140625" style="11"/>
    <col min="5123" max="5123" width="8.5703125" style="11" customWidth="1"/>
    <col min="5124" max="5124" width="24.140625" style="11" customWidth="1"/>
    <col min="5125" max="5125" width="31.42578125" style="11" customWidth="1"/>
    <col min="5126" max="5126" width="7" style="11" customWidth="1"/>
    <col min="5127" max="5127" width="23.7109375" style="11" customWidth="1"/>
    <col min="5128" max="5128" width="31" style="11" customWidth="1"/>
    <col min="5129" max="5378" width="9.140625" style="11"/>
    <col min="5379" max="5379" width="8.5703125" style="11" customWidth="1"/>
    <col min="5380" max="5380" width="24.140625" style="11" customWidth="1"/>
    <col min="5381" max="5381" width="31.42578125" style="11" customWidth="1"/>
    <col min="5382" max="5382" width="7" style="11" customWidth="1"/>
    <col min="5383" max="5383" width="23.7109375" style="11" customWidth="1"/>
    <col min="5384" max="5384" width="31" style="11" customWidth="1"/>
    <col min="5385" max="5634" width="9.140625" style="11"/>
    <col min="5635" max="5635" width="8.5703125" style="11" customWidth="1"/>
    <col min="5636" max="5636" width="24.140625" style="11" customWidth="1"/>
    <col min="5637" max="5637" width="31.42578125" style="11" customWidth="1"/>
    <col min="5638" max="5638" width="7" style="11" customWidth="1"/>
    <col min="5639" max="5639" width="23.7109375" style="11" customWidth="1"/>
    <col min="5640" max="5640" width="31" style="11" customWidth="1"/>
    <col min="5641" max="5890" width="9.140625" style="11"/>
    <col min="5891" max="5891" width="8.5703125" style="11" customWidth="1"/>
    <col min="5892" max="5892" width="24.140625" style="11" customWidth="1"/>
    <col min="5893" max="5893" width="31.42578125" style="11" customWidth="1"/>
    <col min="5894" max="5894" width="7" style="11" customWidth="1"/>
    <col min="5895" max="5895" width="23.7109375" style="11" customWidth="1"/>
    <col min="5896" max="5896" width="31" style="11" customWidth="1"/>
    <col min="5897" max="6146" width="9.140625" style="11"/>
    <col min="6147" max="6147" width="8.5703125" style="11" customWidth="1"/>
    <col min="6148" max="6148" width="24.140625" style="11" customWidth="1"/>
    <col min="6149" max="6149" width="31.42578125" style="11" customWidth="1"/>
    <col min="6150" max="6150" width="7" style="11" customWidth="1"/>
    <col min="6151" max="6151" width="23.7109375" style="11" customWidth="1"/>
    <col min="6152" max="6152" width="31" style="11" customWidth="1"/>
    <col min="6153" max="6402" width="9.140625" style="11"/>
    <col min="6403" max="6403" width="8.5703125" style="11" customWidth="1"/>
    <col min="6404" max="6404" width="24.140625" style="11" customWidth="1"/>
    <col min="6405" max="6405" width="31.42578125" style="11" customWidth="1"/>
    <col min="6406" max="6406" width="7" style="11" customWidth="1"/>
    <col min="6407" max="6407" width="23.7109375" style="11" customWidth="1"/>
    <col min="6408" max="6408" width="31" style="11" customWidth="1"/>
    <col min="6409" max="6658" width="9.140625" style="11"/>
    <col min="6659" max="6659" width="8.5703125" style="11" customWidth="1"/>
    <col min="6660" max="6660" width="24.140625" style="11" customWidth="1"/>
    <col min="6661" max="6661" width="31.42578125" style="11" customWidth="1"/>
    <col min="6662" max="6662" width="7" style="11" customWidth="1"/>
    <col min="6663" max="6663" width="23.7109375" style="11" customWidth="1"/>
    <col min="6664" max="6664" width="31" style="11" customWidth="1"/>
    <col min="6665" max="6914" width="9.140625" style="11"/>
    <col min="6915" max="6915" width="8.5703125" style="11" customWidth="1"/>
    <col min="6916" max="6916" width="24.140625" style="11" customWidth="1"/>
    <col min="6917" max="6917" width="31.42578125" style="11" customWidth="1"/>
    <col min="6918" max="6918" width="7" style="11" customWidth="1"/>
    <col min="6919" max="6919" width="23.7109375" style="11" customWidth="1"/>
    <col min="6920" max="6920" width="31" style="11" customWidth="1"/>
    <col min="6921" max="7170" width="9.140625" style="11"/>
    <col min="7171" max="7171" width="8.5703125" style="11" customWidth="1"/>
    <col min="7172" max="7172" width="24.140625" style="11" customWidth="1"/>
    <col min="7173" max="7173" width="31.42578125" style="11" customWidth="1"/>
    <col min="7174" max="7174" width="7" style="11" customWidth="1"/>
    <col min="7175" max="7175" width="23.7109375" style="11" customWidth="1"/>
    <col min="7176" max="7176" width="31" style="11" customWidth="1"/>
    <col min="7177" max="7426" width="9.140625" style="11"/>
    <col min="7427" max="7427" width="8.5703125" style="11" customWidth="1"/>
    <col min="7428" max="7428" width="24.140625" style="11" customWidth="1"/>
    <col min="7429" max="7429" width="31.42578125" style="11" customWidth="1"/>
    <col min="7430" max="7430" width="7" style="11" customWidth="1"/>
    <col min="7431" max="7431" width="23.7109375" style="11" customWidth="1"/>
    <col min="7432" max="7432" width="31" style="11" customWidth="1"/>
    <col min="7433" max="7682" width="9.140625" style="11"/>
    <col min="7683" max="7683" width="8.5703125" style="11" customWidth="1"/>
    <col min="7684" max="7684" width="24.140625" style="11" customWidth="1"/>
    <col min="7685" max="7685" width="31.42578125" style="11" customWidth="1"/>
    <col min="7686" max="7686" width="7" style="11" customWidth="1"/>
    <col min="7687" max="7687" width="23.7109375" style="11" customWidth="1"/>
    <col min="7688" max="7688" width="31" style="11" customWidth="1"/>
    <col min="7689" max="7938" width="9.140625" style="11"/>
    <col min="7939" max="7939" width="8.5703125" style="11" customWidth="1"/>
    <col min="7940" max="7940" width="24.140625" style="11" customWidth="1"/>
    <col min="7941" max="7941" width="31.42578125" style="11" customWidth="1"/>
    <col min="7942" max="7942" width="7" style="11" customWidth="1"/>
    <col min="7943" max="7943" width="23.7109375" style="11" customWidth="1"/>
    <col min="7944" max="7944" width="31" style="11" customWidth="1"/>
    <col min="7945" max="8194" width="9.140625" style="11"/>
    <col min="8195" max="8195" width="8.5703125" style="11" customWidth="1"/>
    <col min="8196" max="8196" width="24.140625" style="11" customWidth="1"/>
    <col min="8197" max="8197" width="31.42578125" style="11" customWidth="1"/>
    <col min="8198" max="8198" width="7" style="11" customWidth="1"/>
    <col min="8199" max="8199" width="23.7109375" style="11" customWidth="1"/>
    <col min="8200" max="8200" width="31" style="11" customWidth="1"/>
    <col min="8201" max="8450" width="9.140625" style="11"/>
    <col min="8451" max="8451" width="8.5703125" style="11" customWidth="1"/>
    <col min="8452" max="8452" width="24.140625" style="11" customWidth="1"/>
    <col min="8453" max="8453" width="31.42578125" style="11" customWidth="1"/>
    <col min="8454" max="8454" width="7" style="11" customWidth="1"/>
    <col min="8455" max="8455" width="23.7109375" style="11" customWidth="1"/>
    <col min="8456" max="8456" width="31" style="11" customWidth="1"/>
    <col min="8457" max="8706" width="9.140625" style="11"/>
    <col min="8707" max="8707" width="8.5703125" style="11" customWidth="1"/>
    <col min="8708" max="8708" width="24.140625" style="11" customWidth="1"/>
    <col min="8709" max="8709" width="31.42578125" style="11" customWidth="1"/>
    <col min="8710" max="8710" width="7" style="11" customWidth="1"/>
    <col min="8711" max="8711" width="23.7109375" style="11" customWidth="1"/>
    <col min="8712" max="8712" width="31" style="11" customWidth="1"/>
    <col min="8713" max="8962" width="9.140625" style="11"/>
    <col min="8963" max="8963" width="8.5703125" style="11" customWidth="1"/>
    <col min="8964" max="8964" width="24.140625" style="11" customWidth="1"/>
    <col min="8965" max="8965" width="31.42578125" style="11" customWidth="1"/>
    <col min="8966" max="8966" width="7" style="11" customWidth="1"/>
    <col min="8967" max="8967" width="23.7109375" style="11" customWidth="1"/>
    <col min="8968" max="8968" width="31" style="11" customWidth="1"/>
    <col min="8969" max="9218" width="9.140625" style="11"/>
    <col min="9219" max="9219" width="8.5703125" style="11" customWidth="1"/>
    <col min="9220" max="9220" width="24.140625" style="11" customWidth="1"/>
    <col min="9221" max="9221" width="31.42578125" style="11" customWidth="1"/>
    <col min="9222" max="9222" width="7" style="11" customWidth="1"/>
    <col min="9223" max="9223" width="23.7109375" style="11" customWidth="1"/>
    <col min="9224" max="9224" width="31" style="11" customWidth="1"/>
    <col min="9225" max="9474" width="9.140625" style="11"/>
    <col min="9475" max="9475" width="8.5703125" style="11" customWidth="1"/>
    <col min="9476" max="9476" width="24.140625" style="11" customWidth="1"/>
    <col min="9477" max="9477" width="31.42578125" style="11" customWidth="1"/>
    <col min="9478" max="9478" width="7" style="11" customWidth="1"/>
    <col min="9479" max="9479" width="23.7109375" style="11" customWidth="1"/>
    <col min="9480" max="9480" width="31" style="11" customWidth="1"/>
    <col min="9481" max="9730" width="9.140625" style="11"/>
    <col min="9731" max="9731" width="8.5703125" style="11" customWidth="1"/>
    <col min="9732" max="9732" width="24.140625" style="11" customWidth="1"/>
    <col min="9733" max="9733" width="31.42578125" style="11" customWidth="1"/>
    <col min="9734" max="9734" width="7" style="11" customWidth="1"/>
    <col min="9735" max="9735" width="23.7109375" style="11" customWidth="1"/>
    <col min="9736" max="9736" width="31" style="11" customWidth="1"/>
    <col min="9737" max="9986" width="9.140625" style="11"/>
    <col min="9987" max="9987" width="8.5703125" style="11" customWidth="1"/>
    <col min="9988" max="9988" width="24.140625" style="11" customWidth="1"/>
    <col min="9989" max="9989" width="31.42578125" style="11" customWidth="1"/>
    <col min="9990" max="9990" width="7" style="11" customWidth="1"/>
    <col min="9991" max="9991" width="23.7109375" style="11" customWidth="1"/>
    <col min="9992" max="9992" width="31" style="11" customWidth="1"/>
    <col min="9993" max="10242" width="9.140625" style="11"/>
    <col min="10243" max="10243" width="8.5703125" style="11" customWidth="1"/>
    <col min="10244" max="10244" width="24.140625" style="11" customWidth="1"/>
    <col min="10245" max="10245" width="31.42578125" style="11" customWidth="1"/>
    <col min="10246" max="10246" width="7" style="11" customWidth="1"/>
    <col min="10247" max="10247" width="23.7109375" style="11" customWidth="1"/>
    <col min="10248" max="10248" width="31" style="11" customWidth="1"/>
    <col min="10249" max="10498" width="9.140625" style="11"/>
    <col min="10499" max="10499" width="8.5703125" style="11" customWidth="1"/>
    <col min="10500" max="10500" width="24.140625" style="11" customWidth="1"/>
    <col min="10501" max="10501" width="31.42578125" style="11" customWidth="1"/>
    <col min="10502" max="10502" width="7" style="11" customWidth="1"/>
    <col min="10503" max="10503" width="23.7109375" style="11" customWidth="1"/>
    <col min="10504" max="10504" width="31" style="11" customWidth="1"/>
    <col min="10505" max="10754" width="9.140625" style="11"/>
    <col min="10755" max="10755" width="8.5703125" style="11" customWidth="1"/>
    <col min="10756" max="10756" width="24.140625" style="11" customWidth="1"/>
    <col min="10757" max="10757" width="31.42578125" style="11" customWidth="1"/>
    <col min="10758" max="10758" width="7" style="11" customWidth="1"/>
    <col min="10759" max="10759" width="23.7109375" style="11" customWidth="1"/>
    <col min="10760" max="10760" width="31" style="11" customWidth="1"/>
    <col min="10761" max="11010" width="9.140625" style="11"/>
    <col min="11011" max="11011" width="8.5703125" style="11" customWidth="1"/>
    <col min="11012" max="11012" width="24.140625" style="11" customWidth="1"/>
    <col min="11013" max="11013" width="31.42578125" style="11" customWidth="1"/>
    <col min="11014" max="11014" width="7" style="11" customWidth="1"/>
    <col min="11015" max="11015" width="23.7109375" style="11" customWidth="1"/>
    <col min="11016" max="11016" width="31" style="11" customWidth="1"/>
    <col min="11017" max="11266" width="9.140625" style="11"/>
    <col min="11267" max="11267" width="8.5703125" style="11" customWidth="1"/>
    <col min="11268" max="11268" width="24.140625" style="11" customWidth="1"/>
    <col min="11269" max="11269" width="31.42578125" style="11" customWidth="1"/>
    <col min="11270" max="11270" width="7" style="11" customWidth="1"/>
    <col min="11271" max="11271" width="23.7109375" style="11" customWidth="1"/>
    <col min="11272" max="11272" width="31" style="11" customWidth="1"/>
    <col min="11273" max="11522" width="9.140625" style="11"/>
    <col min="11523" max="11523" width="8.5703125" style="11" customWidth="1"/>
    <col min="11524" max="11524" width="24.140625" style="11" customWidth="1"/>
    <col min="11525" max="11525" width="31.42578125" style="11" customWidth="1"/>
    <col min="11526" max="11526" width="7" style="11" customWidth="1"/>
    <col min="11527" max="11527" width="23.7109375" style="11" customWidth="1"/>
    <col min="11528" max="11528" width="31" style="11" customWidth="1"/>
    <col min="11529" max="11778" width="9.140625" style="11"/>
    <col min="11779" max="11779" width="8.5703125" style="11" customWidth="1"/>
    <col min="11780" max="11780" width="24.140625" style="11" customWidth="1"/>
    <col min="11781" max="11781" width="31.42578125" style="11" customWidth="1"/>
    <col min="11782" max="11782" width="7" style="11" customWidth="1"/>
    <col min="11783" max="11783" width="23.7109375" style="11" customWidth="1"/>
    <col min="11784" max="11784" width="31" style="11" customWidth="1"/>
    <col min="11785" max="12034" width="9.140625" style="11"/>
    <col min="12035" max="12035" width="8.5703125" style="11" customWidth="1"/>
    <col min="12036" max="12036" width="24.140625" style="11" customWidth="1"/>
    <col min="12037" max="12037" width="31.42578125" style="11" customWidth="1"/>
    <col min="12038" max="12038" width="7" style="11" customWidth="1"/>
    <col min="12039" max="12039" width="23.7109375" style="11" customWidth="1"/>
    <col min="12040" max="12040" width="31" style="11" customWidth="1"/>
    <col min="12041" max="12290" width="9.140625" style="11"/>
    <col min="12291" max="12291" width="8.5703125" style="11" customWidth="1"/>
    <col min="12292" max="12292" width="24.140625" style="11" customWidth="1"/>
    <col min="12293" max="12293" width="31.42578125" style="11" customWidth="1"/>
    <col min="12294" max="12294" width="7" style="11" customWidth="1"/>
    <col min="12295" max="12295" width="23.7109375" style="11" customWidth="1"/>
    <col min="12296" max="12296" width="31" style="11" customWidth="1"/>
    <col min="12297" max="12546" width="9.140625" style="11"/>
    <col min="12547" max="12547" width="8.5703125" style="11" customWidth="1"/>
    <col min="12548" max="12548" width="24.140625" style="11" customWidth="1"/>
    <col min="12549" max="12549" width="31.42578125" style="11" customWidth="1"/>
    <col min="12550" max="12550" width="7" style="11" customWidth="1"/>
    <col min="12551" max="12551" width="23.7109375" style="11" customWidth="1"/>
    <col min="12552" max="12552" width="31" style="11" customWidth="1"/>
    <col min="12553" max="12802" width="9.140625" style="11"/>
    <col min="12803" max="12803" width="8.5703125" style="11" customWidth="1"/>
    <col min="12804" max="12804" width="24.140625" style="11" customWidth="1"/>
    <col min="12805" max="12805" width="31.42578125" style="11" customWidth="1"/>
    <col min="12806" max="12806" width="7" style="11" customWidth="1"/>
    <col min="12807" max="12807" width="23.7109375" style="11" customWidth="1"/>
    <col min="12808" max="12808" width="31" style="11" customWidth="1"/>
    <col min="12809" max="13058" width="9.140625" style="11"/>
    <col min="13059" max="13059" width="8.5703125" style="11" customWidth="1"/>
    <col min="13060" max="13060" width="24.140625" style="11" customWidth="1"/>
    <col min="13061" max="13061" width="31.42578125" style="11" customWidth="1"/>
    <col min="13062" max="13062" width="7" style="11" customWidth="1"/>
    <col min="13063" max="13063" width="23.7109375" style="11" customWidth="1"/>
    <col min="13064" max="13064" width="31" style="11" customWidth="1"/>
    <col min="13065" max="13314" width="9.140625" style="11"/>
    <col min="13315" max="13315" width="8.5703125" style="11" customWidth="1"/>
    <col min="13316" max="13316" width="24.140625" style="11" customWidth="1"/>
    <col min="13317" max="13317" width="31.42578125" style="11" customWidth="1"/>
    <col min="13318" max="13318" width="7" style="11" customWidth="1"/>
    <col min="13319" max="13319" width="23.7109375" style="11" customWidth="1"/>
    <col min="13320" max="13320" width="31" style="11" customWidth="1"/>
    <col min="13321" max="13570" width="9.140625" style="11"/>
    <col min="13571" max="13571" width="8.5703125" style="11" customWidth="1"/>
    <col min="13572" max="13572" width="24.140625" style="11" customWidth="1"/>
    <col min="13573" max="13573" width="31.42578125" style="11" customWidth="1"/>
    <col min="13574" max="13574" width="7" style="11" customWidth="1"/>
    <col min="13575" max="13575" width="23.7109375" style="11" customWidth="1"/>
    <col min="13576" max="13576" width="31" style="11" customWidth="1"/>
    <col min="13577" max="13826" width="9.140625" style="11"/>
    <col min="13827" max="13827" width="8.5703125" style="11" customWidth="1"/>
    <col min="13828" max="13828" width="24.140625" style="11" customWidth="1"/>
    <col min="13829" max="13829" width="31.42578125" style="11" customWidth="1"/>
    <col min="13830" max="13830" width="7" style="11" customWidth="1"/>
    <col min="13831" max="13831" width="23.7109375" style="11" customWidth="1"/>
    <col min="13832" max="13832" width="31" style="11" customWidth="1"/>
    <col min="13833" max="14082" width="9.140625" style="11"/>
    <col min="14083" max="14083" width="8.5703125" style="11" customWidth="1"/>
    <col min="14084" max="14084" width="24.140625" style="11" customWidth="1"/>
    <col min="14085" max="14085" width="31.42578125" style="11" customWidth="1"/>
    <col min="14086" max="14086" width="7" style="11" customWidth="1"/>
    <col min="14087" max="14087" width="23.7109375" style="11" customWidth="1"/>
    <col min="14088" max="14088" width="31" style="11" customWidth="1"/>
    <col min="14089" max="14338" width="9.140625" style="11"/>
    <col min="14339" max="14339" width="8.5703125" style="11" customWidth="1"/>
    <col min="14340" max="14340" width="24.140625" style="11" customWidth="1"/>
    <col min="14341" max="14341" width="31.42578125" style="11" customWidth="1"/>
    <col min="14342" max="14342" width="7" style="11" customWidth="1"/>
    <col min="14343" max="14343" width="23.7109375" style="11" customWidth="1"/>
    <col min="14344" max="14344" width="31" style="11" customWidth="1"/>
    <col min="14345" max="14594" width="9.140625" style="11"/>
    <col min="14595" max="14595" width="8.5703125" style="11" customWidth="1"/>
    <col min="14596" max="14596" width="24.140625" style="11" customWidth="1"/>
    <col min="14597" max="14597" width="31.42578125" style="11" customWidth="1"/>
    <col min="14598" max="14598" width="7" style="11" customWidth="1"/>
    <col min="14599" max="14599" width="23.7109375" style="11" customWidth="1"/>
    <col min="14600" max="14600" width="31" style="11" customWidth="1"/>
    <col min="14601" max="14850" width="9.140625" style="11"/>
    <col min="14851" max="14851" width="8.5703125" style="11" customWidth="1"/>
    <col min="14852" max="14852" width="24.140625" style="11" customWidth="1"/>
    <col min="14853" max="14853" width="31.42578125" style="11" customWidth="1"/>
    <col min="14854" max="14854" width="7" style="11" customWidth="1"/>
    <col min="14855" max="14855" width="23.7109375" style="11" customWidth="1"/>
    <col min="14856" max="14856" width="31" style="11" customWidth="1"/>
    <col min="14857" max="15106" width="9.140625" style="11"/>
    <col min="15107" max="15107" width="8.5703125" style="11" customWidth="1"/>
    <col min="15108" max="15108" width="24.140625" style="11" customWidth="1"/>
    <col min="15109" max="15109" width="31.42578125" style="11" customWidth="1"/>
    <col min="15110" max="15110" width="7" style="11" customWidth="1"/>
    <col min="15111" max="15111" width="23.7109375" style="11" customWidth="1"/>
    <col min="15112" max="15112" width="31" style="11" customWidth="1"/>
    <col min="15113" max="15362" width="9.140625" style="11"/>
    <col min="15363" max="15363" width="8.5703125" style="11" customWidth="1"/>
    <col min="15364" max="15364" width="24.140625" style="11" customWidth="1"/>
    <col min="15365" max="15365" width="31.42578125" style="11" customWidth="1"/>
    <col min="15366" max="15366" width="7" style="11" customWidth="1"/>
    <col min="15367" max="15367" width="23.7109375" style="11" customWidth="1"/>
    <col min="15368" max="15368" width="31" style="11" customWidth="1"/>
    <col min="15369" max="15618" width="9.140625" style="11"/>
    <col min="15619" max="15619" width="8.5703125" style="11" customWidth="1"/>
    <col min="15620" max="15620" width="24.140625" style="11" customWidth="1"/>
    <col min="15621" max="15621" width="31.42578125" style="11" customWidth="1"/>
    <col min="15622" max="15622" width="7" style="11" customWidth="1"/>
    <col min="15623" max="15623" width="23.7109375" style="11" customWidth="1"/>
    <col min="15624" max="15624" width="31" style="11" customWidth="1"/>
    <col min="15625" max="15874" width="9.140625" style="11"/>
    <col min="15875" max="15875" width="8.5703125" style="11" customWidth="1"/>
    <col min="15876" max="15876" width="24.140625" style="11" customWidth="1"/>
    <col min="15877" max="15877" width="31.42578125" style="11" customWidth="1"/>
    <col min="15878" max="15878" width="7" style="11" customWidth="1"/>
    <col min="15879" max="15879" width="23.7109375" style="11" customWidth="1"/>
    <col min="15880" max="15880" width="31" style="11" customWidth="1"/>
    <col min="15881" max="16130" width="9.140625" style="11"/>
    <col min="16131" max="16131" width="8.5703125" style="11" customWidth="1"/>
    <col min="16132" max="16132" width="24.140625" style="11" customWidth="1"/>
    <col min="16133" max="16133" width="31.42578125" style="11" customWidth="1"/>
    <col min="16134" max="16134" width="7" style="11" customWidth="1"/>
    <col min="16135" max="16135" width="23.7109375" style="11" customWidth="1"/>
    <col min="16136" max="16136" width="31" style="11" customWidth="1"/>
    <col min="16137" max="16384" width="9.140625" style="11"/>
  </cols>
  <sheetData>
    <row r="1" spans="1:17" s="7" customFormat="1" ht="23.25" x14ac:dyDescent="0.35">
      <c r="A1" s="16" t="s">
        <v>20</v>
      </c>
      <c r="B1" s="16"/>
      <c r="C1" s="26"/>
      <c r="D1" s="16"/>
      <c r="E1" s="1"/>
      <c r="F1" s="1"/>
      <c r="G1" s="1"/>
      <c r="H1" s="1"/>
      <c r="M1" s="41"/>
      <c r="N1" s="41"/>
      <c r="O1" s="41"/>
      <c r="P1" s="41"/>
    </row>
    <row r="2" spans="1:17" ht="23.25" x14ac:dyDescent="0.35">
      <c r="A2" s="21"/>
      <c r="B2" s="17"/>
      <c r="C2" s="27"/>
      <c r="D2" s="17"/>
      <c r="E2" s="12"/>
      <c r="F2" s="12"/>
      <c r="P2" s="41"/>
    </row>
    <row r="3" spans="1:17" s="6" customFormat="1" ht="18.75" x14ac:dyDescent="0.3">
      <c r="A3" s="4" t="s">
        <v>0</v>
      </c>
      <c r="B3" s="28">
        <f ca="1">TODAY()</f>
        <v>45184</v>
      </c>
      <c r="C3" s="29"/>
      <c r="D3" s="4" t="s">
        <v>15</v>
      </c>
      <c r="E3" s="24">
        <v>751237</v>
      </c>
      <c r="F3" s="4"/>
      <c r="G3" s="30"/>
      <c r="M3" s="43"/>
      <c r="N3" s="43"/>
      <c r="O3" s="43"/>
      <c r="P3" s="44" t="str">
        <f>IF(LEFT(L3,3)="DSG",MID(L3,6,6),IF(LEFT(L3,5)="DUK10",CONCATENATE("16",MID(L3,5,7)),CONCATENATE("16",MID(L3,5,7))))</f>
        <v>16</v>
      </c>
      <c r="Q3" s="3" t="s">
        <v>1</v>
      </c>
    </row>
    <row r="4" spans="1:17" s="6" customFormat="1" ht="18.75" x14ac:dyDescent="0.3">
      <c r="A4" s="4" t="s">
        <v>2</v>
      </c>
      <c r="B4" s="18" t="str">
        <f>'751040'!B4</f>
        <v>INWH-CARGOSAVVY-15SEPT</v>
      </c>
      <c r="C4" s="31"/>
      <c r="D4" s="18"/>
      <c r="E4" s="2"/>
      <c r="F4" s="2"/>
      <c r="G4" s="2"/>
      <c r="I4" s="25" t="s">
        <v>18</v>
      </c>
      <c r="J4" s="32"/>
      <c r="M4" s="43"/>
      <c r="N4" s="43"/>
      <c r="O4" s="43"/>
      <c r="P4" s="44">
        <v>20</v>
      </c>
      <c r="Q4" s="3" t="s">
        <v>3</v>
      </c>
    </row>
    <row r="5" spans="1:17" x14ac:dyDescent="0.25">
      <c r="B5" s="19"/>
      <c r="C5" s="33"/>
      <c r="D5" s="19"/>
      <c r="E5" s="13"/>
      <c r="H5" s="13"/>
      <c r="I5" s="34" t="s">
        <v>19</v>
      </c>
      <c r="J5" s="45">
        <f>SUM(I7:I156)</f>
        <v>0</v>
      </c>
    </row>
    <row r="6" spans="1:17" s="6" customFormat="1" ht="18.75" x14ac:dyDescent="0.3">
      <c r="A6" s="23" t="s">
        <v>4</v>
      </c>
      <c r="B6" s="5" t="s">
        <v>5</v>
      </c>
      <c r="C6" s="35" t="s">
        <v>7</v>
      </c>
      <c r="D6" s="5" t="s">
        <v>14</v>
      </c>
      <c r="E6" s="36" t="s">
        <v>8</v>
      </c>
      <c r="I6" s="37"/>
      <c r="M6" s="43"/>
      <c r="N6" s="43"/>
      <c r="O6" s="46" t="s">
        <v>17</v>
      </c>
      <c r="P6" s="46" t="s">
        <v>16</v>
      </c>
    </row>
    <row r="7" spans="1:17" ht="17.25" thickBot="1" x14ac:dyDescent="0.3">
      <c r="A7" s="47">
        <v>1</v>
      </c>
      <c r="B7" s="48" t="s">
        <v>46</v>
      </c>
      <c r="C7" s="57" t="s">
        <v>44</v>
      </c>
      <c r="D7" s="58" t="s">
        <v>47</v>
      </c>
      <c r="E7" s="59">
        <v>0.1</v>
      </c>
      <c r="F7" s="9" t="s">
        <v>10</v>
      </c>
      <c r="G7" s="8">
        <f>COUNTA(B7:B300)</f>
        <v>1</v>
      </c>
      <c r="H7" s="10" t="s">
        <v>12</v>
      </c>
      <c r="I7" s="51"/>
      <c r="J7" s="14">
        <v>1</v>
      </c>
      <c r="K7" s="14" t="str">
        <f>B7</f>
        <v>DSG10189579</v>
      </c>
      <c r="L7" s="38"/>
      <c r="M7" s="14" t="s">
        <v>21</v>
      </c>
      <c r="N7" s="20" t="s">
        <v>22</v>
      </c>
      <c r="O7" s="52" t="str">
        <f>IF(LEFT(K7,3)="DSG",MID(K7,6,6),IF(LEFT(K7,5)="DGB20",CONCATENATE("14",MID(K7,5,7)),CONCATENATE("16",MID(K7,5,7))))</f>
        <v>189579</v>
      </c>
      <c r="P7" s="53" t="str">
        <f>B4</f>
        <v>INWH-CARGOSAVVY-15SEPT</v>
      </c>
    </row>
    <row r="8" spans="1:17" ht="16.5" x14ac:dyDescent="0.25">
      <c r="A8" s="47">
        <v>2</v>
      </c>
      <c r="B8" s="48"/>
      <c r="C8" s="57"/>
      <c r="D8" s="58"/>
      <c r="E8" s="60"/>
      <c r="F8" s="62" t="s">
        <v>9</v>
      </c>
      <c r="G8" s="63">
        <f>COUNTA(D7:D56,D57:D106,D107:D156)</f>
        <v>1</v>
      </c>
      <c r="H8" s="64" t="s">
        <v>13</v>
      </c>
      <c r="I8" s="51"/>
      <c r="J8" s="14">
        <v>2</v>
      </c>
      <c r="K8" s="14">
        <f>B8</f>
        <v>0</v>
      </c>
      <c r="L8" s="38"/>
      <c r="M8" s="14" t="s">
        <v>21</v>
      </c>
      <c r="N8" s="20" t="s">
        <v>22</v>
      </c>
      <c r="O8" s="52" t="str">
        <f t="shared" ref="O8:O71" si="0">IF(LEFT(K8,3)="DSG",MID(K8,6,6),IF(LEFT(K8,5)="DGB20",CONCATENATE("14",MID(K8,5,7)),CONCATENATE("16",MID(K8,5,7))))</f>
        <v>16</v>
      </c>
      <c r="P8" s="53" t="str">
        <f>P7</f>
        <v>INWH-CARGOSAVVY-15SEPT</v>
      </c>
    </row>
    <row r="9" spans="1:17" ht="17.25" thickBot="1" x14ac:dyDescent="0.3">
      <c r="A9" s="47">
        <v>3</v>
      </c>
      <c r="B9" s="48"/>
      <c r="C9" s="49"/>
      <c r="D9" s="15"/>
      <c r="E9" s="61"/>
      <c r="F9" s="65" t="s">
        <v>11</v>
      </c>
      <c r="G9" s="66">
        <f>SUM(E7:E56,E57:E106,E107:E156)</f>
        <v>0.1</v>
      </c>
      <c r="H9" s="67" t="s">
        <v>6</v>
      </c>
      <c r="I9" s="51"/>
      <c r="J9" s="14">
        <v>3</v>
      </c>
      <c r="K9" s="14">
        <f t="shared" ref="K9:K72" si="1">B9</f>
        <v>0</v>
      </c>
      <c r="L9" s="38"/>
      <c r="M9" s="14" t="s">
        <v>21</v>
      </c>
      <c r="N9" s="20" t="s">
        <v>22</v>
      </c>
      <c r="O9" s="52" t="str">
        <f t="shared" si="0"/>
        <v>16</v>
      </c>
      <c r="P9" s="53" t="str">
        <f t="shared" ref="P9:P72" si="2">P8</f>
        <v>INWH-CARGOSAVVY-15SEPT</v>
      </c>
    </row>
    <row r="10" spans="1:17" x14ac:dyDescent="0.25">
      <c r="A10" s="47">
        <v>4</v>
      </c>
      <c r="B10" s="48"/>
      <c r="C10" s="49"/>
      <c r="D10" s="15"/>
      <c r="E10" s="50"/>
      <c r="H10" s="13"/>
      <c r="I10" s="51"/>
      <c r="J10" s="14">
        <v>4</v>
      </c>
      <c r="K10" s="14">
        <f t="shared" si="1"/>
        <v>0</v>
      </c>
      <c r="L10" s="38"/>
      <c r="M10" s="14" t="s">
        <v>21</v>
      </c>
      <c r="N10" s="20" t="s">
        <v>22</v>
      </c>
      <c r="O10" s="52" t="str">
        <f t="shared" si="0"/>
        <v>16</v>
      </c>
      <c r="P10" s="53" t="str">
        <f t="shared" si="2"/>
        <v>INWH-CARGOSAVVY-15SEPT</v>
      </c>
    </row>
    <row r="11" spans="1:17" x14ac:dyDescent="0.25">
      <c r="A11" s="47">
        <v>5</v>
      </c>
      <c r="B11" s="48"/>
      <c r="C11" s="49"/>
      <c r="D11" s="15"/>
      <c r="E11" s="50"/>
      <c r="H11" s="13"/>
      <c r="I11" s="51"/>
      <c r="J11" s="14">
        <v>5</v>
      </c>
      <c r="K11" s="14">
        <f t="shared" si="1"/>
        <v>0</v>
      </c>
      <c r="L11" s="38"/>
      <c r="M11" s="14" t="s">
        <v>21</v>
      </c>
      <c r="N11" s="20" t="s">
        <v>22</v>
      </c>
      <c r="O11" s="52" t="str">
        <f t="shared" si="0"/>
        <v>16</v>
      </c>
      <c r="P11" s="53" t="str">
        <f t="shared" si="2"/>
        <v>INWH-CARGOSAVVY-15SEPT</v>
      </c>
    </row>
    <row r="12" spans="1:17" x14ac:dyDescent="0.25">
      <c r="A12" s="47">
        <v>6</v>
      </c>
      <c r="B12" s="48"/>
      <c r="C12" s="49"/>
      <c r="D12" s="15"/>
      <c r="E12" s="50"/>
      <c r="G12" s="40"/>
      <c r="H12" s="13"/>
      <c r="I12" s="51"/>
      <c r="J12" s="14">
        <v>6</v>
      </c>
      <c r="K12" s="14">
        <f t="shared" si="1"/>
        <v>0</v>
      </c>
      <c r="L12" s="38"/>
      <c r="M12" s="14" t="s">
        <v>21</v>
      </c>
      <c r="N12" s="20" t="s">
        <v>22</v>
      </c>
      <c r="O12" s="52" t="str">
        <f t="shared" si="0"/>
        <v>16</v>
      </c>
      <c r="P12" s="53" t="str">
        <f t="shared" si="2"/>
        <v>INWH-CARGOSAVVY-15SEPT</v>
      </c>
    </row>
    <row r="13" spans="1:17" x14ac:dyDescent="0.25">
      <c r="A13" s="47">
        <v>7</v>
      </c>
      <c r="B13" s="48"/>
      <c r="C13" s="49"/>
      <c r="D13" s="15"/>
      <c r="E13" s="50"/>
      <c r="H13" s="13"/>
      <c r="I13" s="51"/>
      <c r="J13" s="14">
        <v>7</v>
      </c>
      <c r="K13" s="14">
        <f t="shared" si="1"/>
        <v>0</v>
      </c>
      <c r="L13" s="38"/>
      <c r="M13" s="14" t="s">
        <v>21</v>
      </c>
      <c r="N13" s="20" t="s">
        <v>22</v>
      </c>
      <c r="O13" s="52" t="str">
        <f t="shared" si="0"/>
        <v>16</v>
      </c>
      <c r="P13" s="53" t="str">
        <f t="shared" si="2"/>
        <v>INWH-CARGOSAVVY-15SEPT</v>
      </c>
    </row>
    <row r="14" spans="1:17" x14ac:dyDescent="0.25">
      <c r="A14" s="47">
        <v>8</v>
      </c>
      <c r="B14" s="48"/>
      <c r="C14" s="49"/>
      <c r="D14" s="15"/>
      <c r="E14" s="50"/>
      <c r="H14" s="13"/>
      <c r="I14" s="51"/>
      <c r="J14" s="14">
        <v>8</v>
      </c>
      <c r="K14" s="14">
        <f t="shared" si="1"/>
        <v>0</v>
      </c>
      <c r="L14" s="38"/>
      <c r="M14" s="14" t="s">
        <v>21</v>
      </c>
      <c r="N14" s="20" t="s">
        <v>22</v>
      </c>
      <c r="O14" s="52" t="str">
        <f t="shared" si="0"/>
        <v>16</v>
      </c>
      <c r="P14" s="53" t="str">
        <f t="shared" si="2"/>
        <v>INWH-CARGOSAVVY-15SEPT</v>
      </c>
    </row>
    <row r="15" spans="1:17" x14ac:dyDescent="0.25">
      <c r="A15" s="47">
        <v>9</v>
      </c>
      <c r="B15" s="48"/>
      <c r="C15" s="49"/>
      <c r="D15" s="15"/>
      <c r="E15" s="50"/>
      <c r="H15" s="13"/>
      <c r="I15" s="51"/>
      <c r="J15" s="14">
        <v>9</v>
      </c>
      <c r="K15" s="14">
        <f t="shared" si="1"/>
        <v>0</v>
      </c>
      <c r="L15" s="38"/>
      <c r="M15" s="14" t="s">
        <v>21</v>
      </c>
      <c r="N15" s="20" t="s">
        <v>22</v>
      </c>
      <c r="O15" s="52" t="str">
        <f t="shared" si="0"/>
        <v>16</v>
      </c>
      <c r="P15" s="53" t="str">
        <f t="shared" si="2"/>
        <v>INWH-CARGOSAVVY-15SEPT</v>
      </c>
    </row>
    <row r="16" spans="1:17" x14ac:dyDescent="0.25">
      <c r="A16" s="47">
        <v>10</v>
      </c>
      <c r="B16" s="48"/>
      <c r="C16" s="49"/>
      <c r="D16" s="15"/>
      <c r="E16" s="50"/>
      <c r="I16" s="51"/>
      <c r="J16" s="14">
        <v>10</v>
      </c>
      <c r="K16" s="14">
        <f t="shared" si="1"/>
        <v>0</v>
      </c>
      <c r="L16" s="38"/>
      <c r="M16" s="14" t="s">
        <v>21</v>
      </c>
      <c r="N16" s="20" t="s">
        <v>22</v>
      </c>
      <c r="O16" s="52" t="str">
        <f t="shared" si="0"/>
        <v>16</v>
      </c>
      <c r="P16" s="53" t="str">
        <f t="shared" si="2"/>
        <v>INWH-CARGOSAVVY-15SEPT</v>
      </c>
    </row>
    <row r="17" spans="1:16" x14ac:dyDescent="0.25">
      <c r="A17" s="47">
        <v>11</v>
      </c>
      <c r="B17" s="48"/>
      <c r="C17" s="49"/>
      <c r="D17" s="15"/>
      <c r="E17" s="50"/>
      <c r="I17" s="51"/>
      <c r="J17" s="14">
        <v>11</v>
      </c>
      <c r="K17" s="14">
        <f t="shared" si="1"/>
        <v>0</v>
      </c>
      <c r="L17" s="38"/>
      <c r="M17" s="14" t="s">
        <v>21</v>
      </c>
      <c r="N17" s="20" t="s">
        <v>22</v>
      </c>
      <c r="O17" s="52" t="str">
        <f t="shared" si="0"/>
        <v>16</v>
      </c>
      <c r="P17" s="53" t="str">
        <f t="shared" si="2"/>
        <v>INWH-CARGOSAVVY-15SEPT</v>
      </c>
    </row>
    <row r="18" spans="1:16" x14ac:dyDescent="0.25">
      <c r="A18" s="47">
        <v>12</v>
      </c>
      <c r="B18" s="48"/>
      <c r="C18" s="49"/>
      <c r="D18" s="15"/>
      <c r="E18" s="50"/>
      <c r="F18" s="40"/>
      <c r="I18" s="51"/>
      <c r="J18" s="14">
        <v>12</v>
      </c>
      <c r="K18" s="14">
        <f t="shared" si="1"/>
        <v>0</v>
      </c>
      <c r="L18" s="38"/>
      <c r="M18" s="14" t="s">
        <v>21</v>
      </c>
      <c r="N18" s="20" t="s">
        <v>22</v>
      </c>
      <c r="O18" s="52" t="str">
        <f t="shared" si="0"/>
        <v>16</v>
      </c>
      <c r="P18" s="53" t="str">
        <f t="shared" si="2"/>
        <v>INWH-CARGOSAVVY-15SEPT</v>
      </c>
    </row>
    <row r="19" spans="1:16" x14ac:dyDescent="0.25">
      <c r="A19" s="47">
        <v>13</v>
      </c>
      <c r="B19" s="48"/>
      <c r="C19" s="49"/>
      <c r="D19" s="15"/>
      <c r="E19" s="50"/>
      <c r="I19" s="51"/>
      <c r="J19" s="14">
        <v>13</v>
      </c>
      <c r="K19" s="14">
        <f t="shared" si="1"/>
        <v>0</v>
      </c>
      <c r="L19" s="38"/>
      <c r="M19" s="14" t="s">
        <v>21</v>
      </c>
      <c r="N19" s="20" t="s">
        <v>22</v>
      </c>
      <c r="O19" s="52" t="str">
        <f t="shared" si="0"/>
        <v>16</v>
      </c>
      <c r="P19" s="53" t="str">
        <f t="shared" si="2"/>
        <v>INWH-CARGOSAVVY-15SEPT</v>
      </c>
    </row>
    <row r="20" spans="1:16" x14ac:dyDescent="0.25">
      <c r="A20" s="47">
        <v>14</v>
      </c>
      <c r="B20" s="48"/>
      <c r="C20" s="49"/>
      <c r="D20" s="15"/>
      <c r="E20" s="50"/>
      <c r="I20" s="51"/>
      <c r="J20" s="14">
        <v>14</v>
      </c>
      <c r="K20" s="14">
        <f t="shared" si="1"/>
        <v>0</v>
      </c>
      <c r="L20" s="38"/>
      <c r="M20" s="14" t="s">
        <v>21</v>
      </c>
      <c r="N20" s="20" t="s">
        <v>22</v>
      </c>
      <c r="O20" s="52" t="str">
        <f t="shared" si="0"/>
        <v>16</v>
      </c>
      <c r="P20" s="53" t="str">
        <f t="shared" si="2"/>
        <v>INWH-CARGOSAVVY-15SEPT</v>
      </c>
    </row>
    <row r="21" spans="1:16" x14ac:dyDescent="0.25">
      <c r="A21" s="47">
        <v>15</v>
      </c>
      <c r="B21" s="48"/>
      <c r="C21" s="49"/>
      <c r="D21" s="15"/>
      <c r="E21" s="50"/>
      <c r="I21" s="51"/>
      <c r="J21" s="14">
        <v>15</v>
      </c>
      <c r="K21" s="14">
        <f t="shared" si="1"/>
        <v>0</v>
      </c>
      <c r="L21" s="38"/>
      <c r="M21" s="14" t="s">
        <v>21</v>
      </c>
      <c r="N21" s="20" t="s">
        <v>22</v>
      </c>
      <c r="O21" s="52" t="str">
        <f t="shared" si="0"/>
        <v>16</v>
      </c>
      <c r="P21" s="53" t="str">
        <f t="shared" si="2"/>
        <v>INWH-CARGOSAVVY-15SEPT</v>
      </c>
    </row>
    <row r="22" spans="1:16" x14ac:dyDescent="0.25">
      <c r="A22" s="47">
        <v>16</v>
      </c>
      <c r="B22" s="48"/>
      <c r="C22" s="49"/>
      <c r="D22" s="15"/>
      <c r="E22" s="50"/>
      <c r="I22" s="51"/>
      <c r="J22" s="14">
        <v>16</v>
      </c>
      <c r="K22" s="14">
        <f t="shared" si="1"/>
        <v>0</v>
      </c>
      <c r="L22" s="38"/>
      <c r="M22" s="14" t="s">
        <v>21</v>
      </c>
      <c r="N22" s="20" t="s">
        <v>22</v>
      </c>
      <c r="O22" s="52" t="str">
        <f t="shared" si="0"/>
        <v>16</v>
      </c>
      <c r="P22" s="53" t="str">
        <f t="shared" si="2"/>
        <v>INWH-CARGOSAVVY-15SEPT</v>
      </c>
    </row>
    <row r="23" spans="1:16" x14ac:dyDescent="0.25">
      <c r="A23" s="47">
        <v>17</v>
      </c>
      <c r="B23" s="48"/>
      <c r="C23" s="49"/>
      <c r="D23" s="15"/>
      <c r="E23" s="50"/>
      <c r="I23" s="51"/>
      <c r="J23" s="14">
        <v>17</v>
      </c>
      <c r="K23" s="14">
        <f t="shared" si="1"/>
        <v>0</v>
      </c>
      <c r="L23" s="38"/>
      <c r="M23" s="14" t="s">
        <v>21</v>
      </c>
      <c r="N23" s="20" t="s">
        <v>22</v>
      </c>
      <c r="O23" s="52" t="str">
        <f t="shared" si="0"/>
        <v>16</v>
      </c>
      <c r="P23" s="53" t="str">
        <f t="shared" si="2"/>
        <v>INWH-CARGOSAVVY-15SEPT</v>
      </c>
    </row>
    <row r="24" spans="1:16" x14ac:dyDescent="0.25">
      <c r="A24" s="47">
        <v>18</v>
      </c>
      <c r="B24" s="48"/>
      <c r="C24" s="49"/>
      <c r="D24" s="15"/>
      <c r="E24" s="50"/>
      <c r="I24" s="51"/>
      <c r="J24" s="14">
        <v>18</v>
      </c>
      <c r="K24" s="14">
        <f t="shared" si="1"/>
        <v>0</v>
      </c>
      <c r="L24" s="38"/>
      <c r="M24" s="14" t="s">
        <v>21</v>
      </c>
      <c r="N24" s="20" t="s">
        <v>22</v>
      </c>
      <c r="O24" s="52" t="str">
        <f t="shared" si="0"/>
        <v>16</v>
      </c>
      <c r="P24" s="53" t="str">
        <f t="shared" si="2"/>
        <v>INWH-CARGOSAVVY-15SEPT</v>
      </c>
    </row>
    <row r="25" spans="1:16" x14ac:dyDescent="0.25">
      <c r="A25" s="47">
        <v>19</v>
      </c>
      <c r="B25" s="48"/>
      <c r="C25" s="49"/>
      <c r="D25" s="15"/>
      <c r="E25" s="50"/>
      <c r="I25" s="51"/>
      <c r="J25" s="14">
        <v>19</v>
      </c>
      <c r="K25" s="14">
        <f t="shared" si="1"/>
        <v>0</v>
      </c>
      <c r="L25" s="38"/>
      <c r="M25" s="14" t="s">
        <v>21</v>
      </c>
      <c r="N25" s="20" t="s">
        <v>22</v>
      </c>
      <c r="O25" s="52" t="str">
        <f t="shared" si="0"/>
        <v>16</v>
      </c>
      <c r="P25" s="53" t="str">
        <f t="shared" si="2"/>
        <v>INWH-CARGOSAVVY-15SEPT</v>
      </c>
    </row>
    <row r="26" spans="1:16" x14ac:dyDescent="0.25">
      <c r="A26" s="47">
        <v>20</v>
      </c>
      <c r="B26" s="48"/>
      <c r="C26" s="49"/>
      <c r="D26" s="15"/>
      <c r="E26" s="50"/>
      <c r="I26" s="51"/>
      <c r="J26" s="14">
        <v>20</v>
      </c>
      <c r="K26" s="14">
        <f t="shared" si="1"/>
        <v>0</v>
      </c>
      <c r="L26" s="38"/>
      <c r="M26" s="14" t="s">
        <v>21</v>
      </c>
      <c r="N26" s="20" t="s">
        <v>22</v>
      </c>
      <c r="O26" s="52" t="str">
        <f t="shared" si="0"/>
        <v>16</v>
      </c>
      <c r="P26" s="53" t="str">
        <f t="shared" si="2"/>
        <v>INWH-CARGOSAVVY-15SEPT</v>
      </c>
    </row>
    <row r="27" spans="1:16" x14ac:dyDescent="0.25">
      <c r="A27" s="47">
        <v>21</v>
      </c>
      <c r="B27" s="48"/>
      <c r="C27" s="49"/>
      <c r="D27" s="15"/>
      <c r="E27" s="50"/>
      <c r="I27" s="51"/>
      <c r="J27" s="14">
        <v>21</v>
      </c>
      <c r="K27" s="14">
        <f t="shared" si="1"/>
        <v>0</v>
      </c>
      <c r="L27" s="38"/>
      <c r="M27" s="14" t="s">
        <v>21</v>
      </c>
      <c r="N27" s="20" t="s">
        <v>22</v>
      </c>
      <c r="O27" s="52" t="str">
        <f t="shared" si="0"/>
        <v>16</v>
      </c>
      <c r="P27" s="53" t="str">
        <f t="shared" si="2"/>
        <v>INWH-CARGOSAVVY-15SEPT</v>
      </c>
    </row>
    <row r="28" spans="1:16" x14ac:dyDescent="0.25">
      <c r="A28" s="47">
        <v>22</v>
      </c>
      <c r="B28" s="48"/>
      <c r="C28" s="49"/>
      <c r="D28" s="15"/>
      <c r="E28" s="50"/>
      <c r="I28" s="51"/>
      <c r="J28" s="14">
        <v>22</v>
      </c>
      <c r="K28" s="14">
        <f t="shared" si="1"/>
        <v>0</v>
      </c>
      <c r="L28" s="38"/>
      <c r="M28" s="14" t="s">
        <v>21</v>
      </c>
      <c r="N28" s="20" t="s">
        <v>22</v>
      </c>
      <c r="O28" s="52" t="str">
        <f t="shared" si="0"/>
        <v>16</v>
      </c>
      <c r="P28" s="53" t="str">
        <f t="shared" si="2"/>
        <v>INWH-CARGOSAVVY-15SEPT</v>
      </c>
    </row>
    <row r="29" spans="1:16" x14ac:dyDescent="0.25">
      <c r="A29" s="47">
        <v>23</v>
      </c>
      <c r="B29" s="48"/>
      <c r="C29" s="49"/>
      <c r="D29" s="15"/>
      <c r="E29" s="50"/>
      <c r="I29" s="51"/>
      <c r="J29" s="14">
        <v>23</v>
      </c>
      <c r="K29" s="14">
        <f t="shared" si="1"/>
        <v>0</v>
      </c>
      <c r="L29" s="38"/>
      <c r="M29" s="14" t="s">
        <v>21</v>
      </c>
      <c r="N29" s="20" t="s">
        <v>22</v>
      </c>
      <c r="O29" s="52" t="str">
        <f t="shared" si="0"/>
        <v>16</v>
      </c>
      <c r="P29" s="53" t="str">
        <f t="shared" si="2"/>
        <v>INWH-CARGOSAVVY-15SEPT</v>
      </c>
    </row>
    <row r="30" spans="1:16" x14ac:dyDescent="0.25">
      <c r="A30" s="47">
        <v>24</v>
      </c>
      <c r="B30" s="48"/>
      <c r="C30" s="49"/>
      <c r="D30" s="15"/>
      <c r="E30" s="50"/>
      <c r="I30" s="51"/>
      <c r="J30" s="14">
        <v>24</v>
      </c>
      <c r="K30" s="14">
        <f t="shared" si="1"/>
        <v>0</v>
      </c>
      <c r="L30" s="38"/>
      <c r="M30" s="14" t="s">
        <v>21</v>
      </c>
      <c r="N30" s="20" t="s">
        <v>22</v>
      </c>
      <c r="O30" s="52" t="str">
        <f t="shared" si="0"/>
        <v>16</v>
      </c>
      <c r="P30" s="53" t="str">
        <f t="shared" si="2"/>
        <v>INWH-CARGOSAVVY-15SEPT</v>
      </c>
    </row>
    <row r="31" spans="1:16" x14ac:dyDescent="0.25">
      <c r="A31" s="47">
        <v>25</v>
      </c>
      <c r="B31" s="48"/>
      <c r="C31" s="49"/>
      <c r="D31" s="15"/>
      <c r="E31" s="50"/>
      <c r="I31" s="51"/>
      <c r="J31" s="14">
        <v>25</v>
      </c>
      <c r="K31" s="14">
        <f t="shared" si="1"/>
        <v>0</v>
      </c>
      <c r="L31" s="38"/>
      <c r="M31" s="14" t="s">
        <v>21</v>
      </c>
      <c r="N31" s="20" t="s">
        <v>22</v>
      </c>
      <c r="O31" s="52" t="str">
        <f t="shared" si="0"/>
        <v>16</v>
      </c>
      <c r="P31" s="53" t="str">
        <f t="shared" si="2"/>
        <v>INWH-CARGOSAVVY-15SEPT</v>
      </c>
    </row>
    <row r="32" spans="1:16" x14ac:dyDescent="0.25">
      <c r="A32" s="47">
        <v>26</v>
      </c>
      <c r="B32" s="48"/>
      <c r="C32" s="49"/>
      <c r="D32" s="15"/>
      <c r="E32" s="50"/>
      <c r="I32" s="51"/>
      <c r="J32" s="14">
        <v>26</v>
      </c>
      <c r="K32" s="14">
        <f t="shared" si="1"/>
        <v>0</v>
      </c>
      <c r="L32" s="38"/>
      <c r="M32" s="14" t="s">
        <v>21</v>
      </c>
      <c r="N32" s="20" t="s">
        <v>22</v>
      </c>
      <c r="O32" s="52" t="str">
        <f t="shared" si="0"/>
        <v>16</v>
      </c>
      <c r="P32" s="53" t="str">
        <f t="shared" si="2"/>
        <v>INWH-CARGOSAVVY-15SEPT</v>
      </c>
    </row>
    <row r="33" spans="1:16" x14ac:dyDescent="0.25">
      <c r="A33" s="47">
        <v>27</v>
      </c>
      <c r="B33" s="48"/>
      <c r="C33" s="49"/>
      <c r="D33" s="15"/>
      <c r="E33" s="50"/>
      <c r="I33" s="51"/>
      <c r="J33" s="14">
        <v>27</v>
      </c>
      <c r="K33" s="14">
        <f t="shared" si="1"/>
        <v>0</v>
      </c>
      <c r="L33" s="38"/>
      <c r="M33" s="14" t="s">
        <v>21</v>
      </c>
      <c r="N33" s="20" t="s">
        <v>22</v>
      </c>
      <c r="O33" s="52" t="str">
        <f t="shared" si="0"/>
        <v>16</v>
      </c>
      <c r="P33" s="53" t="str">
        <f t="shared" si="2"/>
        <v>INWH-CARGOSAVVY-15SEPT</v>
      </c>
    </row>
    <row r="34" spans="1:16" x14ac:dyDescent="0.25">
      <c r="A34" s="47">
        <v>28</v>
      </c>
      <c r="B34" s="48"/>
      <c r="C34" s="49"/>
      <c r="D34" s="15"/>
      <c r="E34" s="50"/>
      <c r="I34" s="51"/>
      <c r="J34" s="14">
        <v>28</v>
      </c>
      <c r="K34" s="14">
        <f t="shared" si="1"/>
        <v>0</v>
      </c>
      <c r="L34" s="38"/>
      <c r="M34" s="14" t="s">
        <v>21</v>
      </c>
      <c r="N34" s="20" t="s">
        <v>22</v>
      </c>
      <c r="O34" s="52" t="str">
        <f t="shared" si="0"/>
        <v>16</v>
      </c>
      <c r="P34" s="53" t="str">
        <f t="shared" si="2"/>
        <v>INWH-CARGOSAVVY-15SEPT</v>
      </c>
    </row>
    <row r="35" spans="1:16" x14ac:dyDescent="0.25">
      <c r="A35" s="47">
        <v>29</v>
      </c>
      <c r="B35" s="48"/>
      <c r="C35" s="49"/>
      <c r="D35" s="15"/>
      <c r="E35" s="50"/>
      <c r="I35" s="51"/>
      <c r="J35" s="14">
        <v>29</v>
      </c>
      <c r="K35" s="14">
        <f t="shared" si="1"/>
        <v>0</v>
      </c>
      <c r="L35" s="38"/>
      <c r="M35" s="14" t="s">
        <v>21</v>
      </c>
      <c r="N35" s="20" t="s">
        <v>22</v>
      </c>
      <c r="O35" s="52" t="str">
        <f t="shared" si="0"/>
        <v>16</v>
      </c>
      <c r="P35" s="53" t="str">
        <f t="shared" si="2"/>
        <v>INWH-CARGOSAVVY-15SEPT</v>
      </c>
    </row>
    <row r="36" spans="1:16" x14ac:dyDescent="0.25">
      <c r="A36" s="47">
        <v>30</v>
      </c>
      <c r="B36" s="48"/>
      <c r="C36" s="49"/>
      <c r="D36" s="15"/>
      <c r="E36" s="50"/>
      <c r="I36" s="51"/>
      <c r="J36" s="14">
        <v>30</v>
      </c>
      <c r="K36" s="14">
        <f t="shared" si="1"/>
        <v>0</v>
      </c>
      <c r="L36" s="38"/>
      <c r="M36" s="14" t="s">
        <v>21</v>
      </c>
      <c r="N36" s="20" t="s">
        <v>22</v>
      </c>
      <c r="O36" s="52" t="str">
        <f t="shared" si="0"/>
        <v>16</v>
      </c>
      <c r="P36" s="53" t="str">
        <f t="shared" si="2"/>
        <v>INWH-CARGOSAVVY-15SEPT</v>
      </c>
    </row>
    <row r="37" spans="1:16" x14ac:dyDescent="0.25">
      <c r="A37" s="47">
        <v>31</v>
      </c>
      <c r="B37" s="48"/>
      <c r="C37" s="49"/>
      <c r="D37" s="15"/>
      <c r="E37" s="50"/>
      <c r="I37" s="51"/>
      <c r="J37" s="14">
        <v>31</v>
      </c>
      <c r="K37" s="14">
        <f t="shared" si="1"/>
        <v>0</v>
      </c>
      <c r="L37" s="38"/>
      <c r="M37" s="14" t="s">
        <v>21</v>
      </c>
      <c r="N37" s="20" t="s">
        <v>22</v>
      </c>
      <c r="O37" s="52" t="str">
        <f t="shared" si="0"/>
        <v>16</v>
      </c>
      <c r="P37" s="53" t="str">
        <f t="shared" si="2"/>
        <v>INWH-CARGOSAVVY-15SEPT</v>
      </c>
    </row>
    <row r="38" spans="1:16" x14ac:dyDescent="0.25">
      <c r="A38" s="47">
        <v>32</v>
      </c>
      <c r="B38" s="48"/>
      <c r="C38" s="49"/>
      <c r="D38" s="15"/>
      <c r="E38" s="54"/>
      <c r="F38" s="11"/>
      <c r="G38" s="11"/>
      <c r="I38" s="51"/>
      <c r="J38" s="14">
        <v>32</v>
      </c>
      <c r="K38" s="14">
        <f t="shared" si="1"/>
        <v>0</v>
      </c>
      <c r="L38" s="38"/>
      <c r="M38" s="14" t="s">
        <v>21</v>
      </c>
      <c r="N38" s="20" t="s">
        <v>22</v>
      </c>
      <c r="O38" s="52" t="str">
        <f t="shared" si="0"/>
        <v>16</v>
      </c>
      <c r="P38" s="53" t="str">
        <f t="shared" si="2"/>
        <v>INWH-CARGOSAVVY-15SEPT</v>
      </c>
    </row>
    <row r="39" spans="1:16" x14ac:dyDescent="0.25">
      <c r="A39" s="47">
        <v>33</v>
      </c>
      <c r="B39" s="48"/>
      <c r="C39" s="49"/>
      <c r="D39" s="15"/>
      <c r="E39" s="50"/>
      <c r="I39" s="51"/>
      <c r="J39" s="14">
        <v>33</v>
      </c>
      <c r="K39" s="14">
        <f t="shared" si="1"/>
        <v>0</v>
      </c>
      <c r="L39" s="38"/>
      <c r="M39" s="14" t="s">
        <v>21</v>
      </c>
      <c r="N39" s="20" t="s">
        <v>22</v>
      </c>
      <c r="O39" s="52" t="str">
        <f t="shared" si="0"/>
        <v>16</v>
      </c>
      <c r="P39" s="53" t="str">
        <f t="shared" si="2"/>
        <v>INWH-CARGOSAVVY-15SEPT</v>
      </c>
    </row>
    <row r="40" spans="1:16" x14ac:dyDescent="0.25">
      <c r="A40" s="47">
        <v>34</v>
      </c>
      <c r="B40" s="48"/>
      <c r="C40" s="49"/>
      <c r="D40" s="15"/>
      <c r="E40" s="50"/>
      <c r="I40" s="51"/>
      <c r="J40" s="14">
        <v>34</v>
      </c>
      <c r="K40" s="14">
        <f t="shared" si="1"/>
        <v>0</v>
      </c>
      <c r="L40" s="38"/>
      <c r="M40" s="14" t="s">
        <v>21</v>
      </c>
      <c r="N40" s="20" t="s">
        <v>22</v>
      </c>
      <c r="O40" s="52" t="str">
        <f t="shared" si="0"/>
        <v>16</v>
      </c>
      <c r="P40" s="53" t="str">
        <f t="shared" si="2"/>
        <v>INWH-CARGOSAVVY-15SEPT</v>
      </c>
    </row>
    <row r="41" spans="1:16" x14ac:dyDescent="0.25">
      <c r="A41" s="47">
        <v>35</v>
      </c>
      <c r="B41" s="48"/>
      <c r="C41" s="49"/>
      <c r="D41" s="15"/>
      <c r="E41" s="50"/>
      <c r="I41" s="51"/>
      <c r="J41" s="14">
        <v>35</v>
      </c>
      <c r="K41" s="14">
        <f t="shared" si="1"/>
        <v>0</v>
      </c>
      <c r="L41" s="38"/>
      <c r="M41" s="14" t="s">
        <v>21</v>
      </c>
      <c r="N41" s="20" t="s">
        <v>22</v>
      </c>
      <c r="O41" s="52" t="str">
        <f t="shared" si="0"/>
        <v>16</v>
      </c>
      <c r="P41" s="53" t="str">
        <f t="shared" si="2"/>
        <v>INWH-CARGOSAVVY-15SEPT</v>
      </c>
    </row>
    <row r="42" spans="1:16" x14ac:dyDescent="0.25">
      <c r="A42" s="47">
        <v>36</v>
      </c>
      <c r="B42" s="48"/>
      <c r="C42" s="49"/>
      <c r="D42" s="15"/>
      <c r="E42" s="50"/>
      <c r="I42" s="51"/>
      <c r="J42" s="14">
        <v>36</v>
      </c>
      <c r="K42" s="14">
        <f t="shared" si="1"/>
        <v>0</v>
      </c>
      <c r="L42" s="38"/>
      <c r="M42" s="14" t="s">
        <v>21</v>
      </c>
      <c r="N42" s="20" t="s">
        <v>22</v>
      </c>
      <c r="O42" s="52" t="str">
        <f t="shared" si="0"/>
        <v>16</v>
      </c>
      <c r="P42" s="53" t="str">
        <f t="shared" si="2"/>
        <v>INWH-CARGOSAVVY-15SEPT</v>
      </c>
    </row>
    <row r="43" spans="1:16" x14ac:dyDescent="0.25">
      <c r="A43" s="47">
        <v>37</v>
      </c>
      <c r="B43" s="48"/>
      <c r="C43" s="49"/>
      <c r="D43" s="15"/>
      <c r="E43" s="50"/>
      <c r="I43" s="51"/>
      <c r="J43" s="14">
        <v>37</v>
      </c>
      <c r="K43" s="14">
        <f t="shared" si="1"/>
        <v>0</v>
      </c>
      <c r="L43" s="38"/>
      <c r="M43" s="14" t="s">
        <v>21</v>
      </c>
      <c r="N43" s="20" t="s">
        <v>22</v>
      </c>
      <c r="O43" s="52" t="str">
        <f t="shared" si="0"/>
        <v>16</v>
      </c>
      <c r="P43" s="53" t="str">
        <f t="shared" si="2"/>
        <v>INWH-CARGOSAVVY-15SEPT</v>
      </c>
    </row>
    <row r="44" spans="1:16" x14ac:dyDescent="0.25">
      <c r="A44" s="47">
        <v>38</v>
      </c>
      <c r="B44" s="48"/>
      <c r="C44" s="49"/>
      <c r="D44" s="15"/>
      <c r="E44" s="50"/>
      <c r="I44" s="51"/>
      <c r="J44" s="14">
        <v>38</v>
      </c>
      <c r="K44" s="14">
        <f t="shared" si="1"/>
        <v>0</v>
      </c>
      <c r="L44" s="38"/>
      <c r="M44" s="14" t="s">
        <v>21</v>
      </c>
      <c r="N44" s="20" t="s">
        <v>22</v>
      </c>
      <c r="O44" s="52" t="str">
        <f t="shared" si="0"/>
        <v>16</v>
      </c>
      <c r="P44" s="53" t="str">
        <f t="shared" si="2"/>
        <v>INWH-CARGOSAVVY-15SEPT</v>
      </c>
    </row>
    <row r="45" spans="1:16" x14ac:dyDescent="0.25">
      <c r="A45" s="47">
        <v>39</v>
      </c>
      <c r="B45" s="48"/>
      <c r="C45" s="49"/>
      <c r="D45" s="15"/>
      <c r="E45" s="50"/>
      <c r="I45" s="51"/>
      <c r="J45" s="14">
        <v>39</v>
      </c>
      <c r="K45" s="14">
        <f t="shared" si="1"/>
        <v>0</v>
      </c>
      <c r="L45" s="38"/>
      <c r="M45" s="14" t="s">
        <v>21</v>
      </c>
      <c r="N45" s="20" t="s">
        <v>22</v>
      </c>
      <c r="O45" s="52" t="str">
        <f t="shared" si="0"/>
        <v>16</v>
      </c>
      <c r="P45" s="53" t="str">
        <f t="shared" si="2"/>
        <v>INWH-CARGOSAVVY-15SEPT</v>
      </c>
    </row>
    <row r="46" spans="1:16" x14ac:dyDescent="0.25">
      <c r="A46" s="47">
        <v>40</v>
      </c>
      <c r="B46" s="48"/>
      <c r="C46" s="49"/>
      <c r="D46" s="15"/>
      <c r="E46" s="50"/>
      <c r="I46" s="51"/>
      <c r="J46" s="14">
        <v>40</v>
      </c>
      <c r="K46" s="14">
        <f t="shared" si="1"/>
        <v>0</v>
      </c>
      <c r="L46" s="38"/>
      <c r="M46" s="14" t="s">
        <v>21</v>
      </c>
      <c r="N46" s="20" t="s">
        <v>22</v>
      </c>
      <c r="O46" s="52" t="str">
        <f t="shared" si="0"/>
        <v>16</v>
      </c>
      <c r="P46" s="53" t="str">
        <f t="shared" si="2"/>
        <v>INWH-CARGOSAVVY-15SEPT</v>
      </c>
    </row>
    <row r="47" spans="1:16" x14ac:dyDescent="0.25">
      <c r="A47" s="47">
        <v>41</v>
      </c>
      <c r="B47" s="48"/>
      <c r="C47" s="49"/>
      <c r="D47" s="15"/>
      <c r="E47" s="50"/>
      <c r="I47" s="51"/>
      <c r="J47" s="14">
        <v>41</v>
      </c>
      <c r="K47" s="14">
        <f t="shared" si="1"/>
        <v>0</v>
      </c>
      <c r="L47" s="38"/>
      <c r="M47" s="14" t="s">
        <v>21</v>
      </c>
      <c r="N47" s="20" t="s">
        <v>22</v>
      </c>
      <c r="O47" s="52" t="str">
        <f t="shared" si="0"/>
        <v>16</v>
      </c>
      <c r="P47" s="53" t="str">
        <f t="shared" si="2"/>
        <v>INWH-CARGOSAVVY-15SEPT</v>
      </c>
    </row>
    <row r="48" spans="1:16" x14ac:dyDescent="0.25">
      <c r="A48" s="47">
        <v>42</v>
      </c>
      <c r="B48" s="48"/>
      <c r="C48" s="49"/>
      <c r="D48" s="15"/>
      <c r="E48" s="50"/>
      <c r="I48" s="51"/>
      <c r="J48" s="14">
        <v>42</v>
      </c>
      <c r="K48" s="14">
        <f t="shared" si="1"/>
        <v>0</v>
      </c>
      <c r="L48" s="38"/>
      <c r="M48" s="14" t="s">
        <v>21</v>
      </c>
      <c r="N48" s="20" t="s">
        <v>22</v>
      </c>
      <c r="O48" s="52" t="str">
        <f t="shared" si="0"/>
        <v>16</v>
      </c>
      <c r="P48" s="53" t="str">
        <f t="shared" si="2"/>
        <v>INWH-CARGOSAVVY-15SEPT</v>
      </c>
    </row>
    <row r="49" spans="1:16" x14ac:dyDescent="0.25">
      <c r="A49" s="47">
        <v>43</v>
      </c>
      <c r="B49" s="48"/>
      <c r="C49" s="49"/>
      <c r="D49" s="15"/>
      <c r="E49" s="50"/>
      <c r="I49" s="51"/>
      <c r="J49" s="14">
        <v>43</v>
      </c>
      <c r="K49" s="14">
        <f t="shared" si="1"/>
        <v>0</v>
      </c>
      <c r="L49" s="38"/>
      <c r="M49" s="14" t="s">
        <v>21</v>
      </c>
      <c r="N49" s="20" t="s">
        <v>22</v>
      </c>
      <c r="O49" s="52" t="str">
        <f t="shared" si="0"/>
        <v>16</v>
      </c>
      <c r="P49" s="53" t="str">
        <f t="shared" si="2"/>
        <v>INWH-CARGOSAVVY-15SEPT</v>
      </c>
    </row>
    <row r="50" spans="1:16" x14ac:dyDescent="0.25">
      <c r="A50" s="47">
        <v>44</v>
      </c>
      <c r="B50" s="48"/>
      <c r="C50" s="49"/>
      <c r="D50" s="15"/>
      <c r="E50" s="50"/>
      <c r="I50" s="51"/>
      <c r="J50" s="14">
        <v>44</v>
      </c>
      <c r="K50" s="14">
        <f t="shared" si="1"/>
        <v>0</v>
      </c>
      <c r="L50" s="38"/>
      <c r="M50" s="14" t="s">
        <v>21</v>
      </c>
      <c r="N50" s="20" t="s">
        <v>22</v>
      </c>
      <c r="O50" s="52" t="str">
        <f t="shared" si="0"/>
        <v>16</v>
      </c>
      <c r="P50" s="53" t="str">
        <f t="shared" si="2"/>
        <v>INWH-CARGOSAVVY-15SEPT</v>
      </c>
    </row>
    <row r="51" spans="1:16" x14ac:dyDescent="0.25">
      <c r="A51" s="47">
        <v>45</v>
      </c>
      <c r="B51" s="48"/>
      <c r="C51" s="49"/>
      <c r="D51" s="15"/>
      <c r="E51" s="50"/>
      <c r="I51" s="51"/>
      <c r="J51" s="14">
        <v>45</v>
      </c>
      <c r="K51" s="14">
        <f t="shared" si="1"/>
        <v>0</v>
      </c>
      <c r="L51" s="38"/>
      <c r="M51" s="14" t="s">
        <v>21</v>
      </c>
      <c r="N51" s="20" t="s">
        <v>22</v>
      </c>
      <c r="O51" s="52" t="str">
        <f t="shared" si="0"/>
        <v>16</v>
      </c>
      <c r="P51" s="53" t="str">
        <f t="shared" si="2"/>
        <v>INWH-CARGOSAVVY-15SEPT</v>
      </c>
    </row>
    <row r="52" spans="1:16" x14ac:dyDescent="0.25">
      <c r="A52" s="47">
        <v>46</v>
      </c>
      <c r="B52" s="48"/>
      <c r="C52" s="49"/>
      <c r="D52" s="15"/>
      <c r="E52" s="50"/>
      <c r="I52" s="51"/>
      <c r="J52" s="14">
        <v>46</v>
      </c>
      <c r="K52" s="14">
        <f t="shared" si="1"/>
        <v>0</v>
      </c>
      <c r="L52" s="38"/>
      <c r="M52" s="14" t="s">
        <v>21</v>
      </c>
      <c r="N52" s="20" t="s">
        <v>22</v>
      </c>
      <c r="O52" s="52" t="str">
        <f t="shared" si="0"/>
        <v>16</v>
      </c>
      <c r="P52" s="53" t="str">
        <f t="shared" si="2"/>
        <v>INWH-CARGOSAVVY-15SEPT</v>
      </c>
    </row>
    <row r="53" spans="1:16" x14ac:dyDescent="0.25">
      <c r="A53" s="47">
        <v>47</v>
      </c>
      <c r="B53" s="48"/>
      <c r="C53" s="49"/>
      <c r="D53" s="15"/>
      <c r="E53" s="50"/>
      <c r="I53" s="51"/>
      <c r="J53" s="14">
        <v>47</v>
      </c>
      <c r="K53" s="14">
        <f t="shared" si="1"/>
        <v>0</v>
      </c>
      <c r="L53" s="38"/>
      <c r="M53" s="14" t="s">
        <v>21</v>
      </c>
      <c r="N53" s="20" t="s">
        <v>22</v>
      </c>
      <c r="O53" s="52" t="str">
        <f t="shared" si="0"/>
        <v>16</v>
      </c>
      <c r="P53" s="53" t="str">
        <f t="shared" si="2"/>
        <v>INWH-CARGOSAVVY-15SEPT</v>
      </c>
    </row>
    <row r="54" spans="1:16" x14ac:dyDescent="0.25">
      <c r="A54" s="47">
        <v>48</v>
      </c>
      <c r="B54" s="48"/>
      <c r="C54" s="49"/>
      <c r="D54" s="15"/>
      <c r="E54" s="50"/>
      <c r="I54" s="51"/>
      <c r="J54" s="14">
        <v>48</v>
      </c>
      <c r="K54" s="14">
        <f t="shared" si="1"/>
        <v>0</v>
      </c>
      <c r="L54" s="38"/>
      <c r="M54" s="14" t="s">
        <v>21</v>
      </c>
      <c r="N54" s="20" t="s">
        <v>22</v>
      </c>
      <c r="O54" s="52" t="str">
        <f t="shared" si="0"/>
        <v>16</v>
      </c>
      <c r="P54" s="53" t="str">
        <f t="shared" si="2"/>
        <v>INWH-CARGOSAVVY-15SEPT</v>
      </c>
    </row>
    <row r="55" spans="1:16" x14ac:dyDescent="0.25">
      <c r="A55" s="47">
        <v>49</v>
      </c>
      <c r="B55" s="48"/>
      <c r="C55" s="49"/>
      <c r="D55" s="15"/>
      <c r="E55" s="50"/>
      <c r="I55" s="51"/>
      <c r="J55" s="14">
        <v>49</v>
      </c>
      <c r="K55" s="14">
        <f t="shared" si="1"/>
        <v>0</v>
      </c>
      <c r="L55" s="38"/>
      <c r="M55" s="14" t="s">
        <v>21</v>
      </c>
      <c r="N55" s="20" t="s">
        <v>22</v>
      </c>
      <c r="O55" s="52" t="str">
        <f t="shared" si="0"/>
        <v>16</v>
      </c>
      <c r="P55" s="53" t="str">
        <f t="shared" si="2"/>
        <v>INWH-CARGOSAVVY-15SEPT</v>
      </c>
    </row>
    <row r="56" spans="1:16" x14ac:dyDescent="0.25">
      <c r="A56" s="47">
        <v>50</v>
      </c>
      <c r="B56" s="48"/>
      <c r="C56" s="49"/>
      <c r="D56" s="15"/>
      <c r="E56" s="50"/>
      <c r="I56" s="51"/>
      <c r="J56" s="14">
        <v>50</v>
      </c>
      <c r="K56" s="14">
        <f t="shared" si="1"/>
        <v>0</v>
      </c>
      <c r="L56" s="38"/>
      <c r="M56" s="14" t="s">
        <v>21</v>
      </c>
      <c r="N56" s="20" t="s">
        <v>22</v>
      </c>
      <c r="O56" s="52" t="str">
        <f t="shared" si="0"/>
        <v>16</v>
      </c>
      <c r="P56" s="53" t="str">
        <f t="shared" si="2"/>
        <v>INWH-CARGOSAVVY-15SEPT</v>
      </c>
    </row>
    <row r="57" spans="1:16" ht="16.5" x14ac:dyDescent="0.25">
      <c r="A57" s="47">
        <v>51</v>
      </c>
      <c r="B57" s="48"/>
      <c r="C57" s="49"/>
      <c r="D57" s="15"/>
      <c r="E57" s="50"/>
      <c r="F57" s="9"/>
      <c r="G57" s="8"/>
      <c r="H57" s="10"/>
      <c r="I57" s="51"/>
      <c r="J57" s="14">
        <v>51</v>
      </c>
      <c r="K57" s="14">
        <f t="shared" si="1"/>
        <v>0</v>
      </c>
      <c r="L57" s="38"/>
      <c r="M57" s="14" t="s">
        <v>21</v>
      </c>
      <c r="N57" s="20" t="s">
        <v>22</v>
      </c>
      <c r="O57" s="52" t="str">
        <f t="shared" si="0"/>
        <v>16</v>
      </c>
      <c r="P57" s="53" t="str">
        <f>P56</f>
        <v>INWH-CARGOSAVVY-15SEPT</v>
      </c>
    </row>
    <row r="58" spans="1:16" ht="16.5" x14ac:dyDescent="0.25">
      <c r="A58" s="47">
        <v>52</v>
      </c>
      <c r="B58" s="48"/>
      <c r="C58" s="49"/>
      <c r="D58" s="15"/>
      <c r="E58" s="50"/>
      <c r="F58" s="9"/>
      <c r="G58" s="39"/>
      <c r="H58" s="8"/>
      <c r="I58" s="51"/>
      <c r="J58" s="14">
        <v>52</v>
      </c>
      <c r="K58" s="14">
        <f t="shared" si="1"/>
        <v>0</v>
      </c>
      <c r="L58" s="38"/>
      <c r="M58" s="14" t="s">
        <v>21</v>
      </c>
      <c r="N58" s="20" t="s">
        <v>22</v>
      </c>
      <c r="O58" s="52" t="str">
        <f t="shared" si="0"/>
        <v>16</v>
      </c>
      <c r="P58" s="53" t="str">
        <f>P57</f>
        <v>INWH-CARGOSAVVY-15SEPT</v>
      </c>
    </row>
    <row r="59" spans="1:16" x14ac:dyDescent="0.25">
      <c r="A59" s="47">
        <v>53</v>
      </c>
      <c r="B59" s="48"/>
      <c r="C59" s="49"/>
      <c r="D59" s="15"/>
      <c r="E59" s="50"/>
      <c r="H59" s="13"/>
      <c r="I59" s="51"/>
      <c r="J59" s="14">
        <v>53</v>
      </c>
      <c r="K59" s="14">
        <f t="shared" si="1"/>
        <v>0</v>
      </c>
      <c r="L59" s="38"/>
      <c r="M59" s="14" t="s">
        <v>21</v>
      </c>
      <c r="N59" s="20" t="s">
        <v>22</v>
      </c>
      <c r="O59" s="52" t="str">
        <f t="shared" si="0"/>
        <v>16</v>
      </c>
      <c r="P59" s="53" t="str">
        <f t="shared" si="2"/>
        <v>INWH-CARGOSAVVY-15SEPT</v>
      </c>
    </row>
    <row r="60" spans="1:16" x14ac:dyDescent="0.25">
      <c r="A60" s="47">
        <v>54</v>
      </c>
      <c r="B60" s="48"/>
      <c r="C60" s="49"/>
      <c r="D60" s="15"/>
      <c r="E60" s="50"/>
      <c r="H60" s="13"/>
      <c r="I60" s="51"/>
      <c r="J60" s="14">
        <v>54</v>
      </c>
      <c r="K60" s="14">
        <f t="shared" si="1"/>
        <v>0</v>
      </c>
      <c r="L60" s="38"/>
      <c r="M60" s="14" t="s">
        <v>21</v>
      </c>
      <c r="N60" s="20" t="s">
        <v>22</v>
      </c>
      <c r="O60" s="52" t="str">
        <f t="shared" si="0"/>
        <v>16</v>
      </c>
      <c r="P60" s="53" t="str">
        <f t="shared" si="2"/>
        <v>INWH-CARGOSAVVY-15SEPT</v>
      </c>
    </row>
    <row r="61" spans="1:16" x14ac:dyDescent="0.25">
      <c r="A61" s="47">
        <v>55</v>
      </c>
      <c r="B61" s="48"/>
      <c r="C61" s="49"/>
      <c r="D61" s="15"/>
      <c r="E61" s="50"/>
      <c r="H61" s="13"/>
      <c r="I61" s="51"/>
      <c r="J61" s="14">
        <v>55</v>
      </c>
      <c r="K61" s="14">
        <f t="shared" si="1"/>
        <v>0</v>
      </c>
      <c r="L61" s="38"/>
      <c r="M61" s="14" t="s">
        <v>21</v>
      </c>
      <c r="N61" s="20" t="s">
        <v>22</v>
      </c>
      <c r="O61" s="52" t="str">
        <f t="shared" si="0"/>
        <v>16</v>
      </c>
      <c r="P61" s="53" t="str">
        <f t="shared" si="2"/>
        <v>INWH-CARGOSAVVY-15SEPT</v>
      </c>
    </row>
    <row r="62" spans="1:16" x14ac:dyDescent="0.25">
      <c r="A62" s="47">
        <v>56</v>
      </c>
      <c r="B62" s="48"/>
      <c r="C62" s="49"/>
      <c r="D62" s="15"/>
      <c r="E62" s="50"/>
      <c r="G62" s="40"/>
      <c r="H62" s="13"/>
      <c r="I62" s="51"/>
      <c r="J62" s="14">
        <v>56</v>
      </c>
      <c r="K62" s="14">
        <f t="shared" si="1"/>
        <v>0</v>
      </c>
      <c r="L62" s="38"/>
      <c r="M62" s="14" t="s">
        <v>21</v>
      </c>
      <c r="N62" s="20" t="s">
        <v>22</v>
      </c>
      <c r="O62" s="52" t="str">
        <f t="shared" si="0"/>
        <v>16</v>
      </c>
      <c r="P62" s="53" t="str">
        <f t="shared" si="2"/>
        <v>INWH-CARGOSAVVY-15SEPT</v>
      </c>
    </row>
    <row r="63" spans="1:16" x14ac:dyDescent="0.25">
      <c r="A63" s="47">
        <v>57</v>
      </c>
      <c r="B63" s="48"/>
      <c r="C63" s="49"/>
      <c r="D63" s="15"/>
      <c r="E63" s="50"/>
      <c r="H63" s="13"/>
      <c r="I63" s="51"/>
      <c r="J63" s="14">
        <v>57</v>
      </c>
      <c r="K63" s="14">
        <f t="shared" si="1"/>
        <v>0</v>
      </c>
      <c r="L63" s="38"/>
      <c r="M63" s="14" t="s">
        <v>21</v>
      </c>
      <c r="N63" s="20" t="s">
        <v>22</v>
      </c>
      <c r="O63" s="52" t="str">
        <f t="shared" si="0"/>
        <v>16</v>
      </c>
      <c r="P63" s="53" t="str">
        <f t="shared" si="2"/>
        <v>INWH-CARGOSAVVY-15SEPT</v>
      </c>
    </row>
    <row r="64" spans="1:16" x14ac:dyDescent="0.25">
      <c r="A64" s="47">
        <v>58</v>
      </c>
      <c r="B64" s="48"/>
      <c r="C64" s="49"/>
      <c r="D64" s="15"/>
      <c r="E64" s="50"/>
      <c r="H64" s="13"/>
      <c r="I64" s="51"/>
      <c r="J64" s="14">
        <v>58</v>
      </c>
      <c r="K64" s="14">
        <f t="shared" si="1"/>
        <v>0</v>
      </c>
      <c r="L64" s="38"/>
      <c r="M64" s="14" t="s">
        <v>21</v>
      </c>
      <c r="N64" s="20" t="s">
        <v>22</v>
      </c>
      <c r="O64" s="52" t="str">
        <f t="shared" si="0"/>
        <v>16</v>
      </c>
      <c r="P64" s="53" t="str">
        <f t="shared" si="2"/>
        <v>INWH-CARGOSAVVY-15SEPT</v>
      </c>
    </row>
    <row r="65" spans="1:16" x14ac:dyDescent="0.25">
      <c r="A65" s="47">
        <v>59</v>
      </c>
      <c r="B65" s="48"/>
      <c r="C65" s="49"/>
      <c r="D65" s="15"/>
      <c r="E65" s="50"/>
      <c r="H65" s="13"/>
      <c r="I65" s="51"/>
      <c r="J65" s="14">
        <v>59</v>
      </c>
      <c r="K65" s="14">
        <f t="shared" si="1"/>
        <v>0</v>
      </c>
      <c r="L65" s="38"/>
      <c r="M65" s="14" t="s">
        <v>21</v>
      </c>
      <c r="N65" s="20" t="s">
        <v>22</v>
      </c>
      <c r="O65" s="52" t="str">
        <f t="shared" si="0"/>
        <v>16</v>
      </c>
      <c r="P65" s="53" t="str">
        <f t="shared" si="2"/>
        <v>INWH-CARGOSAVVY-15SEPT</v>
      </c>
    </row>
    <row r="66" spans="1:16" x14ac:dyDescent="0.25">
      <c r="A66" s="47">
        <v>60</v>
      </c>
      <c r="B66" s="48"/>
      <c r="C66" s="49"/>
      <c r="D66" s="15"/>
      <c r="E66" s="50"/>
      <c r="I66" s="51"/>
      <c r="J66" s="14">
        <v>60</v>
      </c>
      <c r="K66" s="14">
        <f t="shared" si="1"/>
        <v>0</v>
      </c>
      <c r="L66" s="38"/>
      <c r="M66" s="14" t="s">
        <v>21</v>
      </c>
      <c r="N66" s="20" t="s">
        <v>22</v>
      </c>
      <c r="O66" s="52" t="str">
        <f t="shared" si="0"/>
        <v>16</v>
      </c>
      <c r="P66" s="53" t="str">
        <f t="shared" si="2"/>
        <v>INWH-CARGOSAVVY-15SEPT</v>
      </c>
    </row>
    <row r="67" spans="1:16" x14ac:dyDescent="0.25">
      <c r="A67" s="47">
        <v>61</v>
      </c>
      <c r="B67" s="48"/>
      <c r="C67" s="49"/>
      <c r="D67" s="15"/>
      <c r="E67" s="50"/>
      <c r="I67" s="51"/>
      <c r="J67" s="14">
        <v>61</v>
      </c>
      <c r="K67" s="14">
        <f t="shared" si="1"/>
        <v>0</v>
      </c>
      <c r="L67" s="38"/>
      <c r="M67" s="14" t="s">
        <v>21</v>
      </c>
      <c r="N67" s="20" t="s">
        <v>22</v>
      </c>
      <c r="O67" s="52" t="str">
        <f t="shared" si="0"/>
        <v>16</v>
      </c>
      <c r="P67" s="53" t="str">
        <f t="shared" si="2"/>
        <v>INWH-CARGOSAVVY-15SEPT</v>
      </c>
    </row>
    <row r="68" spans="1:16" x14ac:dyDescent="0.25">
      <c r="A68" s="47">
        <v>62</v>
      </c>
      <c r="B68" s="48"/>
      <c r="C68" s="49"/>
      <c r="D68" s="15"/>
      <c r="E68" s="50"/>
      <c r="I68" s="51"/>
      <c r="J68" s="14">
        <v>62</v>
      </c>
      <c r="K68" s="14">
        <f t="shared" si="1"/>
        <v>0</v>
      </c>
      <c r="L68" s="38"/>
      <c r="M68" s="14" t="s">
        <v>21</v>
      </c>
      <c r="N68" s="20" t="s">
        <v>22</v>
      </c>
      <c r="O68" s="52" t="str">
        <f t="shared" si="0"/>
        <v>16</v>
      </c>
      <c r="P68" s="53" t="str">
        <f t="shared" si="2"/>
        <v>INWH-CARGOSAVVY-15SEPT</v>
      </c>
    </row>
    <row r="69" spans="1:16" x14ac:dyDescent="0.25">
      <c r="A69" s="47">
        <v>63</v>
      </c>
      <c r="B69" s="48"/>
      <c r="C69" s="49"/>
      <c r="D69" s="15"/>
      <c r="E69" s="50"/>
      <c r="I69" s="51"/>
      <c r="J69" s="14">
        <v>63</v>
      </c>
      <c r="K69" s="14">
        <f t="shared" si="1"/>
        <v>0</v>
      </c>
      <c r="L69" s="38"/>
      <c r="M69" s="14" t="s">
        <v>21</v>
      </c>
      <c r="N69" s="20" t="s">
        <v>22</v>
      </c>
      <c r="O69" s="52" t="str">
        <f t="shared" si="0"/>
        <v>16</v>
      </c>
      <c r="P69" s="53" t="str">
        <f t="shared" si="2"/>
        <v>INWH-CARGOSAVVY-15SEPT</v>
      </c>
    </row>
    <row r="70" spans="1:16" x14ac:dyDescent="0.25">
      <c r="A70" s="47">
        <v>64</v>
      </c>
      <c r="B70" s="48"/>
      <c r="C70" s="49"/>
      <c r="D70" s="15"/>
      <c r="E70" s="50"/>
      <c r="I70" s="51"/>
      <c r="J70" s="14">
        <v>64</v>
      </c>
      <c r="K70" s="14">
        <f t="shared" si="1"/>
        <v>0</v>
      </c>
      <c r="L70" s="38"/>
      <c r="M70" s="14" t="s">
        <v>21</v>
      </c>
      <c r="N70" s="20" t="s">
        <v>22</v>
      </c>
      <c r="O70" s="52" t="str">
        <f t="shared" si="0"/>
        <v>16</v>
      </c>
      <c r="P70" s="53" t="str">
        <f t="shared" si="2"/>
        <v>INWH-CARGOSAVVY-15SEPT</v>
      </c>
    </row>
    <row r="71" spans="1:16" x14ac:dyDescent="0.25">
      <c r="A71" s="47">
        <v>65</v>
      </c>
      <c r="B71" s="48"/>
      <c r="C71" s="49"/>
      <c r="D71" s="15"/>
      <c r="E71" s="50"/>
      <c r="I71" s="51"/>
      <c r="J71" s="14">
        <v>65</v>
      </c>
      <c r="K71" s="14">
        <f t="shared" si="1"/>
        <v>0</v>
      </c>
      <c r="L71" s="38"/>
      <c r="M71" s="14" t="s">
        <v>21</v>
      </c>
      <c r="N71" s="20" t="s">
        <v>22</v>
      </c>
      <c r="O71" s="52" t="str">
        <f t="shared" si="0"/>
        <v>16</v>
      </c>
      <c r="P71" s="53" t="str">
        <f t="shared" si="2"/>
        <v>INWH-CARGOSAVVY-15SEPT</v>
      </c>
    </row>
    <row r="72" spans="1:16" x14ac:dyDescent="0.25">
      <c r="A72" s="47">
        <v>66</v>
      </c>
      <c r="B72" s="48"/>
      <c r="C72" s="49"/>
      <c r="D72" s="15"/>
      <c r="E72" s="50"/>
      <c r="I72" s="51"/>
      <c r="J72" s="14">
        <v>66</v>
      </c>
      <c r="K72" s="14">
        <f t="shared" si="1"/>
        <v>0</v>
      </c>
      <c r="L72" s="38"/>
      <c r="M72" s="14" t="s">
        <v>21</v>
      </c>
      <c r="N72" s="20" t="s">
        <v>22</v>
      </c>
      <c r="O72" s="52" t="str">
        <f t="shared" ref="O72:O135" si="3">IF(LEFT(K72,3)="DSG",MID(K72,6,6),IF(LEFT(K72,5)="DGB20",CONCATENATE("14",MID(K72,5,7)),CONCATENATE("16",MID(K72,5,7))))</f>
        <v>16</v>
      </c>
      <c r="P72" s="53" t="str">
        <f t="shared" si="2"/>
        <v>INWH-CARGOSAVVY-15SEPT</v>
      </c>
    </row>
    <row r="73" spans="1:16" x14ac:dyDescent="0.25">
      <c r="A73" s="47">
        <v>67</v>
      </c>
      <c r="B73" s="48"/>
      <c r="C73" s="49"/>
      <c r="D73" s="15"/>
      <c r="E73" s="50"/>
      <c r="I73" s="51"/>
      <c r="J73" s="14">
        <v>67</v>
      </c>
      <c r="K73" s="14">
        <f t="shared" ref="K73:K136" si="4">B73</f>
        <v>0</v>
      </c>
      <c r="L73" s="38"/>
      <c r="M73" s="14" t="s">
        <v>21</v>
      </c>
      <c r="N73" s="20" t="s">
        <v>22</v>
      </c>
      <c r="O73" s="52" t="str">
        <f t="shared" si="3"/>
        <v>16</v>
      </c>
      <c r="P73" s="53" t="str">
        <f t="shared" ref="P73:P136" si="5">P72</f>
        <v>INWH-CARGOSAVVY-15SEPT</v>
      </c>
    </row>
    <row r="74" spans="1:16" x14ac:dyDescent="0.25">
      <c r="A74" s="47">
        <v>68</v>
      </c>
      <c r="B74" s="48"/>
      <c r="C74" s="49"/>
      <c r="D74" s="15"/>
      <c r="E74" s="50"/>
      <c r="I74" s="51"/>
      <c r="J74" s="14">
        <v>68</v>
      </c>
      <c r="K74" s="14">
        <f t="shared" si="4"/>
        <v>0</v>
      </c>
      <c r="L74" s="38"/>
      <c r="M74" s="14" t="s">
        <v>21</v>
      </c>
      <c r="N74" s="20" t="s">
        <v>22</v>
      </c>
      <c r="O74" s="52" t="str">
        <f t="shared" si="3"/>
        <v>16</v>
      </c>
      <c r="P74" s="53" t="str">
        <f t="shared" si="5"/>
        <v>INWH-CARGOSAVVY-15SEPT</v>
      </c>
    </row>
    <row r="75" spans="1:16" x14ac:dyDescent="0.25">
      <c r="A75" s="47">
        <v>69</v>
      </c>
      <c r="B75" s="48"/>
      <c r="C75" s="49"/>
      <c r="D75" s="15"/>
      <c r="E75" s="50"/>
      <c r="I75" s="51"/>
      <c r="J75" s="14">
        <v>69</v>
      </c>
      <c r="K75" s="14">
        <f t="shared" si="4"/>
        <v>0</v>
      </c>
      <c r="L75" s="38"/>
      <c r="M75" s="14" t="s">
        <v>21</v>
      </c>
      <c r="N75" s="20" t="s">
        <v>22</v>
      </c>
      <c r="O75" s="52" t="str">
        <f t="shared" si="3"/>
        <v>16</v>
      </c>
      <c r="P75" s="53" t="str">
        <f t="shared" si="5"/>
        <v>INWH-CARGOSAVVY-15SEPT</v>
      </c>
    </row>
    <row r="76" spans="1:16" x14ac:dyDescent="0.25">
      <c r="A76" s="47">
        <v>70</v>
      </c>
      <c r="B76" s="48"/>
      <c r="C76" s="49"/>
      <c r="D76" s="15"/>
      <c r="E76" s="50"/>
      <c r="I76" s="51"/>
      <c r="J76" s="14">
        <v>70</v>
      </c>
      <c r="K76" s="14">
        <f t="shared" si="4"/>
        <v>0</v>
      </c>
      <c r="L76" s="38"/>
      <c r="M76" s="14" t="s">
        <v>21</v>
      </c>
      <c r="N76" s="20" t="s">
        <v>22</v>
      </c>
      <c r="O76" s="52" t="str">
        <f t="shared" si="3"/>
        <v>16</v>
      </c>
      <c r="P76" s="53" t="str">
        <f t="shared" si="5"/>
        <v>INWH-CARGOSAVVY-15SEPT</v>
      </c>
    </row>
    <row r="77" spans="1:16" x14ac:dyDescent="0.25">
      <c r="A77" s="47">
        <v>71</v>
      </c>
      <c r="B77" s="48"/>
      <c r="C77" s="49"/>
      <c r="D77" s="15"/>
      <c r="E77" s="50"/>
      <c r="I77" s="51"/>
      <c r="J77" s="14">
        <v>71</v>
      </c>
      <c r="K77" s="14">
        <f t="shared" si="4"/>
        <v>0</v>
      </c>
      <c r="L77" s="38"/>
      <c r="M77" s="14" t="s">
        <v>21</v>
      </c>
      <c r="N77" s="20" t="s">
        <v>22</v>
      </c>
      <c r="O77" s="52" t="str">
        <f t="shared" si="3"/>
        <v>16</v>
      </c>
      <c r="P77" s="53" t="str">
        <f t="shared" si="5"/>
        <v>INWH-CARGOSAVVY-15SEPT</v>
      </c>
    </row>
    <row r="78" spans="1:16" x14ac:dyDescent="0.25">
      <c r="A78" s="47">
        <v>72</v>
      </c>
      <c r="B78" s="48"/>
      <c r="C78" s="49"/>
      <c r="D78" s="15"/>
      <c r="E78" s="50"/>
      <c r="I78" s="51"/>
      <c r="J78" s="14">
        <v>72</v>
      </c>
      <c r="K78" s="14">
        <f t="shared" si="4"/>
        <v>0</v>
      </c>
      <c r="L78" s="38"/>
      <c r="M78" s="14" t="s">
        <v>21</v>
      </c>
      <c r="N78" s="20" t="s">
        <v>22</v>
      </c>
      <c r="O78" s="52" t="str">
        <f t="shared" si="3"/>
        <v>16</v>
      </c>
      <c r="P78" s="53" t="str">
        <f t="shared" si="5"/>
        <v>INWH-CARGOSAVVY-15SEPT</v>
      </c>
    </row>
    <row r="79" spans="1:16" x14ac:dyDescent="0.25">
      <c r="A79" s="47">
        <v>73</v>
      </c>
      <c r="B79" s="48"/>
      <c r="C79" s="49"/>
      <c r="D79" s="15"/>
      <c r="E79" s="50"/>
      <c r="I79" s="51"/>
      <c r="J79" s="14">
        <v>73</v>
      </c>
      <c r="K79" s="14">
        <f t="shared" si="4"/>
        <v>0</v>
      </c>
      <c r="L79" s="38"/>
      <c r="M79" s="14" t="s">
        <v>21</v>
      </c>
      <c r="N79" s="20" t="s">
        <v>22</v>
      </c>
      <c r="O79" s="52" t="str">
        <f t="shared" si="3"/>
        <v>16</v>
      </c>
      <c r="P79" s="53" t="str">
        <f t="shared" si="5"/>
        <v>INWH-CARGOSAVVY-15SEPT</v>
      </c>
    </row>
    <row r="80" spans="1:16" x14ac:dyDescent="0.25">
      <c r="A80" s="47">
        <v>74</v>
      </c>
      <c r="B80" s="48"/>
      <c r="C80" s="49"/>
      <c r="D80" s="15"/>
      <c r="E80" s="50"/>
      <c r="I80" s="51"/>
      <c r="J80" s="14">
        <v>74</v>
      </c>
      <c r="K80" s="14">
        <f t="shared" si="4"/>
        <v>0</v>
      </c>
      <c r="L80" s="38"/>
      <c r="M80" s="14" t="s">
        <v>21</v>
      </c>
      <c r="N80" s="20" t="s">
        <v>22</v>
      </c>
      <c r="O80" s="52" t="str">
        <f t="shared" si="3"/>
        <v>16</v>
      </c>
      <c r="P80" s="53" t="str">
        <f t="shared" si="5"/>
        <v>INWH-CARGOSAVVY-15SEPT</v>
      </c>
    </row>
    <row r="81" spans="1:16" x14ac:dyDescent="0.25">
      <c r="A81" s="47">
        <v>75</v>
      </c>
      <c r="B81" s="48"/>
      <c r="C81" s="49"/>
      <c r="D81" s="15"/>
      <c r="E81" s="50"/>
      <c r="I81" s="51"/>
      <c r="J81" s="14">
        <v>75</v>
      </c>
      <c r="K81" s="14">
        <f t="shared" si="4"/>
        <v>0</v>
      </c>
      <c r="L81" s="38"/>
      <c r="M81" s="14" t="s">
        <v>21</v>
      </c>
      <c r="N81" s="20" t="s">
        <v>22</v>
      </c>
      <c r="O81" s="52" t="str">
        <f t="shared" si="3"/>
        <v>16</v>
      </c>
      <c r="P81" s="53" t="str">
        <f t="shared" si="5"/>
        <v>INWH-CARGOSAVVY-15SEPT</v>
      </c>
    </row>
    <row r="82" spans="1:16" x14ac:dyDescent="0.25">
      <c r="A82" s="47">
        <v>76</v>
      </c>
      <c r="B82" s="48"/>
      <c r="C82" s="49"/>
      <c r="D82" s="15"/>
      <c r="E82" s="50"/>
      <c r="I82" s="51"/>
      <c r="J82" s="14">
        <v>76</v>
      </c>
      <c r="K82" s="14">
        <f t="shared" si="4"/>
        <v>0</v>
      </c>
      <c r="L82" s="38"/>
      <c r="M82" s="14" t="s">
        <v>21</v>
      </c>
      <c r="N82" s="20" t="s">
        <v>22</v>
      </c>
      <c r="O82" s="52" t="str">
        <f t="shared" si="3"/>
        <v>16</v>
      </c>
      <c r="P82" s="53" t="str">
        <f t="shared" si="5"/>
        <v>INWH-CARGOSAVVY-15SEPT</v>
      </c>
    </row>
    <row r="83" spans="1:16" x14ac:dyDescent="0.25">
      <c r="A83" s="47">
        <v>77</v>
      </c>
      <c r="B83" s="48"/>
      <c r="C83" s="49"/>
      <c r="D83" s="15"/>
      <c r="E83" s="50"/>
      <c r="I83" s="51"/>
      <c r="J83" s="14">
        <v>77</v>
      </c>
      <c r="K83" s="14">
        <f t="shared" si="4"/>
        <v>0</v>
      </c>
      <c r="L83" s="38"/>
      <c r="M83" s="14" t="s">
        <v>21</v>
      </c>
      <c r="N83" s="20" t="s">
        <v>22</v>
      </c>
      <c r="O83" s="52" t="str">
        <f t="shared" si="3"/>
        <v>16</v>
      </c>
      <c r="P83" s="53" t="str">
        <f t="shared" si="5"/>
        <v>INWH-CARGOSAVVY-15SEPT</v>
      </c>
    </row>
    <row r="84" spans="1:16" x14ac:dyDescent="0.25">
      <c r="A84" s="47">
        <v>78</v>
      </c>
      <c r="B84" s="48"/>
      <c r="C84" s="49"/>
      <c r="D84" s="15"/>
      <c r="E84" s="50"/>
      <c r="I84" s="51"/>
      <c r="J84" s="14">
        <v>78</v>
      </c>
      <c r="K84" s="14">
        <f t="shared" si="4"/>
        <v>0</v>
      </c>
      <c r="L84" s="38"/>
      <c r="M84" s="14" t="s">
        <v>21</v>
      </c>
      <c r="N84" s="20" t="s">
        <v>22</v>
      </c>
      <c r="O84" s="52" t="str">
        <f t="shared" si="3"/>
        <v>16</v>
      </c>
      <c r="P84" s="53" t="str">
        <f t="shared" si="5"/>
        <v>INWH-CARGOSAVVY-15SEPT</v>
      </c>
    </row>
    <row r="85" spans="1:16" x14ac:dyDescent="0.25">
      <c r="A85" s="47">
        <v>79</v>
      </c>
      <c r="B85" s="48"/>
      <c r="C85" s="49"/>
      <c r="D85" s="15"/>
      <c r="E85" s="50"/>
      <c r="I85" s="51"/>
      <c r="J85" s="14">
        <v>79</v>
      </c>
      <c r="K85" s="14">
        <f t="shared" si="4"/>
        <v>0</v>
      </c>
      <c r="L85" s="38"/>
      <c r="M85" s="14" t="s">
        <v>21</v>
      </c>
      <c r="N85" s="20" t="s">
        <v>22</v>
      </c>
      <c r="O85" s="52" t="str">
        <f t="shared" si="3"/>
        <v>16</v>
      </c>
      <c r="P85" s="53" t="str">
        <f t="shared" si="5"/>
        <v>INWH-CARGOSAVVY-15SEPT</v>
      </c>
    </row>
    <row r="86" spans="1:16" x14ac:dyDescent="0.25">
      <c r="A86" s="47">
        <v>80</v>
      </c>
      <c r="B86" s="48"/>
      <c r="C86" s="49"/>
      <c r="D86" s="15"/>
      <c r="E86" s="50"/>
      <c r="I86" s="51"/>
      <c r="J86" s="14">
        <v>80</v>
      </c>
      <c r="K86" s="14">
        <f t="shared" si="4"/>
        <v>0</v>
      </c>
      <c r="L86" s="38"/>
      <c r="M86" s="14" t="s">
        <v>21</v>
      </c>
      <c r="N86" s="20" t="s">
        <v>22</v>
      </c>
      <c r="O86" s="52" t="str">
        <f t="shared" si="3"/>
        <v>16</v>
      </c>
      <c r="P86" s="53" t="str">
        <f t="shared" si="5"/>
        <v>INWH-CARGOSAVVY-15SEPT</v>
      </c>
    </row>
    <row r="87" spans="1:16" x14ac:dyDescent="0.25">
      <c r="A87" s="47">
        <v>81</v>
      </c>
      <c r="B87" s="48"/>
      <c r="C87" s="49"/>
      <c r="D87" s="48"/>
      <c r="E87" s="50"/>
      <c r="I87" s="51"/>
      <c r="J87" s="14">
        <v>81</v>
      </c>
      <c r="K87" s="14">
        <f t="shared" si="4"/>
        <v>0</v>
      </c>
      <c r="L87" s="38"/>
      <c r="M87" s="14" t="s">
        <v>21</v>
      </c>
      <c r="N87" s="20" t="s">
        <v>22</v>
      </c>
      <c r="O87" s="52" t="str">
        <f t="shared" si="3"/>
        <v>16</v>
      </c>
      <c r="P87" s="53" t="str">
        <f t="shared" si="5"/>
        <v>INWH-CARGOSAVVY-15SEPT</v>
      </c>
    </row>
    <row r="88" spans="1:16" x14ac:dyDescent="0.25">
      <c r="A88" s="47">
        <v>82</v>
      </c>
      <c r="B88" s="48"/>
      <c r="C88" s="49"/>
      <c r="D88" s="48"/>
      <c r="E88" s="54"/>
      <c r="F88" s="11"/>
      <c r="G88" s="11"/>
      <c r="I88" s="51"/>
      <c r="J88" s="14">
        <v>82</v>
      </c>
      <c r="K88" s="14">
        <f t="shared" si="4"/>
        <v>0</v>
      </c>
      <c r="L88" s="38"/>
      <c r="M88" s="14" t="s">
        <v>21</v>
      </c>
      <c r="N88" s="20" t="s">
        <v>22</v>
      </c>
      <c r="O88" s="52" t="str">
        <f t="shared" si="3"/>
        <v>16</v>
      </c>
      <c r="P88" s="53" t="str">
        <f t="shared" si="5"/>
        <v>INWH-CARGOSAVVY-15SEPT</v>
      </c>
    </row>
    <row r="89" spans="1:16" x14ac:dyDescent="0.25">
      <c r="A89" s="47">
        <v>83</v>
      </c>
      <c r="B89" s="48"/>
      <c r="C89" s="49"/>
      <c r="D89" s="48"/>
      <c r="E89" s="50"/>
      <c r="I89" s="51"/>
      <c r="J89" s="14">
        <v>83</v>
      </c>
      <c r="K89" s="14">
        <f t="shared" si="4"/>
        <v>0</v>
      </c>
      <c r="L89" s="38"/>
      <c r="M89" s="14" t="s">
        <v>21</v>
      </c>
      <c r="N89" s="20" t="s">
        <v>22</v>
      </c>
      <c r="O89" s="52" t="str">
        <f t="shared" si="3"/>
        <v>16</v>
      </c>
      <c r="P89" s="53" t="str">
        <f t="shared" si="5"/>
        <v>INWH-CARGOSAVVY-15SEPT</v>
      </c>
    </row>
    <row r="90" spans="1:16" x14ac:dyDescent="0.25">
      <c r="A90" s="47">
        <v>84</v>
      </c>
      <c r="B90" s="48"/>
      <c r="C90" s="49"/>
      <c r="D90" s="48"/>
      <c r="E90" s="50"/>
      <c r="I90" s="51"/>
      <c r="J90" s="14">
        <v>84</v>
      </c>
      <c r="K90" s="14">
        <f t="shared" si="4"/>
        <v>0</v>
      </c>
      <c r="L90" s="38"/>
      <c r="M90" s="14" t="s">
        <v>21</v>
      </c>
      <c r="N90" s="20" t="s">
        <v>22</v>
      </c>
      <c r="O90" s="52" t="str">
        <f t="shared" si="3"/>
        <v>16</v>
      </c>
      <c r="P90" s="53" t="str">
        <f t="shared" si="5"/>
        <v>INWH-CARGOSAVVY-15SEPT</v>
      </c>
    </row>
    <row r="91" spans="1:16" x14ac:dyDescent="0.25">
      <c r="A91" s="47">
        <v>85</v>
      </c>
      <c r="B91" s="48"/>
      <c r="C91" s="49"/>
      <c r="D91" s="48"/>
      <c r="E91" s="50"/>
      <c r="I91" s="51"/>
      <c r="J91" s="14">
        <v>85</v>
      </c>
      <c r="K91" s="14">
        <f t="shared" si="4"/>
        <v>0</v>
      </c>
      <c r="L91" s="38"/>
      <c r="M91" s="14" t="s">
        <v>21</v>
      </c>
      <c r="N91" s="20" t="s">
        <v>22</v>
      </c>
      <c r="O91" s="52" t="str">
        <f t="shared" si="3"/>
        <v>16</v>
      </c>
      <c r="P91" s="53" t="str">
        <f t="shared" si="5"/>
        <v>INWH-CARGOSAVVY-15SEPT</v>
      </c>
    </row>
    <row r="92" spans="1:16" x14ac:dyDescent="0.25">
      <c r="A92" s="47">
        <v>86</v>
      </c>
      <c r="B92" s="48"/>
      <c r="C92" s="49"/>
      <c r="D92" s="48"/>
      <c r="E92" s="50"/>
      <c r="I92" s="51"/>
      <c r="J92" s="14">
        <v>86</v>
      </c>
      <c r="K92" s="14">
        <f t="shared" si="4"/>
        <v>0</v>
      </c>
      <c r="L92" s="38"/>
      <c r="M92" s="14" t="s">
        <v>21</v>
      </c>
      <c r="N92" s="20" t="s">
        <v>22</v>
      </c>
      <c r="O92" s="52" t="str">
        <f t="shared" si="3"/>
        <v>16</v>
      </c>
      <c r="P92" s="53" t="str">
        <f t="shared" si="5"/>
        <v>INWH-CARGOSAVVY-15SEPT</v>
      </c>
    </row>
    <row r="93" spans="1:16" x14ac:dyDescent="0.25">
      <c r="A93" s="47">
        <v>87</v>
      </c>
      <c r="B93" s="48"/>
      <c r="C93" s="49"/>
      <c r="D93" s="48"/>
      <c r="E93" s="50"/>
      <c r="I93" s="51"/>
      <c r="J93" s="14">
        <v>87</v>
      </c>
      <c r="K93" s="14">
        <f t="shared" si="4"/>
        <v>0</v>
      </c>
      <c r="L93" s="38"/>
      <c r="M93" s="14" t="s">
        <v>21</v>
      </c>
      <c r="N93" s="20" t="s">
        <v>22</v>
      </c>
      <c r="O93" s="52" t="str">
        <f t="shared" si="3"/>
        <v>16</v>
      </c>
      <c r="P93" s="53" t="str">
        <f t="shared" si="5"/>
        <v>INWH-CARGOSAVVY-15SEPT</v>
      </c>
    </row>
    <row r="94" spans="1:16" x14ac:dyDescent="0.25">
      <c r="A94" s="47">
        <v>88</v>
      </c>
      <c r="B94" s="48"/>
      <c r="C94" s="49"/>
      <c r="D94" s="48"/>
      <c r="E94" s="50"/>
      <c r="I94" s="51"/>
      <c r="J94" s="14">
        <v>88</v>
      </c>
      <c r="K94" s="14">
        <f t="shared" si="4"/>
        <v>0</v>
      </c>
      <c r="L94" s="38"/>
      <c r="M94" s="14" t="s">
        <v>21</v>
      </c>
      <c r="N94" s="20" t="s">
        <v>22</v>
      </c>
      <c r="O94" s="52" t="str">
        <f t="shared" si="3"/>
        <v>16</v>
      </c>
      <c r="P94" s="53" t="str">
        <f t="shared" si="5"/>
        <v>INWH-CARGOSAVVY-15SEPT</v>
      </c>
    </row>
    <row r="95" spans="1:16" x14ac:dyDescent="0.25">
      <c r="A95" s="47">
        <v>89</v>
      </c>
      <c r="B95" s="48"/>
      <c r="C95" s="49"/>
      <c r="D95" s="48"/>
      <c r="E95" s="50"/>
      <c r="I95" s="51"/>
      <c r="J95" s="14">
        <v>89</v>
      </c>
      <c r="K95" s="14">
        <f t="shared" si="4"/>
        <v>0</v>
      </c>
      <c r="L95" s="38"/>
      <c r="M95" s="14" t="s">
        <v>21</v>
      </c>
      <c r="N95" s="20" t="s">
        <v>22</v>
      </c>
      <c r="O95" s="52" t="str">
        <f t="shared" si="3"/>
        <v>16</v>
      </c>
      <c r="P95" s="53" t="str">
        <f t="shared" si="5"/>
        <v>INWH-CARGOSAVVY-15SEPT</v>
      </c>
    </row>
    <row r="96" spans="1:16" x14ac:dyDescent="0.25">
      <c r="A96" s="47">
        <v>90</v>
      </c>
      <c r="B96" s="48"/>
      <c r="C96" s="49"/>
      <c r="D96" s="48"/>
      <c r="E96" s="50"/>
      <c r="I96" s="51"/>
      <c r="J96" s="14">
        <v>90</v>
      </c>
      <c r="K96" s="14">
        <f t="shared" si="4"/>
        <v>0</v>
      </c>
      <c r="L96" s="38"/>
      <c r="M96" s="14" t="s">
        <v>21</v>
      </c>
      <c r="N96" s="20" t="s">
        <v>22</v>
      </c>
      <c r="O96" s="52" t="str">
        <f t="shared" si="3"/>
        <v>16</v>
      </c>
      <c r="P96" s="53" t="str">
        <f t="shared" si="5"/>
        <v>INWH-CARGOSAVVY-15SEPT</v>
      </c>
    </row>
    <row r="97" spans="1:16" x14ac:dyDescent="0.25">
      <c r="A97" s="47">
        <v>91</v>
      </c>
      <c r="B97" s="48"/>
      <c r="C97" s="49"/>
      <c r="D97" s="48"/>
      <c r="E97" s="50"/>
      <c r="I97" s="51"/>
      <c r="J97" s="14">
        <v>91</v>
      </c>
      <c r="K97" s="14">
        <f t="shared" si="4"/>
        <v>0</v>
      </c>
      <c r="L97" s="38"/>
      <c r="M97" s="14" t="s">
        <v>21</v>
      </c>
      <c r="N97" s="20" t="s">
        <v>22</v>
      </c>
      <c r="O97" s="52" t="str">
        <f t="shared" si="3"/>
        <v>16</v>
      </c>
      <c r="P97" s="53" t="str">
        <f t="shared" si="5"/>
        <v>INWH-CARGOSAVVY-15SEPT</v>
      </c>
    </row>
    <row r="98" spans="1:16" x14ac:dyDescent="0.25">
      <c r="A98" s="47">
        <v>92</v>
      </c>
      <c r="B98" s="48"/>
      <c r="C98" s="49"/>
      <c r="D98" s="48"/>
      <c r="E98" s="50"/>
      <c r="I98" s="51"/>
      <c r="J98" s="14">
        <v>92</v>
      </c>
      <c r="K98" s="14">
        <f t="shared" si="4"/>
        <v>0</v>
      </c>
      <c r="L98" s="38"/>
      <c r="M98" s="14" t="s">
        <v>21</v>
      </c>
      <c r="N98" s="20" t="s">
        <v>22</v>
      </c>
      <c r="O98" s="52" t="str">
        <f t="shared" si="3"/>
        <v>16</v>
      </c>
      <c r="P98" s="53" t="str">
        <f t="shared" si="5"/>
        <v>INWH-CARGOSAVVY-15SEPT</v>
      </c>
    </row>
    <row r="99" spans="1:16" x14ac:dyDescent="0.25">
      <c r="A99" s="47">
        <v>93</v>
      </c>
      <c r="B99" s="48"/>
      <c r="C99" s="49"/>
      <c r="D99" s="48"/>
      <c r="E99" s="50"/>
      <c r="I99" s="51"/>
      <c r="J99" s="14">
        <v>93</v>
      </c>
      <c r="K99" s="14">
        <f t="shared" si="4"/>
        <v>0</v>
      </c>
      <c r="L99" s="38"/>
      <c r="M99" s="14" t="s">
        <v>21</v>
      </c>
      <c r="N99" s="20" t="s">
        <v>22</v>
      </c>
      <c r="O99" s="52" t="str">
        <f t="shared" si="3"/>
        <v>16</v>
      </c>
      <c r="P99" s="53" t="str">
        <f t="shared" si="5"/>
        <v>INWH-CARGOSAVVY-15SEPT</v>
      </c>
    </row>
    <row r="100" spans="1:16" x14ac:dyDescent="0.25">
      <c r="A100" s="47">
        <v>94</v>
      </c>
      <c r="B100" s="48"/>
      <c r="C100" s="49"/>
      <c r="D100" s="48"/>
      <c r="E100" s="50"/>
      <c r="I100" s="51"/>
      <c r="J100" s="14">
        <v>94</v>
      </c>
      <c r="K100" s="14">
        <f t="shared" si="4"/>
        <v>0</v>
      </c>
      <c r="L100" s="38"/>
      <c r="M100" s="14" t="s">
        <v>21</v>
      </c>
      <c r="N100" s="20" t="s">
        <v>22</v>
      </c>
      <c r="O100" s="52" t="str">
        <f t="shared" si="3"/>
        <v>16</v>
      </c>
      <c r="P100" s="53" t="str">
        <f t="shared" si="5"/>
        <v>INWH-CARGOSAVVY-15SEPT</v>
      </c>
    </row>
    <row r="101" spans="1:16" x14ac:dyDescent="0.25">
      <c r="A101" s="47">
        <v>95</v>
      </c>
      <c r="B101" s="48"/>
      <c r="C101" s="49"/>
      <c r="D101" s="48"/>
      <c r="E101" s="50"/>
      <c r="I101" s="51"/>
      <c r="J101" s="14">
        <v>95</v>
      </c>
      <c r="K101" s="14">
        <f t="shared" si="4"/>
        <v>0</v>
      </c>
      <c r="L101" s="38"/>
      <c r="M101" s="14" t="s">
        <v>21</v>
      </c>
      <c r="N101" s="20" t="s">
        <v>22</v>
      </c>
      <c r="O101" s="52" t="str">
        <f t="shared" si="3"/>
        <v>16</v>
      </c>
      <c r="P101" s="53" t="str">
        <f t="shared" si="5"/>
        <v>INWH-CARGOSAVVY-15SEPT</v>
      </c>
    </row>
    <row r="102" spans="1:16" x14ac:dyDescent="0.25">
      <c r="A102" s="47">
        <v>96</v>
      </c>
      <c r="B102" s="48"/>
      <c r="C102" s="49"/>
      <c r="D102" s="48"/>
      <c r="E102" s="50"/>
      <c r="I102" s="51"/>
      <c r="J102" s="14">
        <v>96</v>
      </c>
      <c r="K102" s="14">
        <f t="shared" si="4"/>
        <v>0</v>
      </c>
      <c r="L102" s="38"/>
      <c r="M102" s="14" t="s">
        <v>21</v>
      </c>
      <c r="N102" s="20" t="s">
        <v>22</v>
      </c>
      <c r="O102" s="52" t="str">
        <f t="shared" si="3"/>
        <v>16</v>
      </c>
      <c r="P102" s="53" t="str">
        <f t="shared" si="5"/>
        <v>INWH-CARGOSAVVY-15SEPT</v>
      </c>
    </row>
    <row r="103" spans="1:16" x14ac:dyDescent="0.25">
      <c r="A103" s="47">
        <v>97</v>
      </c>
      <c r="B103" s="48"/>
      <c r="C103" s="49"/>
      <c r="D103" s="48"/>
      <c r="E103" s="50"/>
      <c r="I103" s="51"/>
      <c r="J103" s="14">
        <v>97</v>
      </c>
      <c r="K103" s="14">
        <f t="shared" si="4"/>
        <v>0</v>
      </c>
      <c r="L103" s="38"/>
      <c r="M103" s="14" t="s">
        <v>21</v>
      </c>
      <c r="N103" s="20" t="s">
        <v>22</v>
      </c>
      <c r="O103" s="52" t="str">
        <f t="shared" si="3"/>
        <v>16</v>
      </c>
      <c r="P103" s="53" t="str">
        <f t="shared" si="5"/>
        <v>INWH-CARGOSAVVY-15SEPT</v>
      </c>
    </row>
    <row r="104" spans="1:16" x14ac:dyDescent="0.25">
      <c r="A104" s="47">
        <v>98</v>
      </c>
      <c r="B104" s="48"/>
      <c r="C104" s="49"/>
      <c r="D104" s="48"/>
      <c r="E104" s="50"/>
      <c r="I104" s="51"/>
      <c r="J104" s="14">
        <v>98</v>
      </c>
      <c r="K104" s="14">
        <f t="shared" si="4"/>
        <v>0</v>
      </c>
      <c r="L104" s="38"/>
      <c r="M104" s="14" t="s">
        <v>21</v>
      </c>
      <c r="N104" s="20" t="s">
        <v>22</v>
      </c>
      <c r="O104" s="52" t="str">
        <f t="shared" si="3"/>
        <v>16</v>
      </c>
      <c r="P104" s="53" t="str">
        <f t="shared" si="5"/>
        <v>INWH-CARGOSAVVY-15SEPT</v>
      </c>
    </row>
    <row r="105" spans="1:16" x14ac:dyDescent="0.25">
      <c r="A105" s="47">
        <v>99</v>
      </c>
      <c r="B105" s="48"/>
      <c r="C105" s="49"/>
      <c r="D105" s="48"/>
      <c r="E105" s="50"/>
      <c r="I105" s="51"/>
      <c r="J105" s="14">
        <v>99</v>
      </c>
      <c r="K105" s="14">
        <f t="shared" si="4"/>
        <v>0</v>
      </c>
      <c r="L105" s="38"/>
      <c r="M105" s="14" t="s">
        <v>21</v>
      </c>
      <c r="N105" s="20" t="s">
        <v>22</v>
      </c>
      <c r="O105" s="52" t="str">
        <f t="shared" si="3"/>
        <v>16</v>
      </c>
      <c r="P105" s="53" t="str">
        <f t="shared" si="5"/>
        <v>INWH-CARGOSAVVY-15SEPT</v>
      </c>
    </row>
    <row r="106" spans="1:16" x14ac:dyDescent="0.25">
      <c r="A106" s="47">
        <v>100</v>
      </c>
      <c r="B106" s="48"/>
      <c r="C106" s="49"/>
      <c r="D106" s="48"/>
      <c r="E106" s="50"/>
      <c r="I106" s="51"/>
      <c r="J106" s="14">
        <v>100</v>
      </c>
      <c r="K106" s="14">
        <f t="shared" si="4"/>
        <v>0</v>
      </c>
      <c r="L106" s="38"/>
      <c r="M106" s="14" t="s">
        <v>21</v>
      </c>
      <c r="N106" s="20" t="s">
        <v>22</v>
      </c>
      <c r="O106" s="52" t="str">
        <f t="shared" si="3"/>
        <v>16</v>
      </c>
      <c r="P106" s="53" t="str">
        <f t="shared" si="5"/>
        <v>INWH-CARGOSAVVY-15SEPT</v>
      </c>
    </row>
    <row r="107" spans="1:16" ht="16.5" x14ac:dyDescent="0.25">
      <c r="A107" s="47">
        <v>101</v>
      </c>
      <c r="B107" s="48"/>
      <c r="C107" s="49"/>
      <c r="D107" s="15"/>
      <c r="E107" s="50"/>
      <c r="F107" s="9"/>
      <c r="G107" s="8"/>
      <c r="I107" s="51"/>
      <c r="J107" s="14">
        <v>101</v>
      </c>
      <c r="K107" s="14">
        <f t="shared" si="4"/>
        <v>0</v>
      </c>
      <c r="L107" s="38"/>
      <c r="M107" s="14" t="s">
        <v>21</v>
      </c>
      <c r="N107" s="20" t="s">
        <v>22</v>
      </c>
      <c r="O107" s="52" t="str">
        <f t="shared" si="3"/>
        <v>16</v>
      </c>
      <c r="P107" s="53" t="str">
        <f t="shared" si="5"/>
        <v>INWH-CARGOSAVVY-15SEPT</v>
      </c>
    </row>
    <row r="108" spans="1:16" ht="16.5" x14ac:dyDescent="0.25">
      <c r="A108" s="47">
        <v>102</v>
      </c>
      <c r="B108" s="48"/>
      <c r="C108" s="49"/>
      <c r="D108" s="15"/>
      <c r="E108" s="50"/>
      <c r="F108" s="9"/>
      <c r="G108" s="39"/>
      <c r="I108" s="51"/>
      <c r="J108" s="14">
        <v>102</v>
      </c>
      <c r="K108" s="14">
        <f t="shared" si="4"/>
        <v>0</v>
      </c>
      <c r="L108" s="38"/>
      <c r="M108" s="14" t="s">
        <v>21</v>
      </c>
      <c r="N108" s="20" t="s">
        <v>22</v>
      </c>
      <c r="O108" s="52" t="str">
        <f t="shared" si="3"/>
        <v>16</v>
      </c>
      <c r="P108" s="53" t="str">
        <f t="shared" si="5"/>
        <v>INWH-CARGOSAVVY-15SEPT</v>
      </c>
    </row>
    <row r="109" spans="1:16" x14ac:dyDescent="0.25">
      <c r="A109" s="47">
        <v>103</v>
      </c>
      <c r="B109" s="48"/>
      <c r="C109" s="49"/>
      <c r="D109" s="15"/>
      <c r="E109" s="50"/>
      <c r="I109" s="51"/>
      <c r="J109" s="14">
        <v>103</v>
      </c>
      <c r="K109" s="14">
        <f t="shared" si="4"/>
        <v>0</v>
      </c>
      <c r="L109" s="38"/>
      <c r="M109" s="14" t="s">
        <v>21</v>
      </c>
      <c r="N109" s="20" t="s">
        <v>22</v>
      </c>
      <c r="O109" s="52" t="str">
        <f t="shared" si="3"/>
        <v>16</v>
      </c>
      <c r="P109" s="53" t="str">
        <f t="shared" si="5"/>
        <v>INWH-CARGOSAVVY-15SEPT</v>
      </c>
    </row>
    <row r="110" spans="1:16" x14ac:dyDescent="0.25">
      <c r="A110" s="47">
        <v>104</v>
      </c>
      <c r="B110" s="48"/>
      <c r="C110" s="49"/>
      <c r="D110" s="15"/>
      <c r="E110" s="50"/>
      <c r="I110" s="51"/>
      <c r="J110" s="14">
        <v>104</v>
      </c>
      <c r="K110" s="14">
        <f t="shared" si="4"/>
        <v>0</v>
      </c>
      <c r="L110" s="38"/>
      <c r="M110" s="14" t="s">
        <v>21</v>
      </c>
      <c r="N110" s="20" t="s">
        <v>22</v>
      </c>
      <c r="O110" s="52" t="str">
        <f t="shared" si="3"/>
        <v>16</v>
      </c>
      <c r="P110" s="53" t="str">
        <f t="shared" si="5"/>
        <v>INWH-CARGOSAVVY-15SEPT</v>
      </c>
    </row>
    <row r="111" spans="1:16" x14ac:dyDescent="0.25">
      <c r="A111" s="47">
        <v>105</v>
      </c>
      <c r="B111" s="48"/>
      <c r="C111" s="49"/>
      <c r="D111" s="15"/>
      <c r="E111" s="50"/>
      <c r="I111" s="51"/>
      <c r="J111" s="14">
        <v>105</v>
      </c>
      <c r="K111" s="14">
        <f t="shared" si="4"/>
        <v>0</v>
      </c>
      <c r="L111" s="38"/>
      <c r="M111" s="14" t="s">
        <v>21</v>
      </c>
      <c r="N111" s="20" t="s">
        <v>22</v>
      </c>
      <c r="O111" s="52" t="str">
        <f t="shared" si="3"/>
        <v>16</v>
      </c>
      <c r="P111" s="53" t="str">
        <f t="shared" si="5"/>
        <v>INWH-CARGOSAVVY-15SEPT</v>
      </c>
    </row>
    <row r="112" spans="1:16" x14ac:dyDescent="0.25">
      <c r="A112" s="47">
        <v>106</v>
      </c>
      <c r="B112" s="48"/>
      <c r="C112" s="49"/>
      <c r="D112" s="15"/>
      <c r="E112" s="50"/>
      <c r="G112" s="40"/>
      <c r="I112" s="51"/>
      <c r="J112" s="14">
        <v>106</v>
      </c>
      <c r="K112" s="14">
        <f t="shared" si="4"/>
        <v>0</v>
      </c>
      <c r="L112" s="38"/>
      <c r="M112" s="14" t="s">
        <v>21</v>
      </c>
      <c r="N112" s="20" t="s">
        <v>22</v>
      </c>
      <c r="O112" s="52" t="str">
        <f t="shared" si="3"/>
        <v>16</v>
      </c>
      <c r="P112" s="53" t="str">
        <f t="shared" si="5"/>
        <v>INWH-CARGOSAVVY-15SEPT</v>
      </c>
    </row>
    <row r="113" spans="1:16" x14ac:dyDescent="0.25">
      <c r="A113" s="47">
        <v>107</v>
      </c>
      <c r="B113" s="48"/>
      <c r="C113" s="49"/>
      <c r="D113" s="15"/>
      <c r="E113" s="50"/>
      <c r="I113" s="51"/>
      <c r="J113" s="14">
        <v>107</v>
      </c>
      <c r="K113" s="14">
        <f t="shared" si="4"/>
        <v>0</v>
      </c>
      <c r="L113" s="38"/>
      <c r="M113" s="14" t="s">
        <v>21</v>
      </c>
      <c r="N113" s="20" t="s">
        <v>22</v>
      </c>
      <c r="O113" s="52" t="str">
        <f t="shared" si="3"/>
        <v>16</v>
      </c>
      <c r="P113" s="53" t="str">
        <f t="shared" si="5"/>
        <v>INWH-CARGOSAVVY-15SEPT</v>
      </c>
    </row>
    <row r="114" spans="1:16" x14ac:dyDescent="0.25">
      <c r="A114" s="47">
        <v>108</v>
      </c>
      <c r="B114" s="48"/>
      <c r="C114" s="49"/>
      <c r="D114" s="15"/>
      <c r="E114" s="50"/>
      <c r="I114" s="51"/>
      <c r="J114" s="14">
        <v>108</v>
      </c>
      <c r="K114" s="14">
        <f t="shared" si="4"/>
        <v>0</v>
      </c>
      <c r="L114" s="38"/>
      <c r="M114" s="14" t="s">
        <v>21</v>
      </c>
      <c r="N114" s="20" t="s">
        <v>22</v>
      </c>
      <c r="O114" s="52" t="str">
        <f t="shared" si="3"/>
        <v>16</v>
      </c>
      <c r="P114" s="53" t="str">
        <f t="shared" si="5"/>
        <v>INWH-CARGOSAVVY-15SEPT</v>
      </c>
    </row>
    <row r="115" spans="1:16" x14ac:dyDescent="0.25">
      <c r="A115" s="47">
        <v>109</v>
      </c>
      <c r="B115" s="48"/>
      <c r="C115" s="49"/>
      <c r="D115" s="15"/>
      <c r="E115" s="50"/>
      <c r="I115" s="51"/>
      <c r="J115" s="14">
        <v>109</v>
      </c>
      <c r="K115" s="14">
        <f t="shared" si="4"/>
        <v>0</v>
      </c>
      <c r="L115" s="38"/>
      <c r="M115" s="14" t="s">
        <v>21</v>
      </c>
      <c r="N115" s="20" t="s">
        <v>22</v>
      </c>
      <c r="O115" s="52" t="str">
        <f t="shared" si="3"/>
        <v>16</v>
      </c>
      <c r="P115" s="53" t="str">
        <f t="shared" si="5"/>
        <v>INWH-CARGOSAVVY-15SEPT</v>
      </c>
    </row>
    <row r="116" spans="1:16" x14ac:dyDescent="0.25">
      <c r="A116" s="47">
        <v>110</v>
      </c>
      <c r="B116" s="48"/>
      <c r="C116" s="49"/>
      <c r="D116" s="15"/>
      <c r="E116" s="50"/>
      <c r="I116" s="51"/>
      <c r="J116" s="14">
        <v>110</v>
      </c>
      <c r="K116" s="14">
        <f t="shared" si="4"/>
        <v>0</v>
      </c>
      <c r="L116" s="38"/>
      <c r="M116" s="14" t="s">
        <v>21</v>
      </c>
      <c r="N116" s="20" t="s">
        <v>22</v>
      </c>
      <c r="O116" s="52" t="str">
        <f t="shared" si="3"/>
        <v>16</v>
      </c>
      <c r="P116" s="53" t="str">
        <f t="shared" si="5"/>
        <v>INWH-CARGOSAVVY-15SEPT</v>
      </c>
    </row>
    <row r="117" spans="1:16" x14ac:dyDescent="0.25">
      <c r="A117" s="47">
        <v>111</v>
      </c>
      <c r="B117" s="48"/>
      <c r="C117" s="49"/>
      <c r="D117" s="15"/>
      <c r="E117" s="50"/>
      <c r="I117" s="51"/>
      <c r="J117" s="14">
        <v>111</v>
      </c>
      <c r="K117" s="14">
        <f t="shared" si="4"/>
        <v>0</v>
      </c>
      <c r="L117" s="38"/>
      <c r="M117" s="14" t="s">
        <v>21</v>
      </c>
      <c r="N117" s="20" t="s">
        <v>22</v>
      </c>
      <c r="O117" s="52" t="str">
        <f t="shared" si="3"/>
        <v>16</v>
      </c>
      <c r="P117" s="53" t="str">
        <f t="shared" si="5"/>
        <v>INWH-CARGOSAVVY-15SEPT</v>
      </c>
    </row>
    <row r="118" spans="1:16" x14ac:dyDescent="0.25">
      <c r="A118" s="47">
        <v>112</v>
      </c>
      <c r="B118" s="48"/>
      <c r="C118" s="49"/>
      <c r="D118" s="15"/>
      <c r="E118" s="50"/>
      <c r="I118" s="51"/>
      <c r="J118" s="14">
        <v>112</v>
      </c>
      <c r="K118" s="14">
        <f t="shared" si="4"/>
        <v>0</v>
      </c>
      <c r="L118" s="38"/>
      <c r="M118" s="14" t="s">
        <v>21</v>
      </c>
      <c r="N118" s="20" t="s">
        <v>22</v>
      </c>
      <c r="O118" s="52" t="str">
        <f t="shared" si="3"/>
        <v>16</v>
      </c>
      <c r="P118" s="53" t="str">
        <f t="shared" si="5"/>
        <v>INWH-CARGOSAVVY-15SEPT</v>
      </c>
    </row>
    <row r="119" spans="1:16" x14ac:dyDescent="0.25">
      <c r="A119" s="47">
        <v>113</v>
      </c>
      <c r="B119" s="48"/>
      <c r="C119" s="49"/>
      <c r="D119" s="15"/>
      <c r="E119" s="50"/>
      <c r="I119" s="51"/>
      <c r="J119" s="14">
        <v>113</v>
      </c>
      <c r="K119" s="14">
        <f t="shared" si="4"/>
        <v>0</v>
      </c>
      <c r="L119" s="38"/>
      <c r="M119" s="14" t="s">
        <v>21</v>
      </c>
      <c r="N119" s="20" t="s">
        <v>22</v>
      </c>
      <c r="O119" s="52" t="str">
        <f t="shared" si="3"/>
        <v>16</v>
      </c>
      <c r="P119" s="53" t="str">
        <f t="shared" si="5"/>
        <v>INWH-CARGOSAVVY-15SEPT</v>
      </c>
    </row>
    <row r="120" spans="1:16" x14ac:dyDescent="0.25">
      <c r="A120" s="47">
        <v>114</v>
      </c>
      <c r="B120" s="48"/>
      <c r="C120" s="49"/>
      <c r="D120" s="15"/>
      <c r="E120" s="50"/>
      <c r="I120" s="51"/>
      <c r="J120" s="14">
        <v>114</v>
      </c>
      <c r="K120" s="14">
        <f t="shared" si="4"/>
        <v>0</v>
      </c>
      <c r="L120" s="38"/>
      <c r="M120" s="14" t="s">
        <v>21</v>
      </c>
      <c r="N120" s="20" t="s">
        <v>22</v>
      </c>
      <c r="O120" s="52" t="str">
        <f t="shared" si="3"/>
        <v>16</v>
      </c>
      <c r="P120" s="53" t="str">
        <f t="shared" si="5"/>
        <v>INWH-CARGOSAVVY-15SEPT</v>
      </c>
    </row>
    <row r="121" spans="1:16" x14ac:dyDescent="0.25">
      <c r="A121" s="47">
        <v>115</v>
      </c>
      <c r="B121" s="48"/>
      <c r="C121" s="49"/>
      <c r="D121" s="15"/>
      <c r="E121" s="50"/>
      <c r="I121" s="51"/>
      <c r="J121" s="14">
        <v>115</v>
      </c>
      <c r="K121" s="14">
        <f t="shared" si="4"/>
        <v>0</v>
      </c>
      <c r="L121" s="38"/>
      <c r="M121" s="14" t="s">
        <v>21</v>
      </c>
      <c r="N121" s="20" t="s">
        <v>22</v>
      </c>
      <c r="O121" s="52" t="str">
        <f t="shared" si="3"/>
        <v>16</v>
      </c>
      <c r="P121" s="53" t="str">
        <f t="shared" si="5"/>
        <v>INWH-CARGOSAVVY-15SEPT</v>
      </c>
    </row>
    <row r="122" spans="1:16" x14ac:dyDescent="0.25">
      <c r="A122" s="47">
        <v>116</v>
      </c>
      <c r="B122" s="48"/>
      <c r="C122" s="49"/>
      <c r="D122" s="15"/>
      <c r="E122" s="50"/>
      <c r="I122" s="51"/>
      <c r="J122" s="14">
        <v>116</v>
      </c>
      <c r="K122" s="14">
        <f t="shared" si="4"/>
        <v>0</v>
      </c>
      <c r="L122" s="38"/>
      <c r="M122" s="14" t="s">
        <v>21</v>
      </c>
      <c r="N122" s="20" t="s">
        <v>22</v>
      </c>
      <c r="O122" s="52" t="str">
        <f t="shared" si="3"/>
        <v>16</v>
      </c>
      <c r="P122" s="53" t="str">
        <f t="shared" si="5"/>
        <v>INWH-CARGOSAVVY-15SEPT</v>
      </c>
    </row>
    <row r="123" spans="1:16" x14ac:dyDescent="0.25">
      <c r="A123" s="47">
        <v>117</v>
      </c>
      <c r="B123" s="48"/>
      <c r="C123" s="49"/>
      <c r="D123" s="15"/>
      <c r="E123" s="50"/>
      <c r="I123" s="51"/>
      <c r="J123" s="14">
        <v>117</v>
      </c>
      <c r="K123" s="14">
        <f t="shared" si="4"/>
        <v>0</v>
      </c>
      <c r="L123" s="38"/>
      <c r="M123" s="14" t="s">
        <v>21</v>
      </c>
      <c r="N123" s="20" t="s">
        <v>22</v>
      </c>
      <c r="O123" s="52" t="str">
        <f t="shared" si="3"/>
        <v>16</v>
      </c>
      <c r="P123" s="53" t="str">
        <f t="shared" si="5"/>
        <v>INWH-CARGOSAVVY-15SEPT</v>
      </c>
    </row>
    <row r="124" spans="1:16" x14ac:dyDescent="0.25">
      <c r="A124" s="47">
        <v>118</v>
      </c>
      <c r="B124" s="48"/>
      <c r="C124" s="49"/>
      <c r="D124" s="15"/>
      <c r="E124" s="50"/>
      <c r="I124" s="51"/>
      <c r="J124" s="14">
        <v>118</v>
      </c>
      <c r="K124" s="14">
        <f t="shared" si="4"/>
        <v>0</v>
      </c>
      <c r="L124" s="38"/>
      <c r="M124" s="14" t="s">
        <v>21</v>
      </c>
      <c r="N124" s="20" t="s">
        <v>22</v>
      </c>
      <c r="O124" s="52" t="str">
        <f t="shared" si="3"/>
        <v>16</v>
      </c>
      <c r="P124" s="53" t="str">
        <f t="shared" si="5"/>
        <v>INWH-CARGOSAVVY-15SEPT</v>
      </c>
    </row>
    <row r="125" spans="1:16" x14ac:dyDescent="0.25">
      <c r="A125" s="47">
        <v>119</v>
      </c>
      <c r="B125" s="48"/>
      <c r="C125" s="49"/>
      <c r="D125" s="15"/>
      <c r="E125" s="50"/>
      <c r="I125" s="51"/>
      <c r="J125" s="14">
        <v>119</v>
      </c>
      <c r="K125" s="14">
        <f t="shared" si="4"/>
        <v>0</v>
      </c>
      <c r="L125" s="38"/>
      <c r="M125" s="14" t="s">
        <v>21</v>
      </c>
      <c r="N125" s="20" t="s">
        <v>22</v>
      </c>
      <c r="O125" s="52" t="str">
        <f t="shared" si="3"/>
        <v>16</v>
      </c>
      <c r="P125" s="53" t="str">
        <f t="shared" si="5"/>
        <v>INWH-CARGOSAVVY-15SEPT</v>
      </c>
    </row>
    <row r="126" spans="1:16" x14ac:dyDescent="0.25">
      <c r="A126" s="47">
        <v>120</v>
      </c>
      <c r="B126" s="48"/>
      <c r="C126" s="49"/>
      <c r="D126" s="15"/>
      <c r="E126" s="50"/>
      <c r="I126" s="51"/>
      <c r="J126" s="14">
        <v>120</v>
      </c>
      <c r="K126" s="14">
        <f t="shared" si="4"/>
        <v>0</v>
      </c>
      <c r="L126" s="38"/>
      <c r="M126" s="14" t="s">
        <v>21</v>
      </c>
      <c r="N126" s="20" t="s">
        <v>22</v>
      </c>
      <c r="O126" s="52" t="str">
        <f t="shared" si="3"/>
        <v>16</v>
      </c>
      <c r="P126" s="53" t="str">
        <f t="shared" si="5"/>
        <v>INWH-CARGOSAVVY-15SEPT</v>
      </c>
    </row>
    <row r="127" spans="1:16" x14ac:dyDescent="0.25">
      <c r="A127" s="47">
        <v>121</v>
      </c>
      <c r="B127" s="48"/>
      <c r="C127" s="49"/>
      <c r="D127" s="15"/>
      <c r="E127" s="50"/>
      <c r="I127" s="51"/>
      <c r="J127" s="14">
        <v>121</v>
      </c>
      <c r="K127" s="14">
        <f t="shared" si="4"/>
        <v>0</v>
      </c>
      <c r="L127" s="38"/>
      <c r="M127" s="14" t="s">
        <v>21</v>
      </c>
      <c r="N127" s="20" t="s">
        <v>22</v>
      </c>
      <c r="O127" s="52" t="str">
        <f t="shared" si="3"/>
        <v>16</v>
      </c>
      <c r="P127" s="53" t="str">
        <f t="shared" si="5"/>
        <v>INWH-CARGOSAVVY-15SEPT</v>
      </c>
    </row>
    <row r="128" spans="1:16" x14ac:dyDescent="0.25">
      <c r="A128" s="47">
        <v>122</v>
      </c>
      <c r="B128" s="48"/>
      <c r="C128" s="49"/>
      <c r="D128" s="15"/>
      <c r="E128" s="50"/>
      <c r="I128" s="51"/>
      <c r="J128" s="14">
        <v>122</v>
      </c>
      <c r="K128" s="14">
        <f t="shared" si="4"/>
        <v>0</v>
      </c>
      <c r="L128" s="38"/>
      <c r="M128" s="14" t="s">
        <v>21</v>
      </c>
      <c r="N128" s="20" t="s">
        <v>22</v>
      </c>
      <c r="O128" s="52" t="str">
        <f t="shared" si="3"/>
        <v>16</v>
      </c>
      <c r="P128" s="53" t="str">
        <f t="shared" si="5"/>
        <v>INWH-CARGOSAVVY-15SEPT</v>
      </c>
    </row>
    <row r="129" spans="1:16" x14ac:dyDescent="0.25">
      <c r="A129" s="47">
        <v>123</v>
      </c>
      <c r="B129" s="48"/>
      <c r="C129" s="49"/>
      <c r="D129" s="15"/>
      <c r="E129" s="50"/>
      <c r="I129" s="51"/>
      <c r="J129" s="14">
        <v>123</v>
      </c>
      <c r="K129" s="14">
        <f t="shared" si="4"/>
        <v>0</v>
      </c>
      <c r="L129" s="38"/>
      <c r="M129" s="14" t="s">
        <v>21</v>
      </c>
      <c r="N129" s="20" t="s">
        <v>22</v>
      </c>
      <c r="O129" s="52" t="str">
        <f t="shared" si="3"/>
        <v>16</v>
      </c>
      <c r="P129" s="53" t="str">
        <f t="shared" si="5"/>
        <v>INWH-CARGOSAVVY-15SEPT</v>
      </c>
    </row>
    <row r="130" spans="1:16" x14ac:dyDescent="0.25">
      <c r="A130" s="47">
        <v>124</v>
      </c>
      <c r="B130" s="48"/>
      <c r="C130" s="49"/>
      <c r="D130" s="15"/>
      <c r="E130" s="50"/>
      <c r="I130" s="51"/>
      <c r="J130" s="14">
        <v>124</v>
      </c>
      <c r="K130" s="14">
        <f t="shared" si="4"/>
        <v>0</v>
      </c>
      <c r="L130" s="38"/>
      <c r="M130" s="14" t="s">
        <v>21</v>
      </c>
      <c r="N130" s="20" t="s">
        <v>22</v>
      </c>
      <c r="O130" s="52" t="str">
        <f t="shared" si="3"/>
        <v>16</v>
      </c>
      <c r="P130" s="53" t="str">
        <f t="shared" si="5"/>
        <v>INWH-CARGOSAVVY-15SEPT</v>
      </c>
    </row>
    <row r="131" spans="1:16" x14ac:dyDescent="0.25">
      <c r="A131" s="47">
        <v>125</v>
      </c>
      <c r="B131" s="48"/>
      <c r="C131" s="49"/>
      <c r="D131" s="15"/>
      <c r="E131" s="50"/>
      <c r="I131" s="51"/>
      <c r="J131" s="14">
        <v>125</v>
      </c>
      <c r="K131" s="14">
        <f t="shared" si="4"/>
        <v>0</v>
      </c>
      <c r="L131" s="38"/>
      <c r="M131" s="14" t="s">
        <v>21</v>
      </c>
      <c r="N131" s="20" t="s">
        <v>22</v>
      </c>
      <c r="O131" s="52" t="str">
        <f t="shared" si="3"/>
        <v>16</v>
      </c>
      <c r="P131" s="53" t="str">
        <f t="shared" si="5"/>
        <v>INWH-CARGOSAVVY-15SEPT</v>
      </c>
    </row>
    <row r="132" spans="1:16" x14ac:dyDescent="0.25">
      <c r="A132" s="47">
        <v>126</v>
      </c>
      <c r="B132" s="48"/>
      <c r="C132" s="49"/>
      <c r="D132" s="15"/>
      <c r="E132" s="50"/>
      <c r="I132" s="51"/>
      <c r="J132" s="14">
        <v>126</v>
      </c>
      <c r="K132" s="14">
        <f t="shared" si="4"/>
        <v>0</v>
      </c>
      <c r="L132" s="38"/>
      <c r="M132" s="14" t="s">
        <v>21</v>
      </c>
      <c r="N132" s="20" t="s">
        <v>22</v>
      </c>
      <c r="O132" s="52" t="str">
        <f t="shared" si="3"/>
        <v>16</v>
      </c>
      <c r="P132" s="53" t="str">
        <f t="shared" si="5"/>
        <v>INWH-CARGOSAVVY-15SEPT</v>
      </c>
    </row>
    <row r="133" spans="1:16" x14ac:dyDescent="0.25">
      <c r="A133" s="47">
        <v>127</v>
      </c>
      <c r="B133" s="48"/>
      <c r="C133" s="49"/>
      <c r="D133" s="15"/>
      <c r="E133" s="50"/>
      <c r="I133" s="51"/>
      <c r="J133" s="14">
        <v>127</v>
      </c>
      <c r="K133" s="14">
        <f t="shared" si="4"/>
        <v>0</v>
      </c>
      <c r="L133" s="38"/>
      <c r="M133" s="14" t="s">
        <v>21</v>
      </c>
      <c r="N133" s="20" t="s">
        <v>22</v>
      </c>
      <c r="O133" s="52" t="str">
        <f t="shared" si="3"/>
        <v>16</v>
      </c>
      <c r="P133" s="53" t="str">
        <f t="shared" si="5"/>
        <v>INWH-CARGOSAVVY-15SEPT</v>
      </c>
    </row>
    <row r="134" spans="1:16" x14ac:dyDescent="0.25">
      <c r="A134" s="47">
        <v>128</v>
      </c>
      <c r="B134" s="48"/>
      <c r="C134" s="49"/>
      <c r="D134" s="15"/>
      <c r="E134" s="50"/>
      <c r="I134" s="51"/>
      <c r="J134" s="14">
        <v>128</v>
      </c>
      <c r="K134" s="14">
        <f t="shared" si="4"/>
        <v>0</v>
      </c>
      <c r="L134" s="38"/>
      <c r="M134" s="14" t="s">
        <v>21</v>
      </c>
      <c r="N134" s="20" t="s">
        <v>22</v>
      </c>
      <c r="O134" s="52" t="str">
        <f t="shared" si="3"/>
        <v>16</v>
      </c>
      <c r="P134" s="53" t="str">
        <f t="shared" si="5"/>
        <v>INWH-CARGOSAVVY-15SEPT</v>
      </c>
    </row>
    <row r="135" spans="1:16" x14ac:dyDescent="0.25">
      <c r="A135" s="47">
        <v>129</v>
      </c>
      <c r="B135" s="48"/>
      <c r="C135" s="49"/>
      <c r="D135" s="15"/>
      <c r="E135" s="50"/>
      <c r="I135" s="51"/>
      <c r="J135" s="14">
        <v>129</v>
      </c>
      <c r="K135" s="14">
        <f t="shared" si="4"/>
        <v>0</v>
      </c>
      <c r="L135" s="38"/>
      <c r="M135" s="14" t="s">
        <v>21</v>
      </c>
      <c r="N135" s="20" t="s">
        <v>22</v>
      </c>
      <c r="O135" s="52" t="str">
        <f t="shared" si="3"/>
        <v>16</v>
      </c>
      <c r="P135" s="53" t="str">
        <f t="shared" si="5"/>
        <v>INWH-CARGOSAVVY-15SEPT</v>
      </c>
    </row>
    <row r="136" spans="1:16" x14ac:dyDescent="0.25">
      <c r="A136" s="47">
        <v>130</v>
      </c>
      <c r="B136" s="48"/>
      <c r="C136" s="49"/>
      <c r="D136" s="15"/>
      <c r="E136" s="50"/>
      <c r="I136" s="51"/>
      <c r="J136" s="14">
        <v>130</v>
      </c>
      <c r="K136" s="14">
        <f t="shared" si="4"/>
        <v>0</v>
      </c>
      <c r="L136" s="38"/>
      <c r="M136" s="14" t="s">
        <v>21</v>
      </c>
      <c r="N136" s="20" t="s">
        <v>22</v>
      </c>
      <c r="O136" s="52" t="str">
        <f t="shared" ref="O136:O156" si="6">IF(LEFT(K136,3)="DSG",MID(K136,6,6),IF(LEFT(K136,5)="DGB20",CONCATENATE("14",MID(K136,5,7)),CONCATENATE("16",MID(K136,5,7))))</f>
        <v>16</v>
      </c>
      <c r="P136" s="53" t="str">
        <f t="shared" si="5"/>
        <v>INWH-CARGOSAVVY-15SEPT</v>
      </c>
    </row>
    <row r="137" spans="1:16" x14ac:dyDescent="0.25">
      <c r="A137" s="47">
        <v>131</v>
      </c>
      <c r="B137" s="48"/>
      <c r="C137" s="49"/>
      <c r="D137" s="48"/>
      <c r="E137" s="50"/>
      <c r="I137" s="51"/>
      <c r="J137" s="14">
        <v>131</v>
      </c>
      <c r="K137" s="14">
        <f t="shared" ref="K137:K156" si="7">B137</f>
        <v>0</v>
      </c>
      <c r="L137" s="38"/>
      <c r="M137" s="14" t="s">
        <v>21</v>
      </c>
      <c r="N137" s="20" t="s">
        <v>22</v>
      </c>
      <c r="O137" s="52" t="str">
        <f t="shared" si="6"/>
        <v>16</v>
      </c>
      <c r="P137" s="53" t="str">
        <f t="shared" ref="P137:P156" si="8">P136</f>
        <v>INWH-CARGOSAVVY-15SEPT</v>
      </c>
    </row>
    <row r="138" spans="1:16" x14ac:dyDescent="0.25">
      <c r="A138" s="47">
        <v>132</v>
      </c>
      <c r="B138" s="48"/>
      <c r="C138" s="49"/>
      <c r="D138" s="48"/>
      <c r="E138" s="54"/>
      <c r="F138" s="11"/>
      <c r="G138" s="11"/>
      <c r="I138" s="51"/>
      <c r="J138" s="14">
        <v>132</v>
      </c>
      <c r="K138" s="14">
        <f t="shared" si="7"/>
        <v>0</v>
      </c>
      <c r="L138" s="38"/>
      <c r="M138" s="14" t="s">
        <v>21</v>
      </c>
      <c r="N138" s="20" t="s">
        <v>22</v>
      </c>
      <c r="O138" s="52" t="str">
        <f t="shared" si="6"/>
        <v>16</v>
      </c>
      <c r="P138" s="53" t="str">
        <f t="shared" si="8"/>
        <v>INWH-CARGOSAVVY-15SEPT</v>
      </c>
    </row>
    <row r="139" spans="1:16" x14ac:dyDescent="0.25">
      <c r="A139" s="47">
        <v>133</v>
      </c>
      <c r="B139" s="48"/>
      <c r="C139" s="49"/>
      <c r="D139" s="48"/>
      <c r="E139" s="50"/>
      <c r="I139" s="51"/>
      <c r="J139" s="14">
        <v>133</v>
      </c>
      <c r="K139" s="14">
        <f t="shared" si="7"/>
        <v>0</v>
      </c>
      <c r="L139" s="38"/>
      <c r="M139" s="14" t="s">
        <v>21</v>
      </c>
      <c r="N139" s="20" t="s">
        <v>22</v>
      </c>
      <c r="O139" s="52" t="str">
        <f t="shared" si="6"/>
        <v>16</v>
      </c>
      <c r="P139" s="53" t="str">
        <f t="shared" si="8"/>
        <v>INWH-CARGOSAVVY-15SEPT</v>
      </c>
    </row>
    <row r="140" spans="1:16" x14ac:dyDescent="0.25">
      <c r="A140" s="47">
        <v>134</v>
      </c>
      <c r="B140" s="48"/>
      <c r="C140" s="49"/>
      <c r="D140" s="48"/>
      <c r="E140" s="50"/>
      <c r="I140" s="51"/>
      <c r="J140" s="14">
        <v>134</v>
      </c>
      <c r="K140" s="14">
        <f t="shared" si="7"/>
        <v>0</v>
      </c>
      <c r="L140" s="38"/>
      <c r="M140" s="14" t="s">
        <v>21</v>
      </c>
      <c r="N140" s="20" t="s">
        <v>22</v>
      </c>
      <c r="O140" s="52" t="str">
        <f t="shared" si="6"/>
        <v>16</v>
      </c>
      <c r="P140" s="53" t="str">
        <f t="shared" si="8"/>
        <v>INWH-CARGOSAVVY-15SEPT</v>
      </c>
    </row>
    <row r="141" spans="1:16" x14ac:dyDescent="0.25">
      <c r="A141" s="47">
        <v>135</v>
      </c>
      <c r="B141" s="48"/>
      <c r="C141" s="49"/>
      <c r="D141" s="48"/>
      <c r="E141" s="50"/>
      <c r="I141" s="51"/>
      <c r="J141" s="14">
        <v>135</v>
      </c>
      <c r="K141" s="14">
        <f t="shared" si="7"/>
        <v>0</v>
      </c>
      <c r="L141" s="38"/>
      <c r="M141" s="14" t="s">
        <v>21</v>
      </c>
      <c r="N141" s="20" t="s">
        <v>22</v>
      </c>
      <c r="O141" s="52" t="str">
        <f t="shared" si="6"/>
        <v>16</v>
      </c>
      <c r="P141" s="53" t="str">
        <f t="shared" si="8"/>
        <v>INWH-CARGOSAVVY-15SEPT</v>
      </c>
    </row>
    <row r="142" spans="1:16" x14ac:dyDescent="0.25">
      <c r="A142" s="47">
        <v>136</v>
      </c>
      <c r="B142" s="48"/>
      <c r="C142" s="49"/>
      <c r="D142" s="48"/>
      <c r="E142" s="50"/>
      <c r="I142" s="51"/>
      <c r="J142" s="14">
        <v>136</v>
      </c>
      <c r="K142" s="14">
        <f t="shared" si="7"/>
        <v>0</v>
      </c>
      <c r="L142" s="38"/>
      <c r="M142" s="14" t="s">
        <v>21</v>
      </c>
      <c r="N142" s="20" t="s">
        <v>22</v>
      </c>
      <c r="O142" s="52" t="str">
        <f t="shared" si="6"/>
        <v>16</v>
      </c>
      <c r="P142" s="53" t="str">
        <f t="shared" si="8"/>
        <v>INWH-CARGOSAVVY-15SEPT</v>
      </c>
    </row>
    <row r="143" spans="1:16" x14ac:dyDescent="0.25">
      <c r="A143" s="47">
        <v>137</v>
      </c>
      <c r="B143" s="48"/>
      <c r="C143" s="49"/>
      <c r="D143" s="48"/>
      <c r="E143" s="50"/>
      <c r="I143" s="51"/>
      <c r="J143" s="14">
        <v>137</v>
      </c>
      <c r="K143" s="14">
        <f t="shared" si="7"/>
        <v>0</v>
      </c>
      <c r="L143" s="38"/>
      <c r="M143" s="14" t="s">
        <v>21</v>
      </c>
      <c r="N143" s="20" t="s">
        <v>22</v>
      </c>
      <c r="O143" s="52" t="str">
        <f t="shared" si="6"/>
        <v>16</v>
      </c>
      <c r="P143" s="53" t="str">
        <f t="shared" si="8"/>
        <v>INWH-CARGOSAVVY-15SEPT</v>
      </c>
    </row>
    <row r="144" spans="1:16" x14ac:dyDescent="0.25">
      <c r="A144" s="47">
        <v>138</v>
      </c>
      <c r="B144" s="48"/>
      <c r="C144" s="49"/>
      <c r="D144" s="48"/>
      <c r="E144" s="50"/>
      <c r="I144" s="51"/>
      <c r="J144" s="14">
        <v>138</v>
      </c>
      <c r="K144" s="14">
        <f t="shared" si="7"/>
        <v>0</v>
      </c>
      <c r="L144" s="38"/>
      <c r="M144" s="14" t="s">
        <v>21</v>
      </c>
      <c r="N144" s="20" t="s">
        <v>22</v>
      </c>
      <c r="O144" s="52" t="str">
        <f t="shared" si="6"/>
        <v>16</v>
      </c>
      <c r="P144" s="53" t="str">
        <f t="shared" si="8"/>
        <v>INWH-CARGOSAVVY-15SEPT</v>
      </c>
    </row>
    <row r="145" spans="1:16" x14ac:dyDescent="0.25">
      <c r="A145" s="47">
        <v>139</v>
      </c>
      <c r="B145" s="48"/>
      <c r="C145" s="49"/>
      <c r="D145" s="48"/>
      <c r="E145" s="50"/>
      <c r="I145" s="51"/>
      <c r="J145" s="14">
        <v>139</v>
      </c>
      <c r="K145" s="14">
        <f t="shared" si="7"/>
        <v>0</v>
      </c>
      <c r="L145" s="38"/>
      <c r="M145" s="14" t="s">
        <v>21</v>
      </c>
      <c r="N145" s="20" t="s">
        <v>22</v>
      </c>
      <c r="O145" s="52" t="str">
        <f t="shared" si="6"/>
        <v>16</v>
      </c>
      <c r="P145" s="53" t="str">
        <f t="shared" si="8"/>
        <v>INWH-CARGOSAVVY-15SEPT</v>
      </c>
    </row>
    <row r="146" spans="1:16" x14ac:dyDescent="0.25">
      <c r="A146" s="47">
        <v>140</v>
      </c>
      <c r="B146" s="48"/>
      <c r="C146" s="49"/>
      <c r="D146" s="48"/>
      <c r="E146" s="50"/>
      <c r="I146" s="51"/>
      <c r="J146" s="14">
        <v>140</v>
      </c>
      <c r="K146" s="14">
        <f t="shared" si="7"/>
        <v>0</v>
      </c>
      <c r="L146" s="38"/>
      <c r="M146" s="14" t="s">
        <v>21</v>
      </c>
      <c r="N146" s="20" t="s">
        <v>22</v>
      </c>
      <c r="O146" s="52" t="str">
        <f t="shared" si="6"/>
        <v>16</v>
      </c>
      <c r="P146" s="53" t="str">
        <f t="shared" si="8"/>
        <v>INWH-CARGOSAVVY-15SEPT</v>
      </c>
    </row>
    <row r="147" spans="1:16" x14ac:dyDescent="0.25">
      <c r="A147" s="47">
        <v>141</v>
      </c>
      <c r="B147" s="48"/>
      <c r="C147" s="49"/>
      <c r="D147" s="48"/>
      <c r="E147" s="50"/>
      <c r="I147" s="51"/>
      <c r="J147" s="14">
        <v>141</v>
      </c>
      <c r="K147" s="14">
        <f t="shared" si="7"/>
        <v>0</v>
      </c>
      <c r="L147" s="38"/>
      <c r="M147" s="14" t="s">
        <v>21</v>
      </c>
      <c r="N147" s="20" t="s">
        <v>22</v>
      </c>
      <c r="O147" s="52" t="str">
        <f t="shared" si="6"/>
        <v>16</v>
      </c>
      <c r="P147" s="53" t="str">
        <f t="shared" si="8"/>
        <v>INWH-CARGOSAVVY-15SEPT</v>
      </c>
    </row>
    <row r="148" spans="1:16" x14ac:dyDescent="0.25">
      <c r="A148" s="47">
        <v>142</v>
      </c>
      <c r="B148" s="48"/>
      <c r="C148" s="49"/>
      <c r="D148" s="48"/>
      <c r="E148" s="50"/>
      <c r="I148" s="51"/>
      <c r="J148" s="14">
        <v>142</v>
      </c>
      <c r="K148" s="14">
        <f t="shared" si="7"/>
        <v>0</v>
      </c>
      <c r="L148" s="38"/>
      <c r="M148" s="14" t="s">
        <v>21</v>
      </c>
      <c r="N148" s="20" t="s">
        <v>22</v>
      </c>
      <c r="O148" s="52" t="str">
        <f t="shared" si="6"/>
        <v>16</v>
      </c>
      <c r="P148" s="53" t="str">
        <f t="shared" si="8"/>
        <v>INWH-CARGOSAVVY-15SEPT</v>
      </c>
    </row>
    <row r="149" spans="1:16" x14ac:dyDescent="0.25">
      <c r="A149" s="47">
        <v>143</v>
      </c>
      <c r="B149" s="48"/>
      <c r="C149" s="49"/>
      <c r="D149" s="48"/>
      <c r="E149" s="50"/>
      <c r="I149" s="51"/>
      <c r="J149" s="14">
        <v>143</v>
      </c>
      <c r="K149" s="14">
        <f t="shared" si="7"/>
        <v>0</v>
      </c>
      <c r="L149" s="38"/>
      <c r="M149" s="14" t="s">
        <v>21</v>
      </c>
      <c r="N149" s="20" t="s">
        <v>22</v>
      </c>
      <c r="O149" s="52" t="str">
        <f t="shared" si="6"/>
        <v>16</v>
      </c>
      <c r="P149" s="53" t="str">
        <f t="shared" si="8"/>
        <v>INWH-CARGOSAVVY-15SEPT</v>
      </c>
    </row>
    <row r="150" spans="1:16" x14ac:dyDescent="0.25">
      <c r="A150" s="47">
        <v>144</v>
      </c>
      <c r="B150" s="48"/>
      <c r="C150" s="49"/>
      <c r="D150" s="48"/>
      <c r="E150" s="50"/>
      <c r="I150" s="51"/>
      <c r="J150" s="14">
        <v>144</v>
      </c>
      <c r="K150" s="14">
        <f t="shared" si="7"/>
        <v>0</v>
      </c>
      <c r="L150" s="38"/>
      <c r="M150" s="14" t="s">
        <v>21</v>
      </c>
      <c r="N150" s="20" t="s">
        <v>22</v>
      </c>
      <c r="O150" s="52" t="str">
        <f t="shared" si="6"/>
        <v>16</v>
      </c>
      <c r="P150" s="53" t="str">
        <f t="shared" si="8"/>
        <v>INWH-CARGOSAVVY-15SEPT</v>
      </c>
    </row>
    <row r="151" spans="1:16" x14ac:dyDescent="0.25">
      <c r="A151" s="47">
        <v>145</v>
      </c>
      <c r="B151" s="48"/>
      <c r="C151" s="49"/>
      <c r="D151" s="48"/>
      <c r="E151" s="50"/>
      <c r="I151" s="51"/>
      <c r="J151" s="14">
        <v>145</v>
      </c>
      <c r="K151" s="14">
        <f t="shared" si="7"/>
        <v>0</v>
      </c>
      <c r="L151" s="38"/>
      <c r="M151" s="14" t="s">
        <v>21</v>
      </c>
      <c r="N151" s="20" t="s">
        <v>22</v>
      </c>
      <c r="O151" s="52" t="str">
        <f t="shared" si="6"/>
        <v>16</v>
      </c>
      <c r="P151" s="53" t="str">
        <f t="shared" si="8"/>
        <v>INWH-CARGOSAVVY-15SEPT</v>
      </c>
    </row>
    <row r="152" spans="1:16" x14ac:dyDescent="0.25">
      <c r="A152" s="47">
        <v>146</v>
      </c>
      <c r="B152" s="48"/>
      <c r="C152" s="49"/>
      <c r="D152" s="48"/>
      <c r="E152" s="50"/>
      <c r="I152" s="51"/>
      <c r="J152" s="14">
        <v>146</v>
      </c>
      <c r="K152" s="14">
        <f t="shared" si="7"/>
        <v>0</v>
      </c>
      <c r="L152" s="38"/>
      <c r="M152" s="14" t="s">
        <v>21</v>
      </c>
      <c r="N152" s="20" t="s">
        <v>22</v>
      </c>
      <c r="O152" s="52" t="str">
        <f t="shared" si="6"/>
        <v>16</v>
      </c>
      <c r="P152" s="53" t="str">
        <f t="shared" si="8"/>
        <v>INWH-CARGOSAVVY-15SEPT</v>
      </c>
    </row>
    <row r="153" spans="1:16" x14ac:dyDescent="0.25">
      <c r="A153" s="47">
        <v>147</v>
      </c>
      <c r="B153" s="48"/>
      <c r="C153" s="49"/>
      <c r="D153" s="48"/>
      <c r="E153" s="50"/>
      <c r="I153" s="51"/>
      <c r="J153" s="14">
        <v>147</v>
      </c>
      <c r="K153" s="14">
        <f t="shared" si="7"/>
        <v>0</v>
      </c>
      <c r="L153" s="38"/>
      <c r="M153" s="14" t="s">
        <v>21</v>
      </c>
      <c r="N153" s="20" t="s">
        <v>22</v>
      </c>
      <c r="O153" s="52" t="str">
        <f t="shared" si="6"/>
        <v>16</v>
      </c>
      <c r="P153" s="53" t="str">
        <f t="shared" si="8"/>
        <v>INWH-CARGOSAVVY-15SEPT</v>
      </c>
    </row>
    <row r="154" spans="1:16" x14ac:dyDescent="0.25">
      <c r="A154" s="47">
        <v>148</v>
      </c>
      <c r="B154" s="48"/>
      <c r="C154" s="49"/>
      <c r="D154" s="48"/>
      <c r="E154" s="50"/>
      <c r="I154" s="51"/>
      <c r="J154" s="14">
        <v>148</v>
      </c>
      <c r="K154" s="14">
        <f t="shared" si="7"/>
        <v>0</v>
      </c>
      <c r="L154" s="38"/>
      <c r="M154" s="14" t="s">
        <v>21</v>
      </c>
      <c r="N154" s="20" t="s">
        <v>22</v>
      </c>
      <c r="O154" s="52" t="str">
        <f t="shared" si="6"/>
        <v>16</v>
      </c>
      <c r="P154" s="53" t="str">
        <f t="shared" si="8"/>
        <v>INWH-CARGOSAVVY-15SEPT</v>
      </c>
    </row>
    <row r="155" spans="1:16" x14ac:dyDescent="0.25">
      <c r="A155" s="47">
        <v>149</v>
      </c>
      <c r="B155" s="48"/>
      <c r="C155" s="49"/>
      <c r="D155" s="48"/>
      <c r="E155" s="50"/>
      <c r="I155" s="51"/>
      <c r="J155" s="14">
        <v>149</v>
      </c>
      <c r="K155" s="14">
        <f t="shared" si="7"/>
        <v>0</v>
      </c>
      <c r="L155" s="38"/>
      <c r="M155" s="14" t="s">
        <v>21</v>
      </c>
      <c r="N155" s="20" t="s">
        <v>22</v>
      </c>
      <c r="O155" s="52" t="str">
        <f t="shared" si="6"/>
        <v>16</v>
      </c>
      <c r="P155" s="53" t="str">
        <f t="shared" si="8"/>
        <v>INWH-CARGOSAVVY-15SEPT</v>
      </c>
    </row>
    <row r="156" spans="1:16" x14ac:dyDescent="0.25">
      <c r="A156" s="47">
        <v>150</v>
      </c>
      <c r="B156" s="48"/>
      <c r="C156" s="49"/>
      <c r="D156" s="48"/>
      <c r="E156" s="50"/>
      <c r="I156" s="51"/>
      <c r="J156" s="14">
        <v>150</v>
      </c>
      <c r="K156" s="14">
        <f t="shared" si="7"/>
        <v>0</v>
      </c>
      <c r="L156" s="38"/>
      <c r="M156" s="14" t="s">
        <v>21</v>
      </c>
      <c r="N156" s="20" t="s">
        <v>22</v>
      </c>
      <c r="O156" s="52" t="str">
        <f t="shared" si="6"/>
        <v>16</v>
      </c>
      <c r="P156" s="53" t="str">
        <f t="shared" si="8"/>
        <v>INWH-CARGOSAVVY-15SEPT</v>
      </c>
    </row>
    <row r="157" spans="1:16" x14ac:dyDescent="0.25">
      <c r="G157" s="22"/>
    </row>
  </sheetData>
  <conditionalFormatting sqref="B7:B156">
    <cfRule type="duplicateValues" dxfId="7" priority="8"/>
  </conditionalFormatting>
  <conditionalFormatting sqref="K7:K156">
    <cfRule type="duplicateValues" dxfId="6" priority="7"/>
  </conditionalFormatting>
  <conditionalFormatting sqref="B57:B106">
    <cfRule type="duplicateValues" dxfId="5" priority="6"/>
  </conditionalFormatting>
  <conditionalFormatting sqref="B107:B156">
    <cfRule type="duplicateValues" dxfId="4" priority="5"/>
  </conditionalFormatting>
  <conditionalFormatting sqref="B7:B156">
    <cfRule type="duplicateValues" dxfId="3" priority="2"/>
    <cfRule type="duplicateValues" dxfId="2" priority="4"/>
  </conditionalFormatting>
  <conditionalFormatting sqref="K1:K1048576 O1:O1048576">
    <cfRule type="duplicateValues" dxfId="1" priority="3"/>
  </conditionalFormatting>
  <conditionalFormatting sqref="P2">
    <cfRule type="duplicateValues" dxfId="0" priority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74" orientation="portrait" r:id="rId1"/>
  <headerFooter differentOddEven="1">
    <oddFooter>&amp;CPage &amp;P</oddFooter>
    <evenFooter>&amp;CPage &amp;P</evenFooter>
  </headerFooter>
  <rowBreaks count="2" manualBreakCount="2">
    <brk id="56" max="7" man="1"/>
    <brk id="10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751040</vt:lpstr>
      <vt:lpstr>751237</vt:lpstr>
      <vt:lpstr>'751040'!Print_Area</vt:lpstr>
      <vt:lpstr>'751237'!Print_Area</vt:lpstr>
      <vt:lpstr>'751040'!Print_Titles</vt:lpstr>
      <vt:lpstr>'751237'!Print_Titles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 User</dc:creator>
  <cp:lastModifiedBy>PF User</cp:lastModifiedBy>
  <cp:lastPrinted>2023-09-15T07:29:41Z</cp:lastPrinted>
  <dcterms:created xsi:type="dcterms:W3CDTF">2022-01-17T04:56:19Z</dcterms:created>
  <dcterms:modified xsi:type="dcterms:W3CDTF">2023-09-15T07:29:41Z</dcterms:modified>
</cp:coreProperties>
</file>