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Calc"/>
  <workbookPr date1904="false" showObjects="all" backupFile="false"/>
  <workbookProtection/>
  <bookViews>
    <workbookView showHorizontalScroll="1" showVerticalScroll="1" showSheetTabs="1" xWindow="0" yWindow="0" windowWidth="16384" windowHeight="8192" tabRatio="500" firstSheet="0" activeTab="0"/>
  </bookViews>
  <sheets>
    <sheet name="POLG_Variation" sheetId="1" state="visible" r:id="rId4"/>
  </sheets>
  <calcPr refMode="A1" iterate="false" iterateCount="100"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<sst xmlns="http://schemas.openxmlformats.org/spreadsheetml/2006/main" uniqueCount="3805" count="3805">
  <si>
    <t>Population</t>
  </si>
  <si>
    <t>Computational</t>
  </si>
  <si>
    <t>Functional</t>
  </si>
  <si>
    <t>Segregation</t>
  </si>
  <si>
    <t>De novo</t>
  </si>
  <si>
    <t>Allelic</t>
  </si>
  <si>
    <t xml:space="preserve">Other
Databases</t>
  </si>
  <si>
    <t xml:space="preserve">Other
Data</t>
  </si>
  <si>
    <t>BS1</t>
  </si>
  <si>
    <t>BS2</t>
  </si>
  <si>
    <t>BA1</t>
  </si>
  <si>
    <t>PM2</t>
  </si>
  <si>
    <t>PS4</t>
  </si>
  <si>
    <t>BP1</t>
  </si>
  <si>
    <t>BP3</t>
  </si>
  <si>
    <t>BP4</t>
  </si>
  <si>
    <t>BP7</t>
  </si>
  <si>
    <t>PP3</t>
  </si>
  <si>
    <t>PM4</t>
  </si>
  <si>
    <t>PM5</t>
  </si>
  <si>
    <t>PS1</t>
  </si>
  <si>
    <t>PVS1</t>
  </si>
  <si>
    <t>BS3</t>
  </si>
  <si>
    <t>PP2</t>
  </si>
  <si>
    <t>PM1</t>
  </si>
  <si>
    <t>PS3</t>
  </si>
  <si>
    <t>BS4</t>
  </si>
  <si>
    <t>PP1</t>
  </si>
  <si>
    <t>PM6</t>
  </si>
  <si>
    <t>PS2</t>
  </si>
  <si>
    <t>BP2</t>
  </si>
  <si>
    <t>PM3</t>
  </si>
  <si>
    <t>BP6</t>
  </si>
  <si>
    <t>PP5</t>
  </si>
  <si>
    <t>BP5</t>
  </si>
  <si>
    <t>PP4</t>
  </si>
  <si>
    <t>Codon change</t>
  </si>
  <si>
    <t>protein mutation</t>
  </si>
  <si>
    <t>References</t>
  </si>
  <si>
    <t>PMIDs</t>
  </si>
  <si>
    <t>HGVS</t>
  </si>
  <si>
    <t>CAID</t>
  </si>
  <si>
    <t>MAF</t>
  </si>
  <si>
    <t>CLINVAR LINK</t>
  </si>
  <si>
    <r>
      <rPr>
        <rFont val="Arial"/>
        <charset val="1"/>
        <family val="0"/>
        <sz val="8"/>
      </rPr>
      <t xml:space="preserve">
</t>
    </r>
    <r>
      <rPr>
        <rFont val="Arial"/>
        <charset val="1"/>
        <family val="0"/>
        <b val="1"/>
        <sz val="11"/>
      </rPr>
      <t>Additional Info from clinical database</t>
    </r>
  </si>
  <si>
    <r>
      <rPr>
        <rFont val="Arial"/>
        <charset val="1"/>
        <family val="0"/>
        <sz val="8"/>
      </rPr>
      <t xml:space="preserve">
</t>
    </r>
    <r>
      <rPr>
        <rFont val="Cambria"/>
        <charset val="1"/>
        <family val="0"/>
        <b val="1"/>
        <sz val="12"/>
      </rPr>
      <t>MORE CLINICAL NOTES</t>
    </r>
  </si>
  <si>
    <r>
      <rPr>
        <rFont val="Arial"/>
        <charset val="1"/>
        <family val="0"/>
        <sz val="8"/>
      </rPr>
      <t xml:space="preserve">
</t>
    </r>
    <r>
      <rPr>
        <rFont val="Cambria"/>
        <charset val="1"/>
        <family val="0"/>
        <b val="1"/>
        <sz val="12"/>
      </rPr>
      <t># OF OCCURANCES IN FAMILY &amp; PMID</t>
    </r>
  </si>
  <si>
    <t>Pathogenicity calculator rating</t>
  </si>
  <si>
    <r>
      <rPr>
        <rFont val="Arial"/>
        <charset val="1"/>
        <family val="0"/>
        <sz val="8"/>
      </rPr>
      <t xml:space="preserve">
</t>
    </r>
    <r>
      <rPr>
        <rFont val="Cambria"/>
        <charset val="1"/>
        <family val="0"/>
        <b val="1"/>
        <sz val="12"/>
      </rPr>
      <t>PATHOGENICITY RATING (1-7)</t>
    </r>
  </si>
  <si>
    <r>
      <rPr>
        <rFont val="Arial"/>
        <charset val="1"/>
        <family val="0"/>
        <sz val="8"/>
      </rPr>
      <t xml:space="preserve">
</t>
    </r>
    <r>
      <rPr>
        <rFont val="Cambria"/>
        <charset val="1"/>
        <family val="0"/>
        <b val="1"/>
        <sz val="12"/>
      </rPr>
      <t>CLINGEN LINK</t>
    </r>
  </si>
  <si>
    <t>MAF is too high for disorder.</t>
  </si>
  <si>
    <t>Observation in controls inconsistent with disease penetrance.</t>
  </si>
  <si>
    <t>Absent in population databases</t>
  </si>
  <si>
    <t>Prevalence in affecteds statistically increased over controls</t>
  </si>
  <si>
    <t>Missense in gene when only truncating cause disease</t>
  </si>
  <si>
    <t>In-frame indels in repeat w/out known function</t>
  </si>
  <si>
    <t>Multiple lines of computational evidence suggest no impact on gene/gene product</t>
  </si>
  <si>
    <t>Silent variant with non predicted splice impact</t>
  </si>
  <si>
    <t>Multiple lines of computational evidence support a deleterious effect on the gene /gene product</t>
  </si>
  <si>
    <t>Protein length changing variant</t>
  </si>
  <si>
    <t>Novel missense change at an amino acid residue where a different pathogenic missense change has been seen before</t>
  </si>
  <si>
    <t>Same amino acid change as an established pathogenic variant</t>
  </si>
  <si>
    <t>Predicted null variant in a gene where LOF is a known mechanism of disease</t>
  </si>
  <si>
    <t>Well-established functional studies show no deleterious effect</t>
  </si>
  <si>
    <t>Missense in gene with low rate of benign missense variants and path. missenses common</t>
  </si>
  <si>
    <t>Mutational hot spot or well-studied functional domain without benign variation</t>
  </si>
  <si>
    <t>Well-established functional studies show a deleterious effect</t>
  </si>
  <si>
    <t>Non-segregation with disease</t>
  </si>
  <si>
    <t>Co-segregation with disease in multiple affected family members</t>
  </si>
  <si>
    <t>De novo (without paternity &amp; maternity confirmed)</t>
  </si>
  <si>
    <t>De novo (paternity &amp; maternity confirmed)</t>
  </si>
  <si>
    <t>Observed in trans with a dominant variant OR Observed in cis with a pathogenic variant</t>
  </si>
  <si>
    <t>For recessive disorders, detected in trans with a pathogenic variant</t>
  </si>
  <si>
    <t>Reputable source w/out shared data = benign</t>
  </si>
  <si>
    <t>Reputable source = pathogenic</t>
  </si>
  <si>
    <t xml:space="preserve">Found in case with an alternate cause </t>
  </si>
  <si>
    <t>Patient’s phenotype or FH highly specific for gene</t>
  </si>
  <si>
    <t>ACMG Tags</t>
  </si>
  <si>
    <t>INTERPRETATION</t>
  </si>
  <si>
    <t>OTHER_INFORMATION</t>
  </si>
  <si>
    <t>CAD URL</t>
  </si>
  <si>
    <t>M</t>
  </si>
  <si>
    <t>c.1120</t>
  </si>
  <si>
    <t>exon 4</t>
  </si>
  <si>
    <t>C&gt;T</t>
  </si>
  <si>
    <t>CGA&gt;TGA</t>
  </si>
  <si>
    <t>p.R374*</t>
  </si>
  <si>
    <t>heterozygous</t>
  </si>
  <si>
    <t>Hum Mol Genet 2008, 17: 2496</t>
  </si>
  <si>
    <t>FL 9/14/12</t>
  </si>
  <si>
    <t>NM_002693.2:c.1120C&gt;T</t>
  </si>
  <si>
    <t>CA10602180</t>
  </si>
  <si>
    <t>Two heterozygous mutations, c.1120C&gt;T (p.R374X) and c.1399G&gt;A (p.A467T), were detected. No copy number changes were detected. Both mutations have been reported in patients with POLG deficiency (Hum Mol Genet 2008, 17: 2496).</t>
  </si>
  <si>
    <t>1x, PMID:18487244</t>
  </si>
  <si>
    <t>http://reg.genome.network/allele/CA10602180.html</t>
  </si>
  <si>
    <t>Absent in population database (http://gnomad.broadinstitute.org/variant/15-89871966-G-A)</t>
  </si>
  <si>
    <t xml:space="preserve">PMID: 18487244
PMID: 25160553</t>
  </si>
  <si>
    <t>LRT and Mutation Taster, predictor says pathogenic</t>
  </si>
  <si>
    <t>Premature termination codon</t>
  </si>
  <si>
    <t>truncation</t>
  </si>
  <si>
    <t>21 out of 24 patient had Alper syndrome (PMID: 18487244). Two patients with POLG mitochondrial disorder (PMID: 25160553)</t>
  </si>
  <si>
    <t>c.1156</t>
  </si>
  <si>
    <t>p.R386C</t>
  </si>
  <si>
    <t>PMID: 20837862; rs 199759055</t>
  </si>
  <si>
    <t>Arch Neurol. 2010, 67: 1144; MAF=NA; FL 8/18/14</t>
  </si>
  <si>
    <t>NM_002693.2:c.1156C&gt;T</t>
  </si>
  <si>
    <t>CA316821</t>
  </si>
  <si>
    <t>0.0000325</t>
  </si>
  <si>
    <t>http://www.ncbi.nlm.nih.gov/clinvar/variation/206589</t>
  </si>
  <si>
    <t>A heterozygous c.1156C&gt;T (p.R386C) mutation in the POLG gene was detected. This mutation has been reported in a compound heterozygous state in a patient with isolated distal myopathy with mitochondrial DNA depletion (Arch Neurol. 2010, 67: 1144). This result indicates that this individual is at least a carrier for POLG deficiency. Mutations in the POLG gene can cause autosomal dominant or autosomal recessive disorders (OMIM: *174763). Targeted sequence analysis (test code 3066) is available on a fee-for-service basis for this individual's at-risk relatives.</t>
  </si>
  <si>
    <t xml:space="preserve">
A heterozygous c.1156C&gt;T (p.R386C) mutation in the POLG gene was detected. This mutation has been reported in a compound heterozygous state in a patient with isolated distal myopathy with mitochondrial DNA depletion (Arch Neurol. 2010, 67: 1144). This result indicates that this individual is at least a carrier for POLG deficiency. Mutations in the POLG gene can cause autosomal dominant or autosomal recessive disorders (OMIM: *174763). Targeted sequence analysis (test code 3066) is available on a fee-for-service basis for this individual's at-risk relatives.
</t>
  </si>
  <si>
    <t xml:space="preserve">1x,PMID:
    20837862</t>
  </si>
  <si>
    <t>http://reg.genome.network/allele/CA316821.html</t>
  </si>
  <si>
    <t>predictor says pathogenic</t>
  </si>
  <si>
    <t>This mutation has been reported in a compound heterozygous state in a patient with isolated distal myopathy with mitochondrial DNA depletion (Arch Neurol. 2010, 67: 1144). This result indicates that this individual is at least a carrier for POLG deficiency</t>
  </si>
  <si>
    <t>there is clinical disease in the family, but he p.R386C change appears to be a novel mutation.</t>
  </si>
  <si>
    <t>likely pathogenic clinvar</t>
  </si>
  <si>
    <t>c.1270_1271</t>
  </si>
  <si>
    <t>exon 6</t>
  </si>
  <si>
    <t>delCT</t>
  </si>
  <si>
    <t>p.L424Gfs*29</t>
  </si>
  <si>
    <t>PMID: 12707443</t>
  </si>
  <si>
    <t>Neurology 2003, 60: 1354; FL 9/11/13</t>
  </si>
  <si>
    <t>NM_002693.2:c.1270_1271delCT</t>
  </si>
  <si>
    <t>CA316857</t>
  </si>
  <si>
    <t>0.0000041</t>
  </si>
  <si>
    <t>http://www.ncbi.nlm.nih.gov/clinvar/variation/206608</t>
  </si>
  <si>
    <t>Compound heterozygous mutations,  c.1399G&gt;A (p.A467T) and c.1270_c.1271delCT(frame shift, 452X), were detected.</t>
  </si>
  <si>
    <t>1x</t>
  </si>
  <si>
    <t>http://reg.genome.network/allele/CA316857.html</t>
  </si>
  <si>
    <t>Absent in population database</t>
  </si>
  <si>
    <t>frameshift</t>
  </si>
  <si>
    <t xml:space="preserve"> POLG1 variations were founf in 7 of 27 patients with progressive external ophthalmoplegia with multiple mtDNA deletions</t>
  </si>
  <si>
    <t>pathogenic clinvar</t>
  </si>
  <si>
    <t>c.1399</t>
  </si>
  <si>
    <t>G&gt;A</t>
  </si>
  <si>
    <t>GCC&gt;ACC</t>
  </si>
  <si>
    <t>p.A467T</t>
  </si>
  <si>
    <t>OMIM 174763.0002</t>
  </si>
  <si>
    <t>NM_002693.2:c.1399G&gt;A</t>
  </si>
  <si>
    <t>CA123140</t>
  </si>
  <si>
    <t>0.0004834</t>
  </si>
  <si>
    <t>http://www.ncbi.nlm.nih.gov/clinvar/variation/13496</t>
  </si>
  <si>
    <t>Two heterozygous pathogenic variants, c.1399G&gt;A (p.A467T) and c.2243G&gt;C (p.W748S), in the POLG gene, were detected. The c.1399G&gt;A (p.A467T) variant is a common pathogenic variant reported in POLG deficient patients and possesses only 4% of wild type enzyme activity due to the failure to interact with the accessory subunit. The p.A467T variant has been observed in a homozygous or compound heterozygous state in patients with a progressive external ophthalmoplegia (PEO), sensory ataxic neuropathy, dysarthria, and ophthalmoparesis (SANDO), and/or Alpers syndrome (OMIM 174763.0002). The c.2243G&gt;C (p.W748S) pathogenic variant has been reported in patients with Alpers syndrome or ataxia neuropathy (PMID: 17088268 and 21880868).</t>
  </si>
  <si>
    <t>109x, PMID: 17088268 and 21880868</t>
  </si>
  <si>
    <t>http://reg.genome.network/allele/CA123140.html</t>
  </si>
  <si>
    <t>The c.2243G&gt;C (p.W748S) pathogenic variant has been reported in patients with Alpers syndrome or ataxia neuropathy (PMID: 17088268 and 21880868).</t>
  </si>
  <si>
    <t>c.1402</t>
  </si>
  <si>
    <t>A&gt;G</t>
  </si>
  <si>
    <t>AAT&gt;GAT</t>
  </si>
  <si>
    <t>p.N468D</t>
  </si>
  <si>
    <t>PMID: 15351195; 16401742; rs145843073</t>
  </si>
  <si>
    <t>15351195;16401742</t>
  </si>
  <si>
    <t>Lancet 2004, 364:875;.Arch Neurol. 2006, 63: 107; MAF=0.001</t>
  </si>
  <si>
    <t>NM_002693.2:c.1402A&gt;G</t>
  </si>
  <si>
    <t>CA316834</t>
  </si>
  <si>
    <t>0.0004798</t>
  </si>
  <si>
    <t>http://www.ncbi.nlm.nih.gov/clinvar/variation/206596</t>
  </si>
  <si>
    <t xml:space="preserve">A heterozygous c.1402A&gt;G (p.N468D) pathogenic variant in the POLG gene was detected. This pathogenic variant has been reported in a compound heterozygous state with the p.A1105T pathogenic variant in a family with apparently autosomal recessive PEO and Parkinsonism (Lancet 2004, 364: 875) and in arPEO patients with mtDNA multiple deletions and decreased complex I+III, II and IV activity (Arch Neurol 2006 63:107). The p.N468D change has also been reported in patients with neuropathy without a second POLG pathogenic variant being identified (J Med Genet 2009 46: 776; Neurology, 2009, 73: 898). </t>
  </si>
  <si>
    <t xml:space="preserve">13x, PMID:15351195, 16401742, 19578034,     19752458 </t>
  </si>
  <si>
    <t>http://reg.genome.network/allele/CA316834.html</t>
  </si>
  <si>
    <t>POLG molecular defects were found in 25% of our patients with multiple mtDNA deletions and mitochondrial disease</t>
  </si>
  <si>
    <t>This pathogenic variant has been reported in a compound heterozygous state with the p.A1105T pathogenic variant in a family with apparently autosomal recessive PEO and Parkinsonism (Lancet 2004, 364: 875) and in arPEO patients with mtDNA multiple deletions and decreased complex I+III, II and IV activity (Arch Neurol 2006 63:107). The p.N468D change has also been reported in patients with neuropathy without a second POLG pathogenic variant being identified (J Med Genet 2009 46: 776; Neurology, 2009, 73: 898).</t>
  </si>
  <si>
    <t>Dysfunction of mitochondrial POLG causes a severe progressive multisystem disorder including parkinsonism and premature menopause</t>
  </si>
  <si>
    <t>c.1491</t>
  </si>
  <si>
    <t>exon 7</t>
  </si>
  <si>
    <t>G&gt;C</t>
  </si>
  <si>
    <t>CAG&gt;CAC</t>
  </si>
  <si>
    <t>p.Q497H</t>
  </si>
  <si>
    <t>OMIM 174763; PMID:15824347</t>
  </si>
  <si>
    <t>PMID added.  YW 10/22/2014</t>
  </si>
  <si>
    <t>NM_002693.2:c.1491G&gt;C</t>
  </si>
  <si>
    <t>CA123152</t>
  </si>
  <si>
    <t>0.0001259</t>
  </si>
  <si>
    <t>http://www.ncbi.nlm.nih.gov/clinvar/variation/13510</t>
  </si>
  <si>
    <t>Previous sequence analyses performed in this laboratory identified two apparently homozygous pathogenic variants, c.1491G&gt;C (p.Q497H) and c.2243G&gt;C (p.W748S), in this individual's affected sibling. While c.1491G&gt;C (p.Q497H) has been reported as a pathogenic variant, it has only been reported in cis with the c.2243G&gt;C (p.W748S) pathogenic variant. The reported affected individuals were homozygous for both p.W748S and p.Q497H; they presented with sensory ataxia, neuropathy, dysarthria and ophthalmoparesis (SANDO, OMIM: 607459; PMID: 15824347). The c.2243G&gt;C (p.W748S) mutation has also been reported in a compound heterozygous state with other mutations in patients with Alpers syndrome orataxia neuropathy (PMID: 21880868) and in a homozygous state in patients with SANDO and Mitochondrial Neurogastrointestinal Encephalopathy Syndrome 4B (MNGIE 4B) (OMIM: 613662; PMID: 21880868).</t>
  </si>
  <si>
    <t>7x, PMID: 15824347</t>
  </si>
  <si>
    <t>http://reg.genome.network/allele/CA123152.html</t>
  </si>
  <si>
    <t>predictor says deleteriosu</t>
  </si>
  <si>
    <t>c.1760</t>
  </si>
  <si>
    <t>exon 9</t>
  </si>
  <si>
    <t>CCG&gt;CTG</t>
  </si>
  <si>
    <t>p.P587L</t>
  </si>
  <si>
    <t>PMID: 15349879, 12825077; rs113994096,</t>
  </si>
  <si>
    <t>15349879,12825077</t>
  </si>
  <si>
    <t>MAF=0.0008; .0.3% inc 1 homo in Eur in ExAC; FL 12/9/15; usu in cis with T251I.  PMIDs added. YW 8/25/2014</t>
  </si>
  <si>
    <t>FYL</t>
  </si>
  <si>
    <t>NM_002693.2:c.1760C&gt;T</t>
  </si>
  <si>
    <t>CA123146</t>
  </si>
  <si>
    <t>0.0015200</t>
  </si>
  <si>
    <t>http://www.ncbi.nlm.nih.gov/clinvar/variation/13505</t>
  </si>
  <si>
    <t>Previous sequence analyses performed in this laboratory identified two heterozygous pathogenic variants, c.752C&gt;T (p.T251I) and c.1760C&gt;T (p.P587L), in this individual’s mother (Lab# 39142). The p.T251I and p.P587L missense pathogenic variants are often found in a cis configuration, and have been previously reported to be associated with both autosomal dominant (Brain 2006, 129: 1674) and autosomal recessive POLG disorders (J Hepatol 2006, 45: 108). The autosomal dominant form usually has an adult onset.</t>
  </si>
  <si>
    <t xml:space="preserve">Previous sequence analyses performed in this laboratory identified two heterozygous pathogenic variants, c.752C&gt;T (p.T251I) and c.1760C&gt;T (p.P587L), in this individual’s mother (Lab# 39142). The p.T251I and p.P587L missense pathogenic variants are often found in a cis configuration, and have been previously reported to be associated with both autosomal dominant (Brain 2006, 129: 1674) and autosomal recessive POLG disorders (J Hepatol 2006, 45: 108). The autosomal dominant form usually has an adult onset. 
</t>
  </si>
  <si>
    <t xml:space="preserve">53x, PMID:16621917,16545482
</t>
  </si>
  <si>
    <t>1/5?</t>
  </si>
  <si>
    <t>http://reg.genome.network/allele/CA123146.html</t>
  </si>
  <si>
    <t>missense pathogenic variants are often found in a cis configuration, and have been previously reported to be associated with both autosomal dominant (Brain 2006, 129: 1674) and autosomal recessive POLG disorders (J Hepatol 2006, 45: 108).</t>
  </si>
  <si>
    <t>this laboratory identified two heterozygous pathogenic variants, c.752C&gt;T (p.T251I) and c.1760C&gt;T (p.P587L), in this individual’s mother</t>
  </si>
  <si>
    <t>P</t>
  </si>
  <si>
    <t>c.1789</t>
  </si>
  <si>
    <t>CGG&gt;TGG</t>
  </si>
  <si>
    <t>p.R597W</t>
  </si>
  <si>
    <t>PMID: 19251978 rs139717885</t>
  </si>
  <si>
    <t>re-cat to 1. JW 6/30 /14</t>
  </si>
  <si>
    <t>NM_002693.2:c.1789C&gt;T</t>
  </si>
  <si>
    <t>CA7724686</t>
  </si>
  <si>
    <t>0.0000204</t>
  </si>
  <si>
    <t>http://www.ncbi.nlm.nih.gov/clinvar/variation/381520</t>
  </si>
  <si>
    <t>Two heterozygous pathogenic variants, c.1789C&gt;T (p.R579W) and c.2243G&gt;C (p.W748S), were detected. The c.1789C&gt;T (p.R579W) pathogenic variant has been reported in a patient with progressive external ophthalmoplegia (PEO) from a consanguineous family (J Med Genet 2009, 46:209, PMID: 19251978). The c.2243G&gt;C (p.W748S) pathogenic variant has been reported in patients with Alpers syndrome or ataxia neuropathy (PMID: 17088268 and 21880868).</t>
  </si>
  <si>
    <t xml:space="preserve">Two heterozygous pathogenic variants, c.1789C&gt;T (p.R579W) and c.2243G&gt;C (p.W748S), were detected. The c.1789C&gt;T (p.R579W) pathogenic variant has been reported in a patient with progressive external ophthalmoplegia (PEO) from a consanguineous family (J Med Genet 2009, 46:209, PMID: 19251978). The c.2243G&gt;C (p.W748S) pathogenic variant has been reported in patients with Alpers syndrome or ataxia neuropathy (PMID: 17088268 and 21880868).  </t>
  </si>
  <si>
    <t>3x, PMID: 19251978</t>
  </si>
  <si>
    <t>http://reg.genome.network/allele/CA7724686.html</t>
  </si>
  <si>
    <t>All novel changes were rare in a control population and affected highly conserved amino acids</t>
  </si>
  <si>
    <t>) pathogenic variant has been reported in patients with Alpers syndrome or ataxia neuropathy (PMID: 17088268 and 21880868).</t>
  </si>
  <si>
    <t>pathogenic variant has been reported in a patient with progressive external ophthalmoplegia (PEO) from a consanguineous family</t>
  </si>
  <si>
    <t>c.1880</t>
  </si>
  <si>
    <t>CGG&gt;CAG</t>
  </si>
  <si>
    <t>p.R627Q</t>
  </si>
  <si>
    <t>PMID: 15917273, in linker region</t>
  </si>
  <si>
    <t>synergistic and dominant if with Q1236H, see #21257 &amp; 28336</t>
  </si>
  <si>
    <t>NM_002693.2:c.1880G&gt;A</t>
  </si>
  <si>
    <t>CA7724669</t>
  </si>
  <si>
    <t>0.0000400</t>
  </si>
  <si>
    <t>Previous sequence analyses in this laboratory identified a heterozygous c.1880G&gt;A (p.R627Q) mutation and a heterozygous c.1874C&gt;T (p.P625L) variant in this individual’s affected relatives and a heterozygous familial c.1880G&gt;A (p.R627Q) mutation in this individual’s sibling, whose clinical status has not been provided.  The c.1880G&gt;A (p.R627Q) mutation has been reported previously in patients with mitochondrial disorders (PMID: 15917273). Heterozygous c.1874C&gt;T (p.P625L) has been reported in a patient with developmental delay, hypotonia, ataxia, seizure, spasticity and muscle weakness (PMID: 21880868). Proline at amino acid position 625 of the POLG protein is highly conserved during evolution. While not validated for clinical use, the SIFT and PolyPhen-2 algorithms predict the c.1874C&gt;T (p.P625L) variant to be deleterious.</t>
  </si>
  <si>
    <t>9x, PMID: 15917273</t>
  </si>
  <si>
    <t>http://reg.genome.network/allele/CA7724669.html</t>
  </si>
  <si>
    <t>The c.1880G&gt;A (p.R627Q) mutation has been reported previously in patients with mitochondrial disorders (PMID: 15917273). Heterozygous c.1874C&gt;T (p.P625L) has been reported in a patient with developmental delay, hypotonia, ataxia, seizure, spasticity and muscle weakness (PMID: 21880868).</t>
  </si>
  <si>
    <t xml:space="preserve">We identified a family, segregating three POLG amino acid variants, A467T, R627Q and Q1236H. The first two affect the spacer region and the third is a polymorphism, allelic with R627Q. Three grades of disease severity appeared to correlate with the genotypes; also  pathogenic variant has been reported in patients with Alpers syndrome or ataxia neuropathy </t>
  </si>
  <si>
    <t>Previous sequence analyses in this laboratory identified a heterozygous c.1880G&gt;A (p.R627Q) mutation and a heterozygous c.1874C&gt;T (p.P625L) variant in this individual’s affected relatives and a heterozygous familial c.1880G&gt;A (p.R627Q) mutation in this individual’s sibling,</t>
  </si>
  <si>
    <t>c.1943</t>
  </si>
  <si>
    <t>C&gt;G</t>
  </si>
  <si>
    <t>CCC&gt;CGC</t>
  </si>
  <si>
    <t>p.P648R</t>
  </si>
  <si>
    <t>Neuromuscul Disord 2011 21:483</t>
  </si>
  <si>
    <t>NM_002693.2:c.1943C&gt;G</t>
  </si>
  <si>
    <t>CA316854</t>
  </si>
  <si>
    <t>0.0000084</t>
  </si>
  <si>
    <t>http://www.ncbi.nlm.nih.gov/clinvar/variation/206606</t>
  </si>
  <si>
    <t xml:space="preserve">Two heterozygous mutations, c.1399G&gt;A (p.A467T) and c.1943C&gt;G (p.P648R), were detected. The c.1399G&gt;A (p.A467T) is a common mutation reported in POLG deficient patients. The c.1399G&gt;A (p.A467T) mutant possesses only 4% of wild type enzyme activity due to the failure to interact with the accessory subunit, which is required for the DNA synthesis and tight binding of the polymerase gamma complex to DNA.  The c.1943C&gt;G (p.P648R) mutation has been reported in POLG deficient patients (Brain 2006, 129:1674. 2006 16:507; Neuromuscul Disord. 2011 21:483). 
</t>
  </si>
  <si>
    <t>1x, PMID: 16621917, 21550804</t>
  </si>
  <si>
    <t>http://reg.genome.network/allele/CA316854.html</t>
  </si>
  <si>
    <t>The c.1399G&gt;A (p.A467T) is a common mutation reported in POLG deficient patients.</t>
  </si>
  <si>
    <t>c.202</t>
  </si>
  <si>
    <t>exon 1</t>
  </si>
  <si>
    <t>CAG&gt;TAG</t>
  </si>
  <si>
    <t>p.Q68*</t>
  </si>
  <si>
    <t>Nonsense Mutation</t>
  </si>
  <si>
    <t>NM_002693.2:c.202C&gt;T</t>
  </si>
  <si>
    <t>CA10602212</t>
  </si>
  <si>
    <t>http://www.ncbi.nlm.nih.gov/clinvar/variation/279988</t>
  </si>
  <si>
    <t xml:space="preserve">Deleterious point mutations and copy number changes were not detected. Most variants or known polymorphisms are likely benign, however, we cannot exclude the possibility of their interference with precursor RNA processing. Missense polymorphisms or variants may have effects on disease predisposition or may be synergistic for disease expression. 
</t>
  </si>
  <si>
    <t>3x</t>
  </si>
  <si>
    <t>http://reg.genome.network/allele/CA10602212.html</t>
  </si>
  <si>
    <t>c.2125</t>
  </si>
  <si>
    <t>exon 11</t>
  </si>
  <si>
    <t>p.R709*</t>
  </si>
  <si>
    <t>PMID: 14635118</t>
  </si>
  <si>
    <t>Hum Mutat. 2003 Dec;22(6):498-9. JW 6/6/13</t>
  </si>
  <si>
    <t>NM_002693.2:c.2125C&gt;T</t>
  </si>
  <si>
    <t>CA10602217</t>
  </si>
  <si>
    <t>http://www.ncbi.nlm.nih.gov/clinvar/variation/381519</t>
  </si>
  <si>
    <t xml:space="preserve">
DNA extracted from this individual’s specimen was PCR amplified for the relevant regions and then sequenced in the forward and reverse directions. Other regions of the POLG gene were not examined. This analysis indicates that this individual is heterozygous for the c.2125C&gt;T (p.R709*) variant and is negative for the c.1399G&gt;A (p.A467T) variant. Thus, this individual is a carrier of the familial c.2125C&gt;T (p.R709*) variant. 
</t>
  </si>
  <si>
    <t>http://reg.genome.network/allele/CA10602217.html</t>
  </si>
  <si>
    <t>Only patients presenting PEO as part of their clinical phenotype had POLG mutations</t>
  </si>
  <si>
    <t>c.2157+5_+6</t>
  </si>
  <si>
    <t>intron 11</t>
  </si>
  <si>
    <t>gc&gt;ag</t>
  </si>
  <si>
    <t>PMID: 18546365</t>
  </si>
  <si>
    <t>Hum Mutat 2008, 29: E150 (LJ's paper)</t>
  </si>
  <si>
    <t>NM_002693.2:c.2157+5_2157+6delGCinsAG</t>
  </si>
  <si>
    <t>CA10602330</t>
  </si>
  <si>
    <t>A heterozygous mutation, c.1399G&gt;A (p.A467T), and a heterozygous uncharacterized variant, c.2157+5g&gt;a were detected.  The c.2157+5g&gt;a change may possibly result in the loss of a splice donor site. Sequence analysis of this individual's parents indicates that A467T mutation is maternally derived.  The c.2157+5g&gt;a and c.2157+6c&gt;g alleles are de novo, and are therefore likely to constitute a new pathogenic mutation on the paternal copy of the POLG1 gene.  This de novo mutation is redesignated as c.2157+5_6gc&gt;ag.</t>
  </si>
  <si>
    <t>http://reg.genome.network/allele/CA10602330.html</t>
  </si>
  <si>
    <t>approximately 350 patients displaying a phenotype consistent with POLG related mitochondrial disease and found informative mutations in 61 (17%)</t>
  </si>
  <si>
    <t>Sequence analysis of this individual's parents indicates that A467T mutation is maternally derived. The c.2157+5g&gt;a and c.2157+6c&gt;g alleles are de novo, and are therefore likely to constitute a new pathogenic mutation on the paternal copy of the POLG1 gene.</t>
  </si>
  <si>
    <t>PVS1, PP3, PM4</t>
  </si>
  <si>
    <t>c.2209</t>
  </si>
  <si>
    <t>exon12</t>
  </si>
  <si>
    <t>GGA&gt;CGA</t>
  </si>
  <si>
    <t>p.G737R</t>
  </si>
  <si>
    <t>Brain 2006;129:1674, rs121918054</t>
  </si>
  <si>
    <t>SNP added 10/21/2011 MLL; dbSNP pathogenic, FL 11/14/11</t>
  </si>
  <si>
    <t>NM_002693.2:c.2209G&gt;C</t>
  </si>
  <si>
    <t>CA201029</t>
  </si>
  <si>
    <t>0.0007144</t>
  </si>
  <si>
    <t>http://www.ncbi.nlm.nih.gov/clinvar/variation/13513</t>
  </si>
  <si>
    <t>A heterozygous pathogenic variant, c.2209G&gt;C (p.G737R) in the POLG gene, was detected. This pathogenic variant has been observed in patients with liver disease and encephalopathy (Brain 2006, 129:1674) and interpreted as a pathogenic variant on the basis of alteration of a conserved amino acid, presence in compound heterozygous patients, and proximity to known mutations. This pathogenic variant has also been observed in patients with arPEO and myocerebrohepatopathy (Hum Mutat 2008, Mutation in Brief #1020, 29:E150-E172) and in a compound heterozygous state in a patient with Parkinsonism (Ann Neurol 2006, 59: 859-862). However, the p.G737R allele was also detected in approximately 0.3% of a central European general population (Brain 2006, 129:1674) and is reported in dbSNP (http://www.ncbi.nlm.nih.gov/projects/SNP) at a low frequency (rs121918054). The POLG gene encodes the catalytic subunit of mitochondrial DNA polymerase. Defects in this gene can cause autosomal recessive and dominant forms of mitochondrial diseases (OMIM: 174763). Targeted sequence analysis (test code 3066) is available for this individual's appropriate relatives.</t>
  </si>
  <si>
    <t xml:space="preserve">A heterozygous pathogenic variant, c.2209G&gt;C (p.G737R) in the POLG gene, was detected. This pathogenic variant has been observed in patients with liver disease and encephalopathy (Brain 2006, 129:1674) and interpreted as a pathogenic variant on the basis of alteration of a conserved amino acid, presence in compound heterozygous patients, and proximity to known mutations. This pathogenic variant has also been observed in patients with arPEO and myocerebrohepatopathy (Hum Mutat 2008, Mutation in Brief #1020, 29:E150-E172) and in a compound heterozygous state in a patient with Parkinsonism (Ann Neurol 2006, 59: 859-862).  However, the p.G737R allele was also detected in approximately 0.3% of a central European general population (Brain 2006, 129:1674) and is reported in dbSNP (http://www.ncbi.nlm.nih.gov/projects/SNP) at a low frequency (rs121918054). The POLG gene encodes the catalytic subunit of mitochondrial DNA polymerase. Defects in this gene can cause autosomal recessive and dominant forms of mitochondrial diseases (OMIM: 174763). Targeted sequence analysis (test code 3066) is available for this individual's appropriate relatives.
</t>
  </si>
  <si>
    <t xml:space="preserve">28x, PMID:16621917, 18546365, 16634032, 
</t>
  </si>
  <si>
    <t>http://reg.genome.network/allele/CA201029.html</t>
  </si>
  <si>
    <t>This pathogenic variant has been observed in patients with liver disease and encephalopathy (Brain 2006, 129:1674) and interpreted as a pathogenic variant on the basis of alteration of a conserved amino acid, presence in compound heterozygous patients, and proximity to known mutations</t>
  </si>
  <si>
    <t>Mutations in (POLG1) have recently been described in patients with diverse clinical presentations, revealing a complex relationship between genotype and phenotype in patients and their families ** I don't have access to the full article</t>
  </si>
  <si>
    <t>c.2243</t>
  </si>
  <si>
    <t>exon 12</t>
  </si>
  <si>
    <t>TGG&gt;TCG</t>
  </si>
  <si>
    <t>p.W748S</t>
  </si>
  <si>
    <t>PMID:17088268, 21880868; rs113994097</t>
  </si>
  <si>
    <t>17088268, 21880868</t>
  </si>
  <si>
    <t>PMID added, YW 7/17/2014; MAF=NA, SNP added, CT 4/8/15</t>
  </si>
  <si>
    <t>NM_002693.2:c.2243G&gt;C</t>
  </si>
  <si>
    <t>CA123150</t>
  </si>
  <si>
    <t>0.0010290</t>
  </si>
  <si>
    <t>http://www.ncbi.nlm.nih.gov/clinvar/variation/13507</t>
  </si>
  <si>
    <t>60x, PMID: 17088268 and 21880868</t>
  </si>
  <si>
    <t>http://reg.genome.network/allele/CA123150.html</t>
  </si>
  <si>
    <t>MAF too high for disorder</t>
  </si>
  <si>
    <t>The p.A467T variant has been observed in a homozygous or compound heterozygous state in patients with a progressive external ophthalmoplegia (PEO), sensory ataxic neuropathy, dysarthria, and ophthalmoparesis (SANDO), and/or Alpers syndrome (OMIM 174763.0002). The c.2243G&gt;C (p.W748S) pathogenic variant has been reported in patients with Alpers syndrome or ataxia neuropathy (PMID: 17088268 and 21880868).</t>
  </si>
  <si>
    <t>The W748S mutation in POLG is the most common mutation in ataxia-neuropathy spectrum disorders and is generally found in cis with the common E1143G polymorphism</t>
  </si>
  <si>
    <t>c.2246</t>
  </si>
  <si>
    <t>T&gt;C</t>
  </si>
  <si>
    <t>TTT&gt;TCT</t>
  </si>
  <si>
    <t>p.F749S</t>
  </si>
  <si>
    <t>PMID:16545482, 21880868</t>
  </si>
  <si>
    <t>add PMID 4-7-2015</t>
  </si>
  <si>
    <t>NM_002693.2:c.2246T&gt;C</t>
  </si>
  <si>
    <t>CA316685</t>
  </si>
  <si>
    <t>0.0000650</t>
  </si>
  <si>
    <t>http://www.ncbi.nlm.nih.gov/clinvar/variation/206520</t>
  </si>
  <si>
    <t xml:space="preserve">A heterozygous pathogenic variant, c.2246T&gt;C (p.F749S) in the POLG gene, was detected. This variant has been reported in the compound heterozygote state with another pathogenic variant in patients affected with Alpers syndrome and PEO (PMID: 16545482 and 21880868). Thus, this individual is at least a carrier for a POLG pathogenic variant.
</t>
  </si>
  <si>
    <t>6x, PMID: 16545482 and 21880868</t>
  </si>
  <si>
    <t>http://reg.genome.network/allele/CA316685.html</t>
  </si>
  <si>
    <t>A heterozygous pathogenic variant, c.2246T&gt;C (p.F749S) in the POLG gene, was detected. This variant has been reported in the compound heterozygote state with another pathogenic variant in patients affected with Alpers syndrome and PEO (PMID: 16545482 and 21880868). Thus, this individual is at least a carrier for a POLG pathogenic variant.</t>
  </si>
  <si>
    <t>All missense mutations occurred at evolutionarily conserved amino acids within functionally important regions identified by molecular modelling analyses</t>
  </si>
  <si>
    <t>The 92 patients with two mutant alleles exhibited a broad spectrum of disease. Almost all patients in all age groups had some degree of neuropathy</t>
  </si>
  <si>
    <t>c.2419</t>
  </si>
  <si>
    <t>exon 13</t>
  </si>
  <si>
    <t>CGT&gt;TGT</t>
  </si>
  <si>
    <t>p.R807C</t>
  </si>
  <si>
    <t>PMID: 16919951, 21550804</t>
  </si>
  <si>
    <t>HM</t>
  </si>
  <si>
    <t>NM_002693.2:c.2419C&gt;T</t>
  </si>
  <si>
    <t>CA7724495</t>
  </si>
  <si>
    <t>0.0000289</t>
  </si>
  <si>
    <t>http://www.ncbi.nlm.nih.gov/clinvar/variation/279982</t>
  </si>
  <si>
    <t xml:space="preserve">
A heterozygous pathogenic variant, c.2419C&gt;T (p.R807C), and a heterozygous likely pathogenic variant, c.1526delC (p.P521Lfs*32), in the POLG gene were detected.  The c.2419C&gt;T (p.R807C) pathogenic variant has been reported in patients with sensory ataxia, neuropathy, dysarthria and ophthalmoparesis (SANDO) (PMID: 16919951 and 21550804).  The c.1526delC (p.P521Lfs*32) novel variant is predicted to result in a premature stop codon (p.521Lfs*32), thus it is categorized as a likely pathogenic variant (PMID: 25741868).  
</t>
  </si>
  <si>
    <t>3x, PMID: 16919951 and 21550804</t>
  </si>
  <si>
    <t>http://reg.genome.network/allele/CA7724495.html</t>
  </si>
  <si>
    <t>The novel mutations affect evolutionary conserved residues and were absent in a large set of control chromosomes.</t>
  </si>
  <si>
    <t>We report a 44-year-old man with SANDO who harboured two novel mutations (P648R/R807C) in the POLG1 gene</t>
  </si>
  <si>
    <t>The c.1526delC (p.P521Lfs*32) novel variant is predicted to result in a premature stop codon (p.521Lfs*32), thus it is categorized as a likely pathogenic variant (PMID: 25741868).</t>
  </si>
  <si>
    <t>c.2542</t>
  </si>
  <si>
    <t>exon 15</t>
  </si>
  <si>
    <t>GGC&gt;AGC</t>
  </si>
  <si>
    <t>p.G848S</t>
  </si>
  <si>
    <t>PMID:12210792, 16177225; rs113994098</t>
  </si>
  <si>
    <t>12210792,16177225</t>
  </si>
  <si>
    <t>MAF=0.0002; 0.02% in ExAC; FL 12/9/15; WZ add PMID 12-29-2014</t>
  </si>
  <si>
    <t>NM_002693.2:c.2542G&gt;A</t>
  </si>
  <si>
    <t>CA123144</t>
  </si>
  <si>
    <t>0.0001768</t>
  </si>
  <si>
    <t>http://www.ncbi.nlm.nih.gov/clinvar/variation/13502</t>
  </si>
  <si>
    <t xml:space="preserve">Three heterozygous pathogenic variants, c.752C&gt;T (p.T251I), c.1760C&gt;T (p.P587L) and c.2542G&gt;A (p.G848S), in the POLG gene were detected. The p.T251I and p.P587L variants are often found in a cis configuration, and have been previously reported to be associated with both autosomal dominant (Brain 2006, 129: 1674) and autosomal recessive (Ann Neurol. 2004, 56(3):45; Eur J Hum Genet 2003, 11: 547) POLG disorders. The p.G848S variant has been reported in compound heterozygosity with other pathogenic POLG variants in patients with progressive PEO (Ann Neurol. 2002; 52(2):211) or Alpers syndrome (Neurology. 2005; 65(9):1493). Although these results are consistent with a diagnosis of POLG deficiency, targeted sequence analysis (test code 3066, performed on a fee-for-service basis) is recommended for this individual’s biological parents in order to determine the phase of these variants in this individual and to facilitate testing family members. </t>
  </si>
  <si>
    <t xml:space="preserve">47x, PMID: 12210792 and 16177225 </t>
  </si>
  <si>
    <t>http://reg.genome.network/allele/CA123144.html</t>
  </si>
  <si>
    <t>Predictor says deleterious</t>
  </si>
  <si>
    <t>The p.T251I and p.P587L variants are often found in a cis configuration, and have been previously reported to be associated with both autosomal dominant (Brain 2006, 129: 1674) and autosomal recessive (Ann Neurol. 2004, 56(3):45; Eur J Hum Genet 2003, 11: 547) POLG disorders.</t>
  </si>
  <si>
    <t>six patients with Alpers syndrome from four unrelated families. Affected individuals harbored the following combinations of POLG mutations: 1) A467T/W1020X, 2) W748S-E1143G/G848S, 3) A467T/A467T, and 4) A467T/G848S.</t>
  </si>
  <si>
    <t>Our data show that mutations of POLG1 are the most frequent cause of familial progressive external ophthalmoplegia associated with accumulation of multiple mitochondrial DNA deletions, accounting for approximately 45% of our family cohort.</t>
  </si>
  <si>
    <t>c.2551</t>
  </si>
  <si>
    <t>exon 16</t>
  </si>
  <si>
    <t>p.T851A</t>
  </si>
  <si>
    <t>PMID: 18195149, 18487244, 19478085</t>
  </si>
  <si>
    <t>18195149, 18487244, 19478085</t>
  </si>
  <si>
    <t>rsHeterozygosity=n/a; Arch Neurol. 2008, 65(1):121; Hum Mol Genet. 2008, 17(16):2496; J Biol Chem. 2009, 284(29):19501; FL 5/20/15</t>
  </si>
  <si>
    <t>NM_002693.2:c.2551A&gt;G</t>
  </si>
  <si>
    <t>CA7724427</t>
  </si>
  <si>
    <t xml:space="preserve">
A heterozygous c.2551A&gt;G (p.T851A) pathogenic variant in the POLG gene was detected. This variant has been reported in the compound heterozygous state in patients with Alpers syndrome (Arch Neurol. 2008, 65(1):121; Hum Mol Genet. 2008, 17(16):2496). In vitro functional study demonstrated that the p.T851A mutant protein had severely reduced enzymatic activity (J Biol Chem. 2009, 284(29):19501). This result indicates that this individual is at least a carrier for POLG deficiency. Targeted sequence analysis (test code 3066) is available for this individual’s at-risk relatives. </t>
  </si>
  <si>
    <t xml:space="preserve">1x, PMID: 18195149, 18487244, 19478085 </t>
  </si>
  <si>
    <t>http://reg.genome.network/allele/CA7724427.html</t>
  </si>
  <si>
    <t>Absent GNOMAD</t>
  </si>
  <si>
    <t>PS4-Moderate: Variant reported in multiple unrelated individuals wiht disease but not in GNOMAD, not stat significant though</t>
  </si>
  <si>
    <t>Multi lines comp evidence</t>
  </si>
  <si>
    <t>This variant has been reported in the compound heterozygous state in patients with Alpers syndrome (Arch Neurol. 2008, 65(1):121; Hum Mol Genet. 2008, 17(16):2496). In vitro functional study demonstrated that the p.T851A mutant protein had severely reduced enzymatic activity (J Biol Chem. 2009, 284(29):19501).</t>
  </si>
  <si>
    <t>Clear LOF in functional analysis (PMID: 19478085)</t>
  </si>
  <si>
    <t>HGMD: Reported in trans with path var 1 patient</t>
  </si>
  <si>
    <t>c.2554</t>
  </si>
  <si>
    <t>CGC&gt;TGC</t>
  </si>
  <si>
    <t>p.R852C</t>
  </si>
  <si>
    <t>PMID: 16545482</t>
  </si>
  <si>
    <t>PMID added. YW 7/17/2014</t>
  </si>
  <si>
    <t>NM_002693.2:c.2554C&gt;T</t>
  </si>
  <si>
    <t>CA316701</t>
  </si>
  <si>
    <t>0.0000447</t>
  </si>
  <si>
    <t>http://www.ncbi.nlm.nih.gov/clinvar/variation/206528</t>
  </si>
  <si>
    <t xml:space="preserve">
A heterozygous c.2554C&gt;T (p.R852C) mutation, and a heterozygous c.32G&gt;A (p.G11D) variant, were detected in the POLG gene. The c.2554C&gt;T (p.R852C) mutation has been reported in patients with Alpers syndrome (J Hepatol 2006, 45: 108; J Biol Chem 2009, 284: 19501). </t>
  </si>
  <si>
    <t>10x, PMID: 16545482 and 19478085</t>
  </si>
  <si>
    <t>http://reg.genome.network/allele/CA316701.html</t>
  </si>
  <si>
    <t>extreme low freq for AR in GNOMAD</t>
  </si>
  <si>
    <t>Different bp change in same codon called del</t>
  </si>
  <si>
    <t>The c.2554C&gt;T (p.R852C) mutation has been reported in patients with Alpers syndrome (J Hepatol 2006, 45: 108; J Biol Chem 2009, 284: 19501).</t>
  </si>
  <si>
    <t>clear LOF in functional analysis (PMID: 19478085)</t>
  </si>
  <si>
    <t>HGMD, reported in trans with path var 1 patient</t>
  </si>
  <si>
    <t>c.2740</t>
  </si>
  <si>
    <t>exon 17</t>
  </si>
  <si>
    <t>A&gt;C</t>
  </si>
  <si>
    <t>ACA&gt;CCA</t>
  </si>
  <si>
    <t>p.T914P</t>
  </si>
  <si>
    <t>PMID:16621917</t>
  </si>
  <si>
    <t>change to PMID: 16621917 Brain 2006, 129: 1674 WZ 2-23-2015</t>
  </si>
  <si>
    <t>NM_002693.2:c.2740A&gt;C</t>
  </si>
  <si>
    <t>CA7724353</t>
  </si>
  <si>
    <t>0.0001049</t>
  </si>
  <si>
    <t>http://www.ncbi.nlm.nih.gov/clinvar/variation/279961</t>
  </si>
  <si>
    <t xml:space="preserve">Two heterozygous pathogenic variants, c.1399G&gt;A (p.A467T) and c.2740A&gt;C (p.T914P), were detected in the POLG gene. The c.1399G&gt;A (p.A467T) variant is a common pathogenic variant reported in POLG deficient patients and possesses only 4% of wild type enzyme activity due to the failure to interact with the accessory subunit. The p.A467T variant has been observed in a homozygous or compound heterozygous state in patients with a progressive external opthalmoplegia (PEO), sensory ataxic neuropathy, dysarthria, and ophthalmoparesis (SANDO), and/or Alpers syndrome (OMIM 174763.0002).  The c.2740A&gt;C (p.T914P) pathogenic variant has been reported in a compound heterozygous patient with liver disease, encephalopathy and myopathy (PMID: 16621917). </t>
  </si>
  <si>
    <t>20x, PMID: 16621917</t>
  </si>
  <si>
    <t>http://reg.genome.network/allele/CA7724353.html</t>
  </si>
  <si>
    <t>The clinical presentation ranged from the neonatal period to late adult life, with an overlapping phenotypic spectrum from severe encephalopathy and liver failure to late-onset external ophthalmoplegia, ataxia, myopathy and isolated muscle pain or epilepsy</t>
  </si>
  <si>
    <t>. The p.A467T variant has been observed in a homozygous or compound heterozygous state in patients with a progressive external opthalmoplegia (PEO), sensory ataxic neuropathy, dysarthria, and ophthalmoparesis (SANDO), and/or Alpers syndrome (OMIM 174763.0002). The c.2740A&gt;C (p.T914P) pathogenic variant has been reported in a compound heterozygous patient with liver disease, encephalopathy and myopathy (PMID: 16621917).</t>
  </si>
  <si>
    <t>c.2794</t>
  </si>
  <si>
    <t>CAC&gt;TAC</t>
  </si>
  <si>
    <t>p.H932Y</t>
  </si>
  <si>
    <t>PMID added. YW 8/25/2014</t>
  </si>
  <si>
    <t>NM_002693.2:c.2794C&gt;T</t>
  </si>
  <si>
    <t>CA256891</t>
  </si>
  <si>
    <t>http://www.ncbi.nlm.nih.gov/clinvar/variation/13500</t>
  </si>
  <si>
    <t xml:space="preserve">Previous sequence analysis performed in this laboratory identified three heterozygous mutations, c.752C&gt;T (p.T251I), c.1760C&gt;T (p.P587L), and c.2794C&gt;T (p.H932Y), in this individual’s affected sibling. The c.752C&gt;T (p.T251I) has been reported in cis with c.1760C&gt;T (p.P587L) in patients with progressive external ophthalmoplegia and MNGIE-like patients (PMID: 15349879; 12825077). The c.2794C&gt;T (p.H932Y) mutation has been reported in sporadic progressive external ophthalmoplegia patients (PMID: 14635118). </t>
  </si>
  <si>
    <t>2x, PMID: 14635118</t>
  </si>
  <si>
    <t>http://reg.genome.network/allele/CA256891.html</t>
  </si>
  <si>
    <t>.</t>
  </si>
  <si>
    <t>Only patients presenting PEO as part of their clinical phenotype had POLG mutations, in seven of them together with myopathic signs and in one with a sensori-motor peripheral neuropathy</t>
  </si>
  <si>
    <t>Previous sequence analysis performed in this laboratory identified three heterozygous mutations, c.752C&gt;T (p.T251I), c.1760C&gt;T (p.P587L), and c.2794C&gt;T (p.H932Y), in this individual’s affected sibling</t>
  </si>
  <si>
    <t>c.2827</t>
  </si>
  <si>
    <t>p.R943C</t>
  </si>
  <si>
    <t>PMID: 18546365; 21301859</t>
  </si>
  <si>
    <t>Hum Mutat. 2008; 29(9):E150; J Neurol. 2011; 258(7):1327; highly conserved, prediction deleterious; discussed w/Jing and LJ; FL 12/4/15</t>
  </si>
  <si>
    <t>NM_002693.2:c.2827C&gt;T</t>
  </si>
  <si>
    <t>CA10602242</t>
  </si>
  <si>
    <t xml:space="preserve">Previous whole exome sequencing analysis in this laboratory detected heterozygous c.752C&gt;T (p.T251I) and c.1760C&gt;T (p.P587L) variants (inherited from the father ), in trans with the heterozygous c.2827C&gt;T (p.R943C) variant (inherited from the mother) in the proband. The p.T251I and p.P587L variants are often found in a cis configuration, and have been previously reported to be associated with both autosomal dominant (Brain 2006, 129: 1674) and autosomal recessive (Eur J Hum Genet 2003, 11: 547; J Hepatol 2006, 45: 108) POLG disorders. The c.2827C&gt;T (p.R943C) variant has been reported in compound heterozygous state in two families with POLG deficiency (Hum Mutat. 2008; 29(9):E150; J Neurol. 2011; 258(7):1327). In addition, the allelic change, p.R943H variant, has been also reported in POLG deficient patients (Hum Mol Genet. 2006;15(2):363, J Med Genet. 2009; 46(11):776), thus, the c.2827C&gt;T (p.R943C) variant is classified as pathogenic. </t>
  </si>
  <si>
    <t>2x, PMID: 18546365 and 21301859</t>
  </si>
  <si>
    <t>http://reg.genome.network/allele/CA10602242.html</t>
  </si>
  <si>
    <t>Neither of these substitutions was found in the 100 chromosomes of ethnically matched control subjects</t>
  </si>
  <si>
    <t>These two mutations in the coding region of POLG alter conserved amino acids in the exonuclease and polymerase domains, respectively, of the POLG protein</t>
  </si>
  <si>
    <t>We sequenced the exons and flanking intron region from approximately 350 patients displaying a phenotype consistent with POLG related mitochondrial disease and found informative mutations in 61 (17%)</t>
  </si>
  <si>
    <t>The c.2827C&gt;T (p.R943C) variant has been reported in compound heterozygous state in two families with POLG deficiency (Hum Mutat. 2008; 29(9):E150; J Neurol. 2011; 258(7):1327).</t>
  </si>
  <si>
    <t>In the other family, no mutations were detected in any of the three genes and the whole mitochondrial genome in the blood sample, although mitochondrial DNA deletions were observed in the muscle biopsy sample</t>
  </si>
  <si>
    <t xml:space="preserve"> In conclusion, sequence analysis allows the identification of mutations responsible for POLG-related disorders and, in most of the autosomal recessive cases where two mutant alleles are found in trans, finding deleterious mutations can provide an unequivocal diagnosis of the disease</t>
  </si>
  <si>
    <t>In addition, the allelic change, p.R943H variant, has been also reported in POLG deficient patients (Hum Mol Genet. 2006;15(2):363, J Med Genet. 2009; 46(11):776), thus, the c.2827C&gt;T (p.R943C) variant is classified as pathogenic.</t>
  </si>
  <si>
    <t>c.2828</t>
  </si>
  <si>
    <t>p.R943H</t>
  </si>
  <si>
    <t>PMID: 16368709; 19578034</t>
  </si>
  <si>
    <t>Hum Mol Genet. 2006;15(2):363. J Med Genet. 2009; 46(11):776; updated FL 12/4/15</t>
  </si>
  <si>
    <t>NM_002693.2:c.2828G&gt;A</t>
  </si>
  <si>
    <t>CA10602243</t>
  </si>
  <si>
    <t xml:space="preserve">Previous sequence analysis performed in this laboratory identified three heterozygous mutations, c.752C&gt;T (p.T251I), c.1760C&gt;T (p.P587L), and c.2828G&gt;A (p.R943H), in the POLG gene of this individual’s affected child. The p.T251I and p.P587L missense mutations are often found in a cis configuration, and have been previously reported to be associated with both autosomal dominant (Brain 2006, 129: 1674) and autosomal recessive (Eur J Hum Genet 2003, 11: 547; J Hepatol 2006, 45: 108) POLG disorders. The c.2828G&gt;A (p.R943H) mutation has been reported to cause autosomal dominant PEO (Hum Mol Genet. 2006; 15(2):363, Ann Neurol. 2002; 52(2):21. PMID: 16368709 and 12210792). 
</t>
  </si>
  <si>
    <t>1x, PMID: 16368709 and 12210792</t>
  </si>
  <si>
    <t>http://reg.genome.network/allele/CA10602243.html</t>
  </si>
  <si>
    <t>The authors conclude that POLG mutations are an important cause of heterogeneous mitochondrial pathology</t>
  </si>
  <si>
    <t>Interestingly, the linker region mutation caused elevated mitochondrial and nuclear DNA damage.</t>
  </si>
  <si>
    <t>The c.2828G&gt;A (p.R943H) mutation has been reported to cause autosomal dominant PEO (Hum Mol Genet. 2006; 15(2):363, Ann Neurol. 2002; 52(2):21. PMID: 16368709 and 12210792).</t>
  </si>
  <si>
    <t>c.2857</t>
  </si>
  <si>
    <t>p.R953C</t>
  </si>
  <si>
    <t>Mech of Disease 2004 364:875; SNP rs11546842</t>
  </si>
  <si>
    <t>possibly deleterious, no genotype data in dbSNP. VWZ.3-2-11 ; moved to mutation table 8/2/11 MLL due to publication and consistency in phenotype see 19139 &amp;1950</t>
  </si>
  <si>
    <t>NM_002693.2:c.2857C&gt;T</t>
  </si>
  <si>
    <t>CA241026</t>
  </si>
  <si>
    <t>0.0000361</t>
  </si>
  <si>
    <t>http://www.ncbi.nlm.nih.gov/clinvar/variation/194838</t>
  </si>
  <si>
    <t>Two heterozygous mutations, c.2857C&gt;T (p.R953C) and c.3151G&gt;A (p.G1051R), were detected.  Although zygosity was not reported, c.2857C&gt;T (p.R953C) was observed in an adult with PEO, hypothyreosis, ataxia, asthma, and balance disturbances and was not observed in 1640 healthy controls (Mech of Dis 2004, 364:875).  Apparently homozygous p.R953C was observed in a patient with PEO, Parkinsonism, and multiple mtDNA deletions (Clin Chem Lab Med 2008, 46: Special Suppl, pp S1-859, Abs M055). In addition, we have observed heterozygous c.2858C&gt;T (p.R953C) together with a heterozygous autosomal recessive mutation, c.2243G&gt;C (p.W748S), in an adult with PEO, ptosis, and peripheral neuropathy.  Testing in our laboratory has also identified an adult patient with PEO and dementia who is heterozygous for both c.2858C&gt;T (p.R953C) and a splicing mutation in POLG.   However, c.2857C&gt;T (p.R953C) has been reported as a polymorphism in dbSNP (rs11546842) without frequency data.</t>
  </si>
  <si>
    <t>http://reg.genome.network/allele/CA241026.html</t>
  </si>
  <si>
    <t>Two heterozygous mutations, c.2857C&gt;T (p.R953C) and c.3151G&gt;A (p.G1051R), were detected. Although zygosity was not reported, c.2857C&gt;T (p.R953C) was observed in an adult with PEO, hypothyreosis, ataxia, asthma, and balance disturbances and was not observed in 1640 healthy controls (Mech of Dis 2004, 364:875).</t>
  </si>
  <si>
    <t>c.2864</t>
  </si>
  <si>
    <t>TAT&gt;TGT</t>
  </si>
  <si>
    <t>p.Y955C</t>
  </si>
  <si>
    <t>OMIM*174763.0001, autosomal dominant</t>
  </si>
  <si>
    <t>?</t>
  </si>
  <si>
    <t>rs113994099</t>
  </si>
  <si>
    <t>JW</t>
  </si>
  <si>
    <t>NM_002693.2:c.2864A&gt;G</t>
  </si>
  <si>
    <t>CA341291</t>
  </si>
  <si>
    <t>http://www.ncbi.nlm.nih.gov/clinvar/variation/13495</t>
  </si>
  <si>
    <t xml:space="preserve">A heterozygous pathogenic variant, c.2864A&gt;G (p.Y955C) in the POLG gene, was detected. This pathogenic variant has been reported in multiple families with autosomal dominant inherited progressive external ophthalmoplegia (PMID: 12210792, 21228000). This result is consistent with the clinical presentation in this individual. </t>
  </si>
  <si>
    <t>4x, PMID: 12210792 and 21228000</t>
  </si>
  <si>
    <t>http://reg.genome.network/allele/CA341291.html</t>
  </si>
  <si>
    <t>This pathogenic variant has been reported in multiple families with autosomal dominant inherited progressive external ophthalmoplegia (PMID: 12210792, 21228000). This result is consistent with the clinical presentation in this individual.</t>
  </si>
  <si>
    <t xml:space="preserve">This pathogenic variant has been reported in multiple families with autosomal dominant inherited progressive external ophthalmoplegia (PMID: 12210792, 21228000). This result is consistent with the clinical presentation in this individual. </t>
  </si>
  <si>
    <t>c.2870</t>
  </si>
  <si>
    <t>GCT&gt;GTT</t>
  </si>
  <si>
    <t>p.A957V</t>
  </si>
  <si>
    <t>J Med Genet 2011, 48:669</t>
  </si>
  <si>
    <t>conserved yeast to human. A957P and A957S reported. re-cat as mutation. JW 12/19/2011</t>
  </si>
  <si>
    <t>NM_002693.2:c.2870C&gt;T</t>
  </si>
  <si>
    <t>CA7724336</t>
  </si>
  <si>
    <t>0.0000108</t>
  </si>
  <si>
    <t>http://www.ncbi.nlm.nih.gov/clinvar/variation/280016</t>
  </si>
  <si>
    <t xml:space="preserve">Previous sequence analysis performed in this laboratory identified three heterozygous mutations, c.752C&gt;T (p.T251I), c.1760C&gt;T (p.P587L), and c.2870C&gt;T (p.A957V), in the POLG gene in this individual’s affected children.  The p.T251I and p.P587L missense mutations are often found in a cis configuration, and have been previously reported to be associated with both autosomal dominant (Brain 2006, 129: 1674) and autosomal recessive (Eur J Hum Genet 2003, 11: 547; J Hepatol 2006, 45: 108) POLG disorders. The autosomal dominant form is usually associated with adult onset. The c.2870C&gt;T (p.A957V) mutation, located in the active site of the polymerase catalytic domain, has been reported in a compound heterozygous state in patients with POLG deficiency and mitochondrial DNA depletion (J Med Genet 2011, 48: 669). </t>
  </si>
  <si>
    <t>6x, PMID: 21880868</t>
  </si>
  <si>
    <t>http://reg.genome.network/allele/CA7724336.html</t>
  </si>
  <si>
    <t>predictor says deleterious</t>
  </si>
  <si>
    <t>. The c.2870C&gt;T (p.A957V) mutation, located in the active site of the polymerase catalytic domain, has been reported in a compound heterozygous state in patients with POLG deficiency and mitochondrial DNA depletion (J Med Genet 2011, 48: 669).</t>
  </si>
  <si>
    <t>Previous sequence analysis performed in this laboratory identified three heterozygous mutations, c.752C&gt;T (p.T251I), c.1760C&gt;T (p.P587L), and c.2870C&gt;T (p.A957V), in the POLG gene in this individual’s affected children.</t>
  </si>
  <si>
    <t>c.2890</t>
  </si>
  <si>
    <t>p.R964C</t>
  </si>
  <si>
    <t>J Infect Dis 2007, 195: 1419</t>
  </si>
  <si>
    <t>present is "sx" mom and her child in family 250070</t>
  </si>
  <si>
    <t>NM_002693.2:c.2890C&gt;T</t>
  </si>
  <si>
    <t>CA316719</t>
  </si>
  <si>
    <t>0.0006681</t>
  </si>
  <si>
    <t>http://www.ncbi.nlm.nih.gov/clinvar/variation/206537</t>
  </si>
  <si>
    <t>A heterozygous likely pathogenic variant, c.2890C&gt;T(p.R964C) in the POLG gene, was detected. The c.2890C&gt;T(p.R964C) variant was previously reported in a homozygous state, in an HIV infected patient who developed lactic acidosis following treatment with a nucleoside analog, although this patient was healthy before HIV infection (PMID: 17436221). In the same study, recombinant POLG with p.R964C showed only 14% activity in vitro of the wild-type protein. The R964C variant has also been reported in compound heterozygous state with another POLG variant in patients with variable phenotypes (PMID: 21880868, 19762913, and 18546365). The c.2890C&gt;T (p.R964C) variant has an allele frequency at ~0.1% in the East Asian population with one homozygote reported in the ExAC database (http://exac.broadinstitute.org/). Collectively, current evidence suggests that the c.2890C&gt;T(p.R964C) variant may represent a hypomorphic allele in the POLG gene with a variable outcome. The mode of inheritance for specific POLG gene variants can be autosomal dominant or recessive (OMIM: 174763). Targeted sequence analysis for the familial POLG variant (test code 3066, performed on a fee-for-services basis) is available for this individual's appropriate relatives.</t>
  </si>
  <si>
    <t>8x</t>
  </si>
  <si>
    <t>http://reg.genome.network/allele/CA316719.html</t>
  </si>
  <si>
    <t>A heterozygous likely pathogenic variant, c.2890C&gt;T(p.R964C) in the POLG gene, was detected. The c.2890C&gt;T(p.R964C) variant was previously reported in a homozygous state</t>
  </si>
  <si>
    <t>c.3104+3</t>
  </si>
  <si>
    <t>intron 18</t>
  </si>
  <si>
    <t>A&gt;T</t>
  </si>
  <si>
    <t>PMID: 21670405</t>
  </si>
  <si>
    <t>NM_002693.2:c.3104+3A&gt;T</t>
  </si>
  <si>
    <t>CA7724256</t>
  </si>
  <si>
    <t>0.0000366</t>
  </si>
  <si>
    <t>A heterozygous c.3104+3A&gt;T pathogenic variant in the POLG gene was detected. This variant has been reported in compound heterozygosity in patients with multisystem mitochondrial disorder (Arch Neurol. 2011; 68(6):806). The cDNA study indicated that the c.3104+3A&gt;T pathogenic variant results in skipping of exon 18 (Arch Neurol. 2011; 68(6):806).</t>
  </si>
  <si>
    <t xml:space="preserve">3x, PMID: 21670405 </t>
  </si>
  <si>
    <t>http://reg.genome.network/allele/CA7724256.html</t>
  </si>
  <si>
    <t>c.3139</t>
  </si>
  <si>
    <t>exon 19</t>
  </si>
  <si>
    <t>p.R1047W</t>
  </si>
  <si>
    <t>Arch Neurol 2008, 65:121</t>
  </si>
  <si>
    <t>WZ-6-22-11</t>
  </si>
  <si>
    <t>NM_002693.2:c.3139C&gt;T</t>
  </si>
  <si>
    <t>CA316740</t>
  </si>
  <si>
    <t>0.0000397</t>
  </si>
  <si>
    <t>http://www.ncbi.nlm.nih.gov/clinvar/variation/206548</t>
  </si>
  <si>
    <t xml:space="preserve">A heterozygous c.3139C&gt;T (p.R1047W) mutation was detected. This mutation has been reported in a compound heterozygous state with another mutation in an individual diagnosed with Juvenile Alpers disease (Arch Neurol 2008, 65; 121). Therefore, the identification of this mutation indicates that this individual is at least a carrier. </t>
  </si>
  <si>
    <t>1x, PMID: 18195149</t>
  </si>
  <si>
    <t>http://reg.genome.network/allele/CA316740.html</t>
  </si>
  <si>
    <t>c.3151</t>
  </si>
  <si>
    <t>GGG&gt;CGG</t>
  </si>
  <si>
    <t>p.G1051R</t>
  </si>
  <si>
    <t>heterozgyous</t>
  </si>
  <si>
    <t>Neurology 2004, 62:316.</t>
  </si>
  <si>
    <t>Yeast studies in Biochem Biophy Acta 2007, 1772:1225.  MLL 9/9/2011</t>
  </si>
  <si>
    <t>NM_002693.2:c.3151G&gt;A</t>
  </si>
  <si>
    <t>CA7724222</t>
  </si>
  <si>
    <t>0.0000072</t>
  </si>
  <si>
    <t xml:space="preserve">Two heterozygous mutations, c.2857C&gt;T (p.R953C) and c.3151G&gt;A (p.G1051R), were detected.  Although zygosity was not reported, c.2857C&gt;T (p.R953C) was observed in an adult with PEO, hypothyreosis, ataxia, asthma, and balance disturbances and was not observed in 1640 healthy controls (Mech of Dis 2004, 364:875).  Apparently homozygous p.R953C was observed in a patient with PEO, Parkinsonism, and multiple mtDNA deletions (Clin Chem Lab Med 2008, 46: Special Suppl, pp S1-859, Abs M055). In addition, we have observed heterozygous c.2858C&gt;T (p.R953C) together with a heterozygous autosomal recessive mutation, c.2243G&gt;C (p.W748S), in an adult with PEO, ptosis, and peripheral neuropathy.  Testing in our laboratory has also identified an adult patient with PEO and dementia who is heterozygous for both c.2858C&gt;T (p.R953C) and a splicing mutation in POLG.   However, c.2857C&gt;T (p.R953C) has been reported as a polymorphism in dbSNP (rs11546842) without frequency data.
The c.3151G&gt;A (p.G1051R) mutation has been reported in two siblings with PEO, ptosis, peripheral neuropathy, and ataxia (Neurology 2004, 62:316).  In addition, functional studies show that yeast harboring the corresponding mutant homologue of p.G1051R have an increase in mitochondrial defects, which is worsened by the synergistic interaction of a second mutation in trans (Biochem Biophy Acta 2007, 1772:1225).</t>
  </si>
  <si>
    <t xml:space="preserve">1x, PMID: 14745080 and 17980715 </t>
  </si>
  <si>
    <t>http://reg.genome.network/allele/CA7724222.html</t>
  </si>
  <si>
    <t>Although zygosity was not reported, c.2857C&gt;T (p.R953C) was observed in an adult with PEO, hypothyreosis, ataxia, asthma, and balance disturbances and was not observed in 1640 healthy controls (Mech of Dis 2004, 364:875).</t>
  </si>
  <si>
    <t>In addition, functional studies show that yeast harboring the corresponding mutant homologue of p.G1051R have an increase in mitochondrial defects, which is worsened by the synergistic interaction of a second mutation in trans (Biochem Biophy Acta 2007, 1772:1225).</t>
  </si>
  <si>
    <t>The c.3151G&gt;A (p.G1051R) mutation has been reported in two siblings with PEO, ptosis, peripheral neuropathy, and ataxia (Neurology 2004, 62:316)</t>
  </si>
  <si>
    <t>c.3285</t>
  </si>
  <si>
    <t>exon 20</t>
  </si>
  <si>
    <t>AGC&gt;AGG</t>
  </si>
  <si>
    <t>p.S1095R</t>
  </si>
  <si>
    <t>PMID: 19578034</t>
  </si>
  <si>
    <t>J Med Genet 2009, 46: 776</t>
  </si>
  <si>
    <t>NM_002693.2:c.3285C&gt;G</t>
  </si>
  <si>
    <t>CA7724170</t>
  </si>
  <si>
    <t>0.0000122</t>
  </si>
  <si>
    <t>http://www.ncbi.nlm.nih.gov/clinvar/variation/381517</t>
  </si>
  <si>
    <t xml:space="preserve">
Three heterozygous pathogenic variants, c.752C&gt;T (p.T251I), c.1760C&gt;T (p.P587L) and c.3285C&gt;G (p.S1095R) in the POLG gene, were detected. The p.T251I and p.P587L pathogenic variants are often found in a cis configuration, and have been previously reported to be associated with both autosomal dominant (PMID: 16621917) and autosomal recessive POLG disorders (PMID: 12825077 and 16545482). The autosomal dominant form is usually associated with adult onset. The c.3285C&gt;G (p.S1095R) pathogenic variant has been reported in a compound heterozygous patient with POLG deficiency (PMID: 19578034).  </t>
  </si>
  <si>
    <t>4x, PMID: 19578034</t>
  </si>
  <si>
    <t>http://reg.genome.network/allele/CA7724170.html</t>
  </si>
  <si>
    <t>The authors conclude that POLG mutations are an important cause of heterogeneous mitochondrial pathology and that more accurate genotype-phenotype correlations allow a more rapid genetic diagnosis and improved prognosis for mutation carriers.</t>
  </si>
  <si>
    <t>The c.3285C&gt;G (p.S1095R) pathogenic variant has been reported in a compound heterozygous patient with POLG deficiency (PMID: 19578034).</t>
  </si>
  <si>
    <t>c.3286</t>
  </si>
  <si>
    <t>p.R1096C</t>
  </si>
  <si>
    <t>homozygous</t>
  </si>
  <si>
    <t>PMID:12707443 and 21305355</t>
  </si>
  <si>
    <t>PMID:12707443,  21305355</t>
  </si>
  <si>
    <t>Neurology 2003, 60:1354;  J Inherit Met Dis 2011, 34:439</t>
  </si>
  <si>
    <t>NM_002693.2:c.3286C&gt;T</t>
  </si>
  <si>
    <t>CA316756</t>
  </si>
  <si>
    <t>http://www.ncbi.nlm.nih.gov/clinvar/variation/206556</t>
  </si>
  <si>
    <t>Two heterozygous pathogenic variants, c.2293C&gt;A (p.P765T) and c.3286C&gt;T (p.R1096C), were detected.  The c.2293C&gt;A (p.P765T) pathogenic variant has been reported in a homozygous state in a pateint with sensory-ataxic neuropathy, ophthalmoplegia, dysarthria and gastroparesis (PMID: 22805437). The c.3286C&gt;T (p.R1096C) pathogenic variant has been reported in a compound heterozygous state in a patient with autosomal recessive PEO (progressive external ophthalmoplegia), and in a homozygous state in eight Alpers syndrome patients (PMID: 12707443; and PMID: 21305355 respectively).</t>
  </si>
  <si>
    <t>17x, PMID: 12707443 and 21305355</t>
  </si>
  <si>
    <t>http://reg.genome.network/allele/CA316756.html</t>
  </si>
  <si>
    <t>The eight patients were from five extended families, all with clinical manifestations of the syndrome. Seven were confirmed by POLG sequence analysis and one died before testing was possible</t>
  </si>
  <si>
    <t>The c.3286C&gt;T (p.R1096C) pathogenic variant has been reported in a compound heterozygous state in a patient with autosomal recessive PEO (progressive external ophthalmoplegia), and in a homozygous state in eight Alpers syndrome patients (PMID: 12707443; and PMID: 21305355 respectively).</t>
  </si>
  <si>
    <t>DNA samples from 15 Italian and 12 British patients were screened. Mutations of POLG1 were found in seven patients. Irrespective of the inheritance mode, screening of these genes should be performed in all patients with progressive external ophthalmoplegia with multiple mtDNA deletions</t>
  </si>
  <si>
    <t>c.3287</t>
  </si>
  <si>
    <t>CGT&gt;CAT</t>
  </si>
  <si>
    <t>p.R1096H</t>
  </si>
  <si>
    <t>Brain 2006, 129: 1684</t>
  </si>
  <si>
    <t>7/25/2011 MLL</t>
  </si>
  <si>
    <t>NM_002693.2:c.3287G&gt;A</t>
  </si>
  <si>
    <t>CA316758</t>
  </si>
  <si>
    <t>0.0000203</t>
  </si>
  <si>
    <t>http://www.ncbi.nlm.nih.gov/clinvar/variation/206557</t>
  </si>
  <si>
    <t xml:space="preserve">Two heterozygous mutations, c.1880G&gt;A (p.R627Q) and c.3287G&gt;A (p.R1096H), were detected.  These mutations have been reported together in an individual with Alpers syndrome (Brain 2006, 129: 1674). </t>
  </si>
  <si>
    <t>1x, PMID: 16621917</t>
  </si>
  <si>
    <t>http://reg.genome.network/allele/CA316758.html</t>
  </si>
  <si>
    <t>These mutations have been reported together in an individual with Alpers syndrome (Brain 2006, 129: 1674).</t>
  </si>
  <si>
    <t>c.3573</t>
  </si>
  <si>
    <t>exon 21</t>
  </si>
  <si>
    <t>G&gt;T</t>
  </si>
  <si>
    <t>AAG&gt;AAT</t>
  </si>
  <si>
    <t>p.K1191N</t>
  </si>
  <si>
    <t>PMID: 16621917</t>
  </si>
  <si>
    <t>Brain 2006, 129: 1674</t>
  </si>
  <si>
    <t>NM_002693.2:c.3573G&gt;T</t>
  </si>
  <si>
    <t>CA10602282</t>
  </si>
  <si>
    <t>http://www.ncbi.nlm.nih.gov/clinvar/variation/426681</t>
  </si>
  <si>
    <t>Previous sequence analysis performed in this laboratory identified heterozygous mutations, c.752C&gt;T (p.T251I), c.1760C&gt;T (p.P587L) and c.3573G&gt;T (p.K1191N), in this individual's affected son. The p.T251I and p.P587L missense mutations are often found in a cis configuration, and have been previously reported to be associated with both autosomal dominant (Brain 2006, 129: 1674) and autosomal recessive (J Hepatol 2006, 45: 108) POLG disorders. The p.K1191N mutation has been reported in compound heterozygosity with p.A467T in a patient with POLG deficiency (Brain 2006, 129:1674).</t>
  </si>
  <si>
    <t>http://reg.genome.network/allele/CA10602282.html</t>
  </si>
  <si>
    <t>The p.T251I and p.P587L missense mutations are often found in a cis configuration, and have been previously reported to be associated with both autosomal dominant (Brain 2006, 129: 1674) and autosomal recessive (J Hepatol 2006, 45: 108) POLG disorders. The p.K1191N mutation has been reported in compound heterozygosity with p.A467T in a patient with POLG deficiency (Brain 2006, 129:1674).</t>
  </si>
  <si>
    <t>The majority of children had a mutation in the linker region, often 1399G--&gt;A (A467T), and a mutation affecting the polymerase domain.</t>
  </si>
  <si>
    <t>c.428</t>
  </si>
  <si>
    <t>GCC&gt;GTC</t>
  </si>
  <si>
    <t>p.A143V</t>
  </si>
  <si>
    <t>PMID: 21880868</t>
  </si>
  <si>
    <t>J Pediatr 2007, 150: 531; FL 6/24/13</t>
  </si>
  <si>
    <t>NM_002693.2:c.428C&gt;T</t>
  </si>
  <si>
    <t>CA316798</t>
  </si>
  <si>
    <t>0.0000646</t>
  </si>
  <si>
    <t xml:space="preserve">Previous sequence analysis performed in this laboratory identified two heterozygous mutations, c.428C&gt;T (p.A143V) and c.1399G&gt;A (p.A467T), in this individual’s affected daughter. Heterozygous c.428C&gt;T (p.A143V) mutation has been reported in Alpers syndrome, Leigh syndrome, and CPEO patients with two POLG mutations (J Med Genet 2011, 48(10): 669).  The c.1399G&gt;A (p.A467T) mutation is a common mutation reported in POLG deficient patients. The mutant protein possesses only 4% of wild type enzyme activity due to the failure to interact with the accessory subunit, which is required for the DNA synthesis and tight binding of the polymerase gamma complex to DNA. </t>
  </si>
  <si>
    <t xml:space="preserve">12x, PMID: 21880868 </t>
  </si>
  <si>
    <t>http://reg.genome.network/allele/CA316798.html</t>
  </si>
  <si>
    <t>Informative mutations have been identified in 136 unrelated individuals (5%), including 92 patients with two recessive pathogenic alleles and three patients harbouring a dominant mutation.</t>
  </si>
  <si>
    <t>c.679</t>
  </si>
  <si>
    <t>exon 2</t>
  </si>
  <si>
    <t>p.R227W</t>
  </si>
  <si>
    <t>Neurology 2003, 60: 1354</t>
  </si>
  <si>
    <t>JW 5/15/12</t>
  </si>
  <si>
    <t>NM_002693.2:c.679C&gt;T</t>
  </si>
  <si>
    <t>CA123154</t>
  </si>
  <si>
    <t>http://www.ncbi.nlm.nih.gov/clinvar/variation/13515</t>
  </si>
  <si>
    <t xml:space="preserve">
Previous sequence analysis performed in this laboratory identified a heterozygous mutation, c.679C&gt;T (p.R227W), and a heterozygous novel variant, c.2858G&gt;A (p.R953H), in this individual's affected child . The c.679C&gt;T (p.R227W) mutation has been reported in patients with progressive external ophthalmoplegia (PEO) (Neurology 2003, 60:1354) and complex I deficiency (Sci Transl Med 2012, 4:118ra10). Arginine at amino acid position 953 of the POLG protein is evolutionarily conserved from yeast to human. While not validated for clinical use, the SIFT and PolyPhen2 algorithms predict c.2858G&gt;A (p.R953H) to be deleterious.  Although p.R953H has not been previously reported, a different amino acid change at the same position, p.R953C, has been reported in patients with PEO and other POLG related disorders (Lancet 2004, 364: 875; J Neurol 2011, 48:669; Muscle Nerve 2012, 45: 453).</t>
  </si>
  <si>
    <t>1x, PMID: 12707443 and 22277967</t>
  </si>
  <si>
    <t>http://reg.genome.network/allele/CA123154.html</t>
  </si>
  <si>
    <t>Although p.R953H has not been previously reported, a different amino acid change at the same position, p.R953C, has been reported in patients with PEO and other POLG related disorders (Lancet 2004, 364: 875; J Neurol 2011, 48:669; Muscle Nerve 2012, 45: 453).</t>
  </si>
  <si>
    <t xml:space="preserve">
Previous sequence analysis performed in this laboratory identified a heterozygous mutation, c.679C&gt;T (p.R227W), and a heterozygous novel variant,</t>
  </si>
  <si>
    <t>c.705</t>
  </si>
  <si>
    <t>TGG&gt;TGA</t>
  </si>
  <si>
    <t>p.W235*</t>
  </si>
  <si>
    <t>Eur J Pediatr 2007, 166: 229</t>
  </si>
  <si>
    <t>FL 4/16/12</t>
  </si>
  <si>
    <t>NM_002693.2:c.705G&gt;A</t>
  </si>
  <si>
    <t>CA10602297</t>
  </si>
  <si>
    <t xml:space="preserve">Two heterozygous mutations, c.705G&gt;A (p.W235X) and c.1399G&gt;A (p.A467T), were detected. The c.1399G&gt;A (p.A467T) mutation is the most common mutation reported in POLG deficient patients. Both mutations have been reported in one patient with POLG deficiency (Eur J Pediatr 2007, 166: 229). </t>
  </si>
  <si>
    <t xml:space="preserve">1x, PMID: 16957900 </t>
  </si>
  <si>
    <t>http://reg.genome.network/allele/CA10602297.html</t>
  </si>
  <si>
    <t>c.752</t>
  </si>
  <si>
    <t>ACT&gt;ATT</t>
  </si>
  <si>
    <t>p.T251I</t>
  </si>
  <si>
    <t>PMID: 15349879, 12825077; rs113994094</t>
  </si>
  <si>
    <t>PMID: 15349879, 12825077</t>
  </si>
  <si>
    <t>MAF=0.0008; 0.3% inc. 1 homo in Eur in ExAC; FL 12/9/15; without P587L in DRL340217.  PMIDs added YW 8/25/2014</t>
  </si>
  <si>
    <t>NM_002693.2:c.752C&gt;T</t>
  </si>
  <si>
    <t>CA123142</t>
  </si>
  <si>
    <t>0.0015190</t>
  </si>
  <si>
    <t>http://www.ncbi.nlm.nih.gov/clinvar/variation/13503</t>
  </si>
  <si>
    <t xml:space="preserve">Previous sequence analyses performed in this laboratory identified two heterozygous pathogenic variants, c.752C&gt;T (p.T251I) and c.1760C&gt;T (p.P587L), in this individual’s mother. The p.T251I and p.P587L missense pathogenic variants are often found in a cis configuration, and have been previously reported to be associated with both autosomal dominant (Brain 2006, 129: 1674) and autosomal recessive POLG disorders (J Hepatol 2006, 45: 108). The autosomal dominant form usually has an adult onset. </t>
  </si>
  <si>
    <t>54x, PMID: 16621917 and 16545482</t>
  </si>
  <si>
    <t>http://reg.genome.network/allele/CA123142.html</t>
  </si>
  <si>
    <t>Sequence analysis of familial PEO shows additional mutations associated with the 752C--&gt;T and 3527C--&gt;T changes in the POLG1 gene.</t>
  </si>
  <si>
    <t>Previous sequence analyses performed in this laboratory identified two heterozygous pathogenic variants</t>
  </si>
  <si>
    <t>In several patients this disorder is caused by loss of function mutations in the gene encoding thymidine phosphorylase (TP).  The third mutation was previously reported as a recessive POLG mutation (T251I)</t>
  </si>
  <si>
    <t>c.830</t>
  </si>
  <si>
    <t>CAT&gt;CTT</t>
  </si>
  <si>
    <t>p.H277L</t>
  </si>
  <si>
    <t>PMID: 18487244</t>
  </si>
  <si>
    <t>Hum Mol Genet  2008, 17: 2496-2506</t>
  </si>
  <si>
    <t>NM_002693.2:c.830A&gt;T</t>
  </si>
  <si>
    <t>CA316810</t>
  </si>
  <si>
    <t>0.0003466</t>
  </si>
  <si>
    <t>http://www.ncbi.nlm.nih.gov/clinvar/variation/206583</t>
  </si>
  <si>
    <t>Previous sequence analysis of the Dual Genome Panel performed in this laboratory identified a heterozygous c.830A&gt;T (p.H277L) POLG mutation in this individual’s son. This mutation has been reported in a compound heterozygous patient affected with Alpers syndrome. In the same study, mtDNA depletion was also detected in the liver, muscle and fibroblasts of the affected patient (PMID:18487244).</t>
  </si>
  <si>
    <t>6x, PMID:18487244</t>
  </si>
  <si>
    <t>http://reg.genome.network/allele/CA316810.html</t>
  </si>
  <si>
    <t>. Twenty-one had Alpers syndrome, the commonest severe POLG1 autosomal recessive phenotype, comprising hepatoencephalopathy and often mtDNA depletion.</t>
  </si>
  <si>
    <t>This mutation has been reported in a compound heterozygous patient affected with Alpers syndrome. In the same study, mtDNA depletion was also detected in the liver, muscle and fibroblasts of the affected patient (PMID:18487244).</t>
  </si>
  <si>
    <t>. One patient with a severe cellular and clinical phenotype was a compound heterozygote with POLG1 mutations in the polymerase and exonuclease domain intrans.</t>
  </si>
  <si>
    <t>c.911</t>
  </si>
  <si>
    <t>exon 3</t>
  </si>
  <si>
    <t>T&gt;G</t>
  </si>
  <si>
    <t>CTA&gt;CGA</t>
  </si>
  <si>
    <t>p.L304R</t>
  </si>
  <si>
    <t>OMIM 174763.0003; Nature Genet. 2001,28: 211</t>
  </si>
  <si>
    <t>rs121918044 as pathogenic allele with no frequency. updated by JW 12/19/0211</t>
  </si>
  <si>
    <t>NM_002693.2:c.911T&gt;G</t>
  </si>
  <si>
    <t>CA256883</t>
  </si>
  <si>
    <t>0.0000578</t>
  </si>
  <si>
    <t>http://www.ncbi.nlm.nih.gov/clinvar/variation/13497</t>
  </si>
  <si>
    <t xml:space="preserve">
A heterozygous c.911T&gt;G (p.L304R) pathogenic variant and a novel heterozygous c.1418T&gt;C (p.L473P) variant of uncertain significance (VUS) in the POLG gene were detected. The c.911T&gt;G (p.L304R) variant has been reported as homozygous or compound heterozygous in patients with autosomal recessive progressive external ophthalmoplegia, sensory ataxic neuropathy dysarthria ophthalmoplegia, spinocerebellar ataxia epilepsy, and Alpers syndrome (PMID: 11431686, 16639411, 18487244, and 21880868). The c.1418T&gt;C (p.L473P) variant has not been reported in public databases or been seen in our laboratory. Leucine at amino acid position 473 of the POLG protein is highly conserved during evolution. While not validated for clinical use, the SIFT and PolyPhen-2 algorithms predict this variant to be deleterious. The clinical significance of the c.1418T&gt;C (p.L473P) variant is currently unclear. 
</t>
  </si>
  <si>
    <t>17x,PMID: 11431686, 16639411, 18487244, and 21880868</t>
  </si>
  <si>
    <t>http://reg.genome.network/allele/CA256883.html</t>
  </si>
  <si>
    <t>A heterozygous c.911T&gt;G (p.L304R) pathogenic variant and a novel heterozygous c.1418T&gt;C (p.L473P) variant of uncertain significance (VUS) in the POLG gene were detected.</t>
  </si>
  <si>
    <t>c.915</t>
  </si>
  <si>
    <t>p.S305R</t>
  </si>
  <si>
    <t>NM_002693.2:c.915C&gt;G</t>
  </si>
  <si>
    <t>CA316819</t>
  </si>
  <si>
    <t>0.0000124</t>
  </si>
  <si>
    <t>http://www.ncbi.nlm.nih.gov/clinvar/variation/206588</t>
  </si>
  <si>
    <t xml:space="preserve">
Previous sequence analyses performed in this laboratory identified heterozygous c.915C&gt;G (p.S305R) and c.1399G&gt;A (p.A467T) mutations in a trans configuration in this individual's affected sibling.  Both mutations have been reported in patients with POLG deficiency (PMID: 18487244). 
This analysis indicates that this individual is heterozygous for the familial c.915C&gt;G (p.S305R) mutation, but did NOT find evidence of the familial c.1399G&gt;A (p.A467T) mutation.  
</t>
  </si>
  <si>
    <t>3x, PMID: 18487244</t>
  </si>
  <si>
    <t>http://reg.genome.network/allele/CA316819.html</t>
  </si>
  <si>
    <t>Previous sequence analyses performed in this laboratory identified heterozygous c.915C&gt;G (p.S305R) and c.1399G&gt;A (p.A467T) mutations in a trans configuration in this individual's affected sibling. This analysis indicates that this individual is heterozygous for the familial c.915C&gt;G (p.S305R) mutation</t>
  </si>
  <si>
    <t>Previous sequence analyses performed in this laboratory identified heterozygous c.915C&gt;G (p.S305R) and c.1399G&gt;A (p.A467T) mutations in a trans configuration in this individual's affected sibling.</t>
  </si>
  <si>
    <t>c.955</t>
  </si>
  <si>
    <t>AAA&gt;GAA</t>
  </si>
  <si>
    <t>p.K319E</t>
  </si>
  <si>
    <t>PMID:21880868</t>
  </si>
  <si>
    <t>conserved: yeast to human, re-cat as 1 based on Sha's paper WZ 10/14/13</t>
  </si>
  <si>
    <t>NM_002693.2:c.955A&gt;G</t>
  </si>
  <si>
    <t>CA7724993</t>
  </si>
  <si>
    <t>0.0000109</t>
  </si>
  <si>
    <t xml:space="preserve">
A heterozygous mutation, c.955A&gt;G (p.K319E) in the POLG gene, was detected. The lysine at amino acid position 319 of POLG protein is highly conserved from yeast to human. While not validated for clinical use, computer-based algorithms, SIFT and PolyPhen-2, yield discordant predictions regarding the pathogenicity of the p.K319E variant. We have observed this mutation in compound heterozygosity state with a mutation in a patient with mitochondrial myopathy and peripheral neuropathy (PMID: 21880868). This result indicates that this individual is at least a carrier for a POLG mutation.</t>
  </si>
  <si>
    <t>2x, PMID: 21880868</t>
  </si>
  <si>
    <t>http://reg.genome.network/allele/CA7724993.html</t>
  </si>
  <si>
    <t>In conclusion, POLG mutations account for a broad clinical spectrum of mitochondrial disorders</t>
  </si>
  <si>
    <t>c.1345</t>
  </si>
  <si>
    <t>p.Q449*</t>
  </si>
  <si>
    <t>nonsense mutation</t>
  </si>
  <si>
    <t>NM_002693.2:c.1345C&gt;T</t>
  </si>
  <si>
    <t>CA10602189</t>
  </si>
  <si>
    <t>Two heterozygous pathogenic variants, c.2243G&gt;C (p.W748S) and c.1345C&gt;T (p.Q449*), and a heterozygous variant of uncertain significance, c.3516C&gt;G (p.D1172E), were detected in the POLG gene. The c.2243G&gt;C (p.W748S) variant has been reported in SANDO and Alpers syndrome patients (OMIM 74763.0013). The c.1345C&gt;T (p.Q449*) is predicted to result in a premature stop codon and has been reported in one patient with clinical presentations suggestive of POLG deficiency (PMID: 21880868). The aspartic acid at position 1172 of the POLG protein is highly conserved during evolution. While not validated for clinical use, the SIFT and PolyPhen-2 algorithms predict this variant to be benign. The clinical significance of the c.3516C&gt;G (p.D1172E) variant is presently unknown. Targeted analysis (test code 3066, performed on a fee-for-service basis) is recommended for this individual's biological parents in order to determine the phase of these changes in this individual and to facilitate testing for appropriate relatives.</t>
  </si>
  <si>
    <t xml:space="preserve">Two heterozygous pathogenic variants, c.2243G&gt;C (p.W748S) and c.1345C&gt;T (p.Q449*), and a heterozygous variant of uncertain significance, c.3516C&gt;G (p.D1172E), were detected in the POLG gene. The c.2243G&gt;C (p.W748S) variant has been reported in SANDO and Alpers syndrome patients (OMIM 74763.0013). The c.1345C&gt;T (p.Q449*) is predicted to result in a premature stop codon and has been reported in one patient with clinical presentations suggestive of POLG deficiency (PMID: 21880868).  The aspartic acid at position 1172 of the POLG protein is highly conserved during evolution.  While not validated for clinical use, the SIFT and PolyPhen-2 algorithms predict this variant to be benign.  The clinical significance of the c.3516C&gt;G (p.D1172E) variant is presently unknown.  Targeted analysis (test code 3066, performed on a fee-for-service basis) is recommended for this individual's biological parents in order to determine the phase of these changes in this individual and to facilitate testing for appropriate relatives.
</t>
  </si>
  <si>
    <t>1x, PMID: 21880868</t>
  </si>
  <si>
    <t>http://reg.genome.network/allele/CA10602189.html</t>
  </si>
  <si>
    <t>The c.2243G&gt;C (p.W748S) variant has been reported in SANDO and Alpers syndrome patients (OMIM 74763.0013). The c.1345C&gt;T (p.Q449*) is predicted to result in a premature stop codon and has been reported in one patient with clinical presentations suggestive of POLG deficiency (PMID: 21880868). The aspartic acid at position 1172 of the POLG protein is highly conserved during evolution</t>
  </si>
  <si>
    <t>The c.2243G&gt;C (p.W748S) variant has been reported in SANDO and Alpers syndrome patients (OMIM 74763.0013). The c.1345C&gt;T (p.Q449*) is predicted to result in a premature stop codon and has been reported in one patient with clinical presentations suggestive of POLG deficiency (PMID: 21880868).</t>
  </si>
  <si>
    <t>c.1433+1</t>
  </si>
  <si>
    <t>intron 6</t>
  </si>
  <si>
    <t>g&gt;a</t>
  </si>
  <si>
    <t>invariant splicing site</t>
  </si>
  <si>
    <t>NM_002693.2:c.1433+1G&gt;A</t>
  </si>
  <si>
    <t>CA7724864</t>
  </si>
  <si>
    <t>http://www.ncbi.nlm.nih.gov/clinvar/variation/280017</t>
  </si>
  <si>
    <t xml:space="preserve">Two heterozygous mutations, c.1433+1G&gt;A and c.2857C&gt;T (p.R953C), were detected.  The c.1433+1G&gt;A allele is located in the invariant splice donor site of intron 6, and is thus interpreted as a deleterious mutation (category 2, ACMG recommendations for standards for interpretation and reporting of sequence variations. Genetics in Medicine, 2008, 10: 294).  
</t>
  </si>
  <si>
    <t>2x</t>
  </si>
  <si>
    <t>http://reg.genome.network/allele/CA7724864.html</t>
  </si>
  <si>
    <t>The c.1433+1G&gt;A allele is located in the invariant splice donor site of intron 6, and is thus interpreted as a deleterious mutation (category 2, ACMG recommendations for standards for interpretation and reporting of sequence variations. Genetics in Medicine, 2008, 10: 294).</t>
  </si>
  <si>
    <t>c.2038</t>
  </si>
  <si>
    <t>exon 10</t>
  </si>
  <si>
    <t>delC</t>
  </si>
  <si>
    <t>p.L680Cfs*12</t>
  </si>
  <si>
    <t>frameshift mutation</t>
  </si>
  <si>
    <t>WZ 4-15-2013</t>
  </si>
  <si>
    <t>NM_002693.2:c.2038delC</t>
  </si>
  <si>
    <t>CA10602213</t>
  </si>
  <si>
    <t xml:space="preserve">Two heterozygous mutations, c.2038delC (p.L680CfsX12) and c.3286C&gt;T (p.R1096C), were detected. The c.2038delC frameshift mutation is predicted to result in a premature stop codon, thus it is categorized as a deleterious mutation (category 2, ACMG recommended interpretation for sequence variation, Genetics in Medicine 2008, 10:294). The heterozygous c.3286C&gt;T (p.R1096C) mutation has been reported with another mutation in a patient with autosomal recessive (progressive external ophthalmoplegia) PEO, and homozygosity for the c.3286C&gt;T mutation was reported in eight Alpers syndrome patients (Neurology, 2003, 60:1354; J Inherit Metab Dis, 2011 34:439 respectively).
</t>
  </si>
  <si>
    <t>http://reg.genome.network/allele/CA10602213.html</t>
  </si>
  <si>
    <t>Two heterozygous mutations, c.2038delC (p.L680CfsX12) and c.3286C&gt;T (p.R1096C), were detected. The c.2038delC frameshift mutation is predicted to result in a premature stop codon, thus it is categorized as a deleterious mutation (category 2, ACMG recommended interpretation for sequence variation, Genetics in Medicine 2008, 10:294)</t>
  </si>
  <si>
    <t>The heterozygous c.3286C&gt;T (p.R1096C) mutation has been reported with another mutation in a patient with autosomal recessive (progressive external ophthalmoplegia) PEO, and homozygosity for the c.3286C&gt;T mutation was reported in eight Alpers syndrome patients (Neurology, 2003, 60:1354; J Inherit Metab Dis, 2011 34:439 respectively).</t>
  </si>
  <si>
    <t>c.2070+1</t>
  </si>
  <si>
    <t>intron 10</t>
  </si>
  <si>
    <t>splice site variant</t>
  </si>
  <si>
    <t>CT 4/8/15</t>
  </si>
  <si>
    <t>NM_002693.2:c.2070+1G&gt;A</t>
  </si>
  <si>
    <t>CA10602215</t>
  </si>
  <si>
    <t xml:space="preserve">Previous POLG sequence analysis performed in this laboratory identified two heterozygous pathogenic variants, c.2070+1G&gt;A and c.2243G&gt;C (p.W748S) in this individual’s affected child.  The c.2070+1G&gt;A change is a novel variant and predicted to disrupt the invariant splicing site; it is thus categorized as a pathogenic variant (PMID:25741868).  The c.2243G&gt;C (p.W748S) pathogenic variant has been reported in patients with Alpers syndrome or ataxia neuropathy (PMID: 17088268 and 21880868).  
</t>
  </si>
  <si>
    <t>1x, PMID:25741868</t>
  </si>
  <si>
    <t>http://reg.genome.network/allele/CA10602215.html</t>
  </si>
  <si>
    <t>The c.2070+1G&gt;A change is a novel variant and predicted to disrupt the invariant splicing site; it is thus categorized as a pathogenic variant (PMID:25741868). The c.2243G&gt;C (p.W748S) pathogenic variant has been reported in patients with Alpers syndrome or ataxia neuropathy (PMID: 17088268 and 21880868).</t>
  </si>
  <si>
    <t>Previous POLG sequence analysis performed in this laboratory identified two heterozygous pathogenic variants, c.2070+1G&gt;A and c.2243G&gt;C (p.W748S) in this individual’s affected child.</t>
  </si>
  <si>
    <t>c.2143</t>
  </si>
  <si>
    <t>CAA&gt;TAA</t>
  </si>
  <si>
    <t>p.Q715*</t>
  </si>
  <si>
    <t>novel mutation</t>
  </si>
  <si>
    <t>NM_002693.2:c.2143C&gt;T</t>
  </si>
  <si>
    <t>CA10602219</t>
  </si>
  <si>
    <t xml:space="preserve"> It is our understanding that this individual is clinically asymptomatic, but this individual's grandchild has clinical symptoms of a mitochondrial disorder suggesting POLG deficiency.  Previous sequence analysis in this laboratory identified two heterozygous mutations, c.1399G&gt;A (p.A467T) and c.2143C&gt;T (p.Q715X), in this individual's affected grandchild. Subsequent analysis in this individual's son detected a heterozygous familial c.2143C&gt;T (p.Q715X) mutation.
Concurrent analysis of this individual's spouse indicates that he is negative for the c.2143C&gt;T (p.Q715X) mutation. Thus the c.2143C&gt;T (p.Q715X) allele detected in this individual's son is of maternal origin.
</t>
  </si>
  <si>
    <t>http://reg.genome.network/allele/CA10602219.html</t>
  </si>
  <si>
    <t>c.2395</t>
  </si>
  <si>
    <t>delT</t>
  </si>
  <si>
    <t>p.S799Lfs*27</t>
  </si>
  <si>
    <t>frame-shift mutation</t>
  </si>
  <si>
    <t>CT 6/5/14</t>
  </si>
  <si>
    <t>NM_002693.2:c.2395delT</t>
  </si>
  <si>
    <t>CA316901</t>
  </si>
  <si>
    <t>http://www.ncbi.nlm.nih.gov/clinvar/variation/206632</t>
  </si>
  <si>
    <t xml:space="preserve">A heterozygous novel mutation, c.2395delT (p.S799Lfs*27), was detected.  The c.2395delT change is predicted to result in a premature stop codon, p.S799Lfs*27, and thus it categorized as a deleterious mutation (category 2, ACMG recommendations for standards for interpretation and reporting of sequence variants, Genetics in Medicine 2008, 10: 294). 
</t>
  </si>
  <si>
    <t>http://reg.genome.network/allele/CA316901.html</t>
  </si>
  <si>
    <t>The c.2395delT change is predicted to result in a premature stop codon, p.S799Lfs*27, and thus it categorized as a deleterious mutation (category 2, ACMG recommendations for standards for interpretation and reporting of sequence variants, Genetics in Medicine 2008, 10: 294).</t>
  </si>
  <si>
    <t>c.2426+1</t>
  </si>
  <si>
    <t>intron 13</t>
  </si>
  <si>
    <t>splice site mutation</t>
  </si>
  <si>
    <t>FL 9/13/13</t>
  </si>
  <si>
    <t>NM_002693.2:c.2426+1G&gt;C</t>
  </si>
  <si>
    <t>CA10602226</t>
  </si>
  <si>
    <t xml:space="preserve">A heterozygous c.2426+1G&gt;C novel mutation and a heterozygous c.3559C&gt;T (p.R1187W) variant were detected. The c.2426+1G&gt;C mutation is predicted to disrupt the splice donor site of intron 13; thus, it is categorized as a deleterious mutation (category 2, ACMG recommendations for standards for interpretation and reporting of sequence variants, Genetics in Medicine 2008, 10: 294). </t>
  </si>
  <si>
    <t>http://reg.genome.network/allele/CA10602226.html</t>
  </si>
  <si>
    <t>The c.2426+1G&gt;C mutation is predicted to disrupt the splice donor site of intron 13; thus, it is categorized as a deleterious mutation (category 2, ACMG recommendations for standards for interpretation and reporting of sequence variants, Genetics in Medicine 2008, 10: 294).</t>
  </si>
  <si>
    <t>pathogenic clinical notes</t>
  </si>
  <si>
    <t>c.2480+1</t>
  </si>
  <si>
    <t>intron 14</t>
  </si>
  <si>
    <t>donor splice site mutation</t>
  </si>
  <si>
    <t>NM_002693.2:c.2480+1G&gt;A</t>
  </si>
  <si>
    <t>CA10602319</t>
  </si>
  <si>
    <t>Previous sequence analysis performed in this laboratory identified two heterozygous mutations, c.2243G&gt;C (p.W748S) and c.2480+1g&gt;a (IVS14+1 g&gt;a), and a heterozygous missense variant, c.3428A&gt;G (p.E1143G), in this individual's affected child.  The p.W748S is a reported common mutation which is often in cis with the E1143G variant. The c.2480+1g&gt;a (IVS14+1g&gt;a) allele is a NOVEL mutation, that is predicted to disrupt the normal splice donor site. Concurrent analysis of this individual's spouse indicates that he is heterozygous for the p.W748S mutation and the E1143G variant and he is negative for the c.2480+1g&gt;a (IVS14+1g&gt;a) mutation. The collective results indicate that the c.2480+1g&gt;a (IVS14+1g&gt;a) and p.W748S mutations are in opposite copies (trans configuration) of the POLG1 gene in this individual's symptomatic child.</t>
  </si>
  <si>
    <t>http://reg.genome.network/allele/CA10602319.html</t>
  </si>
  <si>
    <t>The c.2480+1g&gt;a (IVS14+1g&gt;a) allele is a NOVEL mutation, that is predicted to disrupt the normal splice donor site</t>
  </si>
  <si>
    <t>The collective results indicate that the c.2480+1g&gt;a (IVS14+1g&gt;a) and p.W748S mutations are in opposite copies (trans configuration) of the POLG1 gene in this individual's symptomatic child.</t>
  </si>
  <si>
    <t>c.2544_2545</t>
  </si>
  <si>
    <t>insGC</t>
  </si>
  <si>
    <t>frame shift</t>
  </si>
  <si>
    <t>NM_002693.2:c.2544_2545insGC</t>
  </si>
  <si>
    <t>CA10602231</t>
  </si>
  <si>
    <t xml:space="preserve">Two heterozygous mutations were detected in this patient.  The A467T mutation in exon 6 is the most common mutation reported in POLG1.  The A467T mutant enzyme possesses only 4% of wild type DNA gamma polymerase activity due to the failure to interact with the accessory subunit which is required for the processive DNA synthesis and tight binding of the polymerase gamma complex to DNA.  The c.2544_c.2545insGC mutation causes a shift in the amino acid reading frame and leads to protein truncation.  These results most likely confirm the diagnosis of a mitochondrial DNA disorder caused by the molecular defects in DNA polymerase gamma, however, we recommend testing of this individual's parents in order to verify the trans configuration of these two deleterious mutations. </t>
  </si>
  <si>
    <t>http://reg.genome.network/allele/CA10602231.html</t>
  </si>
  <si>
    <t>The c.2544_c.2545insGC mutation causes a shift in the amino acid reading frame and leads to protein truncation.</t>
  </si>
  <si>
    <t>c.2674_2675</t>
  </si>
  <si>
    <t>insG</t>
  </si>
  <si>
    <t>p.D892Gfs*39</t>
  </si>
  <si>
    <t>NM_002693.2:c.2674_2675insG</t>
  </si>
  <si>
    <t>CA10602239</t>
  </si>
  <si>
    <t>Prenatal testing performed in this laboratory on direct and cultured amniocytes from the Twin A fetus indicated that this individual is heterozygous for the c.2674_2675insG (p.D892GfsX39) mutation and is negative for the c.2243G&gt;C (p.W748S) mutation.  We were requested to test this blood specimen from Twin One Male for the familial c.2674_2675insG (p.D892GfsX39) and c.2243G&gt;C (p.W748S) mutations.</t>
  </si>
  <si>
    <t>http://reg.genome.network/allele/CA10602239.html</t>
  </si>
  <si>
    <t>c.3067</t>
  </si>
  <si>
    <t>exon 18</t>
  </si>
  <si>
    <t>p.Q1023*</t>
  </si>
  <si>
    <t>NM_002693.2:c.3067C&gt;T</t>
  </si>
  <si>
    <t>CA10602254</t>
  </si>
  <si>
    <t xml:space="preserve">DNA extracted from the blood specimen from this individual was PCR amplified for the relevant regions and then sequenced in the forward and reverse directions. Other regions of the POLG gene were not examined. This analysis indicates that this individual is heterozygous for the c.3067C&gt;T (p.Q1023X) mutation and is negative for the c.1399G&gt;A (p.A467T) mutation. Thus, this individual is a carrier of the familial c.3067C&gt;T (p.Q1023X) mutation. Concurrent analysis indicates that this individual's spouse is heterozygous for the c.1399G&gt;A (p.A467T) mutation and negative for the c.3067C&gt;T (p.Q1023X) mutation.  Thus, the collective results indicate that the c.3067C&gt;T (p.Q1023X) and c.1399G&gt;A (p.A467T) mutations are in opposite copies (trans configuration) of the POLG gene in this individual's symptomatic child. 
</t>
  </si>
  <si>
    <t>http://reg.genome.network/allele/CA10602254.html</t>
  </si>
  <si>
    <t>Thus, the collective results indicate that the c.3067C&gt;T (p.Q1023X) and c.1399G&gt;A (p.A467T) mutations are in opposite copies (trans configuration) of the POLG gene in this individual's symptomatic child.</t>
  </si>
  <si>
    <t>c.3104+1</t>
  </si>
  <si>
    <t>splice site; rs138917386</t>
  </si>
  <si>
    <t>MAF=NA; FL 8/26/15</t>
  </si>
  <si>
    <t>NM_002693.2:c.3104+1G&gt;A</t>
  </si>
  <si>
    <t>CA10602255</t>
  </si>
  <si>
    <t>Previous massively parallel sequence analysis performed in this laboratory detected two heterozygous pathogenic variants, c.1399G&gt;A (p.A467T) and c.3104+1G&gt;A in the POLG gene, in this individual’s affected child. The c.1399G&gt;A (p.A467T) variant is a common pathogenic variant reported in POLG deficient patients. The variant c.1399G&gt;A (p.A467T) possesses only 4% of wild type enzyme activity due to the failure to interact with the accessory subunit, which is required for the DNA synthesis and tight binding of the polymerase gamma complex to DNA.  The variant c.3104+1G&gt;A is predicted to disrupt the invariant splice donor site and it has been reported in dbSNP without population frequency (www.ncbi.nlm.nih.gov/snp/), thus, it is categorized as pathogenic variant.</t>
  </si>
  <si>
    <t>http://reg.genome.network/allele/CA10602255.html</t>
  </si>
  <si>
    <t>The variant c.3104+1G&gt;A is predicted to disrupt the invariant splice donor site and it has been reported in dbSNP without population frequency (www.ncbi.nlm.nih.gov/snp/), thus, it is categorized as pathogenic variant.</t>
  </si>
  <si>
    <t>Previous massively parallel sequence analysis performed in this laboratory detected two heterozygous pathogenic variants, c.1399G&gt;A (p.A467T) and c.3104+1G&gt;A in the POLG gene, in this individual’s affected child.</t>
  </si>
  <si>
    <t>c.3149</t>
  </si>
  <si>
    <t>delA</t>
  </si>
  <si>
    <t>p.K1050Rfs*44</t>
  </si>
  <si>
    <t>NM_002693.2:c.3149delA</t>
  </si>
  <si>
    <t>CA10602259</t>
  </si>
  <si>
    <t xml:space="preserve">A heterozygous missense c.1399G&gt;A (p.A467T) mutation and a heterozygous novel deletion mutation, c.3149delA (p.K1050RfsX44), were detected. The c.1399G&gt;A (p.A467T) mutation is the most common mutation reported in POLG deficient patients (OMIM174763.002). It only possesses 4% of wild type DNA gamma polymerase activity. This mutation has been observed in a homozygous or compound heterozygous state in patients with PEO, SANDO, SCAE, and Alpers syndrome. The c.3149delA deletion is predicted to result in a premature stop codon and thus categorized as a deleterious mutation (category 2, ACMG recommendations for standards for interpretation and reporting of sequence variants, Genetics in Medicine 10, 294, 2008). 
</t>
  </si>
  <si>
    <t>http://reg.genome.network/allele/CA10602259.html</t>
  </si>
  <si>
    <t>This mutation has been observed in a homozygous or compound heterozygous state in patients with PEO, SANDO, SCAE, and Alpers syndrome. The c.3149delA deletion is predicted to result in a premature stop codon and thus categorized as a deleterious mutation (category 2, ACMG recommendations for standards for interpretation and reporting of sequence variants, Genetics in Medicine 10, 294, 2008).</t>
  </si>
  <si>
    <t>c.3241</t>
  </si>
  <si>
    <t>p.R1081*</t>
  </si>
  <si>
    <t>FL 6/13/13</t>
  </si>
  <si>
    <t>NM_002693.2:c.3241C&gt;T</t>
  </si>
  <si>
    <t>CA7724199</t>
  </si>
  <si>
    <t xml:space="preserve">Previous sequence analysis performed in this laboratory identified two heterozygous mutations, c.3241C&gt;T (p.R1081X) and c.3285C&gt;G (p.S1095R), in this individual’s affected child. While the c.3241C&gt;T (p.R1081X) mutation is novel, it is predicted to result in a premature stop codon and is thus categorized as a deleterious mutation (category 2, ACMG recommendations for standards for interpretation and reporting of sequence variants, Genetics in Medicine 2008, 10: 294). The c.3285C&gt;G (p.S1095R) mutation has been reported in a compound heterozygous patient with POLG deficiency (J Med Genet 2009, 46: 776). This analysis indicates that this individual is heterozygous for the c.3241C&gt;T (p.R1081X) mutation and is negative for the c.3285C&gt;G (p.S1095R) mutation. Thus, this individual is a carrier of the familial c.3241C&gt;T (p.R1081X) mutation. </t>
  </si>
  <si>
    <t>http://reg.genome.network/allele/CA7724199.html</t>
  </si>
  <si>
    <t>Previous sequence analysis performed in this laboratory identified two heterozygous mutations, c.3241C&gt;T (p.R1081X) and c.3285C&gt;G (p.S1095R), in this individual’s affected child. While the c.3241C&gt;T (p.R1081X) mutation is novel, it is predicted to result in a premature stop codon and is thus categorized as a deleterious mutation (category 2, ACMG recommendations for standards for interpretation and reporting of sequence variants, Genetics in Medicine 2008, 10: 294). The c.3285C&gt;G (p.S1095R) mutation has been reported in a compound heterozygous patient with POLG deficiency (J Med Genet 2009, 46: 776).</t>
  </si>
  <si>
    <t>c.3433_3434</t>
  </si>
  <si>
    <t>insGAGG</t>
  </si>
  <si>
    <t>p.D1145Gfs*29</t>
  </si>
  <si>
    <t>NM_002693.2:c.3433_3434insGAGG</t>
  </si>
  <si>
    <t>CA10602273</t>
  </si>
  <si>
    <t>Two heterozygous mutations, c.911T&gt;G (p.L304R) and c.3433_3434insGGAG(p.D1145GfsX29), were detected. The L304R mutation has been reported in arPEO and ataxia-neuropathy patients (Eur J Hum Genet. 2006 Aug;14(8):917-22; Hum Mol Genet. 2006 Jan 15;15(2):363-74).  The c.3433_3434insGGAG is predicted to produce a premature stop codon and is believed to be a deleterious mutation (ACMG recommendations for standards for interpretation of sequence variation; www.acmg.net). These results most likely confirm the affected status of this individual.</t>
  </si>
  <si>
    <t>http://reg.genome.network/allele/CA10602273.html</t>
  </si>
  <si>
    <t>The L304R mutation has been reported in arPEO and ataxia-neuropathy patients (Eur J Hum Genet. 2006 Aug;14(8):917-22; Hum Mol Genet. 2006 Jan 15;15(2):363-74). The c.3433_3434insGGAG is predicted to produce a premature stop codon and is believed to be a deleterious mutation (ACMG recommendations for standards for interpretation of sequence variation; www.acmg.net). These results most likely confirm the affected status of this individual.</t>
  </si>
  <si>
    <t>c.3447</t>
  </si>
  <si>
    <t>dupT</t>
  </si>
  <si>
    <t>p.A1150Cfs*23</t>
  </si>
  <si>
    <t>frame shift mutation</t>
  </si>
  <si>
    <t>FL 1/4/13</t>
  </si>
  <si>
    <t>NM_002693.2:c.3447dupT</t>
  </si>
  <si>
    <t>CA10602274</t>
  </si>
  <si>
    <t xml:space="preserve">A heterozygous novel c.3447dupT (p.A1150CfsX23) mutation in the POLG gene was detected. This novel frameshift mutation is predicted to result in a premature stop codon and thus categorized as a deleterious mutation (category 2, ACMG recommendations for standards for interpretation and reporting of sequence variants, Genetics in Medicine 2008, 10: 294). POLG deficiency can be autosomal dominant or autosomal recessive. </t>
  </si>
  <si>
    <t>http://reg.genome.network/allele/CA10602274.html</t>
  </si>
  <si>
    <t>This novel frameshift mutation is predicted to result in a premature stop codon and thus categorized as a deleterious mutation (category 2, ACMG recommendations for standards for interpretation and reporting of sequence variants, Genetics in Medicine 2008, 10: 294). POLG deficiency can be autosomal dominant or autosomal recessive.</t>
  </si>
  <si>
    <t>c.3483-4_3497</t>
  </si>
  <si>
    <t>intron 20_exon 21</t>
  </si>
  <si>
    <t>del19</t>
  </si>
  <si>
    <t>deletion mutation</t>
  </si>
  <si>
    <t>FL 7/31/12</t>
  </si>
  <si>
    <t>NM_002693.2:c.3483-4_3497del19</t>
  </si>
  <si>
    <t>CA7724109</t>
  </si>
  <si>
    <t xml:space="preserve">Two heterozygous mutations, c.2243G&gt;C (p.W748S), and c.3483-4_3497del19, were detected. No copy number changes were detected. The c.2243G&gt;C (p.W748S) mutation has been reported in patients with Alpers syndrome or ataxia neuropathy (OMIM 174763.0013). The c.3483-4_c3497del19 change is novel and deletes the last four nucleotides of intron 20 and the first fifteen nucleotides of exon 21, which includes the invariant splice acceptor site. Thus, it is categorized as a deleterious mutation (category 2, ACMG recommended interpretation for sequence variation, Genetics in Medicine 2008 10(4):294). </t>
  </si>
  <si>
    <t>http://reg.genome.network/allele/CA7724109.html</t>
  </si>
  <si>
    <t>The c.3483-4_c3497del19 change is novel and deletes the last four nucleotides of intron 20 and the first fifteen nucleotides of exon 21, which includes the invariant splice acceptor site. Thus, it is categorized as a deleterious mutation (category 2, ACMG recommended interpretation for sequence variation, Genetics in Medicine 2008 10(4):294).</t>
  </si>
  <si>
    <t>c.3490_3493</t>
  </si>
  <si>
    <t>dupTTTG</t>
  </si>
  <si>
    <t>p.A1165Vfs*9</t>
  </si>
  <si>
    <t>NM_002693.2:c.3490_3493dupTTTG</t>
  </si>
  <si>
    <t>CA7724110</t>
  </si>
  <si>
    <t xml:space="preserve">A novel heterozygous frame shift mutation, c.3490_3493dupTTTG (p.A1165VfsX9), was detected. This change is predicted to result in a premature stop codon and is thus categorized as a deleterious mutation (category 2, ACMG recommendations for standards for interpretation and reporting of sequence variants, Genetics in Medicine 10, 294, 2008). Mutations in DNA polymerase gamma 1 can cause autosomal dominant or autosomal recessive diseases. No abnormalities for POLG1 were detected using MitoMet V1 oligonucleotide microarray. </t>
  </si>
  <si>
    <t>http://reg.genome.network/allele/CA7724110.html</t>
  </si>
  <si>
    <t>This change is predicted to result in a premature stop codon and is thus categorized as a deleterious mutation (category 2, ACMG recommendations for standards for interpretation and reporting of sequence variants, Genetics in Medicine 10, 294, 2008)</t>
  </si>
  <si>
    <t>c.3640</t>
  </si>
  <si>
    <t>p.Q1214*</t>
  </si>
  <si>
    <t>NM_002693.2:c.3640C&gt;T</t>
  </si>
  <si>
    <t>CA7724076</t>
  </si>
  <si>
    <t xml:space="preserve">A heterozygous novel nonsense mutation, c.3640 C&gt;T (p.Q1214X), and a heterozygous unclassified missense variant, c.2799T&gt;G (p.S933R), were detected. The c.3640 C&gt;T (p.Q1214X) is predicted to result in a premature stop codon, thus it is categorized as a deleterious mutation (ACMG recommendations for standards for interpretation of sequence variation, Genetics in Medicine 2008 10(4):294). The serine at position 933 of the POLG protein is conserved from fruit fly to human. While not validated for clinical use, computer-based algorithms, SIFT and PolyPhen, predict p.S933R to be deleterious. </t>
  </si>
  <si>
    <t>http://reg.genome.network/allele/CA7724076.html</t>
  </si>
  <si>
    <t>A heterozygous novel nonsense mutation, c.3640 C&gt;T (p.Q1214X), and a heterozygous unclassified missense variant, c.2799T&gt;G (p.S933R), were detected. The c.3640 C&gt;T (p.Q1214X) is predicted to result in a premature stop codon, thus it is categorized as a deleterious mutation (ACMG recommendations for standards for interpretation of sequence variation, Genetics in Medicine 2008 10(4):294).</t>
  </si>
  <si>
    <t>c.391</t>
  </si>
  <si>
    <t>TAC&gt;CAC</t>
  </si>
  <si>
    <t>p.Y131H</t>
  </si>
  <si>
    <t>uncalssified</t>
  </si>
  <si>
    <t>not reported , in exonuclease domain</t>
  </si>
  <si>
    <t>NM_002693.2:c.391T&gt;C</t>
  </si>
  <si>
    <t>CA316634</t>
  </si>
  <si>
    <t>0.0001929</t>
  </si>
  <si>
    <t>http://www.ncbi.nlm.nih.gov/clinvar/variation/206492</t>
  </si>
  <si>
    <t xml:space="preserve">No known pathogenic variants were detected in the nuclear genes described in the methodology section.  A heterozygous c.391T&gt;C (p.Y131H) variant in the POLG gene was detected. Tyrosine at position 131 of the POLG protein is not evolutionarily conserved.  While not validated for clinical use, the SIFT and PolyPhen-2 algorithms predict this variant to be benign. The clinical significance of this variant is currently unclear.  </t>
  </si>
  <si>
    <t>9x</t>
  </si>
  <si>
    <t>http://reg.genome.network/allele/CA316634.html</t>
  </si>
  <si>
    <t>predictor says benign</t>
  </si>
  <si>
    <t>No known pathogenic variants were detected in the nuclear genes described in the methodology section.</t>
  </si>
  <si>
    <t>c.698</t>
  </si>
  <si>
    <t>dupA</t>
  </si>
  <si>
    <t>p.Y233*</t>
  </si>
  <si>
    <t>FL 11/11/11</t>
  </si>
  <si>
    <t>NM_002693.2:c.698dupA</t>
  </si>
  <si>
    <t>CA10602295</t>
  </si>
  <si>
    <t>Previous sequence analysis performed in this laboratory identified two heterozygous mutations, c.698dupA (p.Y233X) and c.2243G&gt;C (p.W748S), in the POLG1 gene in this individual's affected child. The c.2243G&gt;C (p.W748S) mutation has been reported in patients with Alpers syndrome or ataxia neuropathy (OMIM 174763.0013).  The novel c.698dupA change is predicted to result in a premature translation stop codon, thus it is categorized as a deleterious mutation (ACMG recommendations for standards for interpretation of sequence variation, Genetics in Medicine 2008 10(4):294). We were requested to evaluate this individual for the familial c.698dupA (p.Y233X) and c.2243G&gt;C (p.W748S) mutations.</t>
  </si>
  <si>
    <t>http://reg.genome.network/allele/CA10602295.html</t>
  </si>
  <si>
    <t>The novel c.698dupA change is predicted to result in a premature translation stop codon, thus it is categorized as a deleterious mutation (ACMG recommendations for standards for interpretation of sequence variation, Genetics in Medicine 2008 10(4):294).</t>
  </si>
  <si>
    <t>c.1001</t>
  </si>
  <si>
    <t>p.R334K</t>
  </si>
  <si>
    <t>unclassifed</t>
  </si>
  <si>
    <t>rsHeterozygosity=NA</t>
  </si>
  <si>
    <t>NM_002693.2:c.1001G&gt;A</t>
  </si>
  <si>
    <t>CA7724984</t>
  </si>
  <si>
    <t>http://www.ncbi.nlm.nih.gov/clinvar/variation/405571</t>
  </si>
  <si>
    <t xml:space="preserve">A heterozygous novel variant, c.1001G&gt;A (p.R334K) in the POLG gene, was also detected. This variant has not been reported previously in public databases or in our patient cohort. The arginine at position 334 of the POLG protein is moderately conserved during evolution. The computer-based algorithms predict this variant to be benign. 
 </t>
  </si>
  <si>
    <t>http://reg.genome.network/allele/CA7724984.html</t>
  </si>
  <si>
    <t>c.1084</t>
  </si>
  <si>
    <t>CTT&gt;GTT</t>
  </si>
  <si>
    <t>p.L362V</t>
  </si>
  <si>
    <t>unclassified</t>
  </si>
  <si>
    <t>conserved: from fruitfly to human; FL 12/9/11</t>
  </si>
  <si>
    <t>NM_002693.2:c.1084C&gt;G</t>
  </si>
  <si>
    <t>CA10602179</t>
  </si>
  <si>
    <t>Known pathogenic mutations were not detected. A heterozygous novel missense variant, c.1084C&gt;G (p.L362V), was detected. Leucine at amino acid position 362 of the POLG protein is evolutionarily conserved from fruit fly to human. While not validated for clinical use, the SIFT and PolyPhen-2 algorithms make discordant predictions regarding the pathogenicity of the p.L362V change. The clinical significance of the c.1084C&gt;G (p.L362V) variant is currently unclear.</t>
  </si>
  <si>
    <t>Known pathogenic mutations were not detected.  A heterozygous novel missense variant, c.1084C&gt;G (p.L362V), was detected. Leucine at amino acid position 362 of the POLG protein is evolutionarily conserved from fruit fly to human. While not validated for clinical use, the SIFT and PolyPhen-2 algorithms make discordant predictions regarding the pathogenicity of the p.L362V change. The clinical significance of the c.1084C&gt;G (p.L362V) variant is currently unclear.</t>
  </si>
  <si>
    <t>http://reg.genome.network/allele/CA10602179.html</t>
  </si>
  <si>
    <t>c.1186</t>
  </si>
  <si>
    <t>exon 5</t>
  </si>
  <si>
    <t>TGT&gt;CGT</t>
  </si>
  <si>
    <t>p.C396R</t>
  </si>
  <si>
    <t>conserved, SIFT polyphen-2: damaging. WZ 6-22-11</t>
  </si>
  <si>
    <t>NM_002693.2:c.1186T&gt;C</t>
  </si>
  <si>
    <t>CA10602182</t>
  </si>
  <si>
    <t>A heterozygous novel missense variant, c.1186 T&gt;C (p.C396R), was detected. Cysteine at amino acid position 396 of the POLG protein is evolutionally conserved from yeast to human. While not validated for clinical use, the computer-based algorithms, SIFT and PolyPhen-2, predict this change to be deleterious. A wide variety of factors affect variant classification.  Observations regarding allele frequency, conservation, and computer predictions by themselves are not sufficient to allow variant classification of as either pathogenic or benign.  Consequently, the clinical significance of this variant is currently unclear.</t>
  </si>
  <si>
    <t>http://reg.genome.network/allele/CA10602182.html</t>
  </si>
  <si>
    <t>P+</t>
  </si>
  <si>
    <t>c.120</t>
  </si>
  <si>
    <t>delGCGGCG</t>
  </si>
  <si>
    <t>p.R41_R42del</t>
  </si>
  <si>
    <t>in frame deletion</t>
  </si>
  <si>
    <t>NM_002693.2:c.120_125delGCGGCG</t>
  </si>
  <si>
    <t>CA10602329</t>
  </si>
  <si>
    <t>0x</t>
  </si>
  <si>
    <t>http://reg.genome.network/allele/CA10602329.html</t>
  </si>
  <si>
    <t>c.1229_1231</t>
  </si>
  <si>
    <t>delAGC</t>
  </si>
  <si>
    <t>p.Q410del</t>
  </si>
  <si>
    <t>Change c.1229_31 &amp;p.410Qdel to c.1229_1231 p.Q410del WZ 9-12-2013</t>
  </si>
  <si>
    <t>NM_002693.2:c.1229_1231delAGC</t>
  </si>
  <si>
    <t>CA7724915</t>
  </si>
  <si>
    <t>A novel heterozygous unclassified deletion, c.1229-1231delAGC (p.410Qdel), was detected. This deletion is predicted to produce an in-frame deletion of glutatamine at position 410 (p.410Qdel) of POLG1 protein. This glutamine residue occurs in a run of three glutamines. While 410Q is located within the nuclease domain and is evolutionarily conserved from frog to human, there is presently insufficient information to classify this allele as either a pathogenic mutation or a benign polymorphism.</t>
  </si>
  <si>
    <t xml:space="preserve">
A novel heterozygous unclassified deletion, c.1229-1231delAGC (p.410Qdel), was detected. This deletion is predicted to produce an in-frame deletion of glutatamine at position 410 (p.410Qdel) of POLG1 protein.   This glutamine residue occurs in a run of three glutamines.  While 410Q is located within the nuclease domain and is evolutionarily conserved from frog to human, there is presently insufficient information to classify this allele as either a pathogenic mutation or a benign polymorphism.  
</t>
  </si>
  <si>
    <t>http://reg.genome.network/allele/CA7724915.html</t>
  </si>
  <si>
    <t>c.125_139</t>
  </si>
  <si>
    <t>dup15</t>
  </si>
  <si>
    <t>p.R42_Q46dup</t>
  </si>
  <si>
    <t>NM_002693.2:c.125_139dup15</t>
  </si>
  <si>
    <t>CA10602183</t>
  </si>
  <si>
    <t>http://www.ncbi.nlm.nih.gov/clinvar/variation/421770</t>
  </si>
  <si>
    <t>A heterozygous novel c.125_139dup15 (p.R42_Q46) variant in the POLG gene was detected. This variant duplicates 15 nucleotides and is predicted to result in an in-frame duplication of 5 amino acids (RQQQQ) at the beginning of the polyQ track. The clinical significance of this variant is currently unclear.</t>
  </si>
  <si>
    <t>http://reg.genome.network/allele/CA10602183.html</t>
  </si>
  <si>
    <t>clivar benign</t>
  </si>
  <si>
    <t>c.1250+5</t>
  </si>
  <si>
    <t>intron 5</t>
  </si>
  <si>
    <t>g&gt;t</t>
  </si>
  <si>
    <t>not in HGMD and dbSNP, predicted abolish donor site by NNSPLICE, reduced score by other algorithms. JW 7/20/12</t>
  </si>
  <si>
    <t>NM_002693.2:c.1250+5g&gt;t</t>
  </si>
  <si>
    <t>c.1276</t>
  </si>
  <si>
    <t>p.G426S</t>
  </si>
  <si>
    <t>conserved: yeast to human</t>
  </si>
  <si>
    <t>NM_002693.2:c.1276G&gt;A</t>
  </si>
  <si>
    <t>CA7724884</t>
  </si>
  <si>
    <t>A heterozygous c. 2209G&gt;C (p.G737R) mutation and a novel heterozygous c.1276G&gt;A (p.G426S) variant were detected. The c.2209G&gt;C (p.G737R) mutation has been reported in PEO and Alpers syndrome patients (Horvath et al., 2006, Wong et al., 2008; OMIM#: 174763.0019). Glycine at position 426 of the POLG protein is highly evolutionarily conserved from yeast to human. While not validated for clinical use, computer-based algorithms, SIFT and PolyPhen, predict p.G426S to be deleterious. These results are suggestive for the POLG deficiency in this individual.</t>
  </si>
  <si>
    <t>http://reg.genome.network/allele/CA7724884.html</t>
  </si>
  <si>
    <t>A heterozygous c. 2209G&gt;C (p.G737R) mutation and a novel heterozygous c.1276G&gt;A (p.G426S) variant were detected. The c.2209G&gt;C (p.G737R) mutation has been reported in PEO and Alpers syndrome patients (Horvath et al., 2006, Wong et al., 2008; OMIM#: 174763.0019).</t>
  </si>
  <si>
    <t>c.1289</t>
  </si>
  <si>
    <t>ATG&gt;ACG</t>
  </si>
  <si>
    <t>p.M430T</t>
  </si>
  <si>
    <t>conserved: fly to human</t>
  </si>
  <si>
    <t>NM_002693.2:c.1289T&gt;C</t>
  </si>
  <si>
    <t>CA10602187</t>
  </si>
  <si>
    <t>Previous sequence analysis performed in this laboratory identified a heterozygous novel variant, c.1289T&gt;C (p.M430T), in this individual's affected son. Methionine at amino acid position 430 is evolutionarily conserved from fruit fly to human. While not validated for clinical use, the SIFT and PolyPhen algorithms predict this variant to be deleterious. The clinical significance of this variant is unclear. A different nucleotide change at the same codon, c.1288A&gt;T (p.M430L), has been reported in a patient with autosomal recessive PEO (Neuromuscul Disord 2008, 18: 460).</t>
  </si>
  <si>
    <t>http://reg.genome.network/allele/CA10602187.html</t>
  </si>
  <si>
    <t>. A different nucleotide change at the same codon, c.1288A&gt;T (p.M430L), has been reported in a patient with autosomal recessive PEO (Neuromuscul Disord 2008, 18: 460).</t>
  </si>
  <si>
    <t>c.1327</t>
  </si>
  <si>
    <t>p.R443C</t>
  </si>
  <si>
    <t>conserved: from fuitfly to human; FL 3/15/13</t>
  </si>
  <si>
    <t>NM_002693.2:c.1327C&gt;T</t>
  </si>
  <si>
    <t>CA7724877</t>
  </si>
  <si>
    <t>0.0000081</t>
  </si>
  <si>
    <t xml:space="preserve">A heterozygous missense variant, c.1327C&gt;T (p.R443C), was detected. Arginine at amino acid position 443 of the POLG protein is conserved from fly to human during evolution. While not validated for clinical use, the SIFT and PolyPhen-2 algorithms predict this variant to be deleterious. The clinical significance of this variant is presently unclear. </t>
  </si>
  <si>
    <t>http://reg.genome.network/allele/CA7724877.html</t>
  </si>
  <si>
    <t>c.133_134</t>
  </si>
  <si>
    <t>insGGC</t>
  </si>
  <si>
    <t>p.Q44_Q45insR</t>
  </si>
  <si>
    <t>uncertain significance</t>
  </si>
  <si>
    <t>CT 10/2/15</t>
  </si>
  <si>
    <t>CT</t>
  </si>
  <si>
    <t>NM_002693.2:c.133_134insGGC</t>
  </si>
  <si>
    <t>CA10602188</t>
  </si>
  <si>
    <t xml:space="preserve">A heterozygous c.133_134insGGC (p.Q44_Q45insR) novel variant of uncertain significance was detected. This change inserts three nucleotides in the exon 1 of the POLG gene, which leads to an in-frame insertion of an arginine into the polyQ site. The clinical significance of this variant is presently unclear. </t>
  </si>
  <si>
    <t>http://reg.genome.network/allele/CA10602188.html</t>
  </si>
  <si>
    <t>c.1369</t>
  </si>
  <si>
    <t>p.R457W</t>
  </si>
  <si>
    <t>heterozgygous</t>
  </si>
  <si>
    <t>detected in WES patient 550035 and asymptomatic mother, MLL 6/18/13</t>
  </si>
  <si>
    <t>NM_002693.2:c.1369C&gt;T</t>
  </si>
  <si>
    <t>CA316830</t>
  </si>
  <si>
    <t>http://www.ncbi.nlm.nih.gov/clinvar/variation/206594</t>
  </si>
  <si>
    <t>http://reg.genome.network/allele/CA316830.html</t>
  </si>
  <si>
    <t>c.1370</t>
  </si>
  <si>
    <t>p.R457Q</t>
  </si>
  <si>
    <t>JW 1/13/14</t>
  </si>
  <si>
    <t>NM_002693.2:c.1370G&gt;A</t>
  </si>
  <si>
    <t>CA7724870</t>
  </si>
  <si>
    <t>A heterozygous novel variant, c.1370G&gt;A (p.R457Q), was detected.  This change has not been previously reported in public databases or in our patient cohort. Arginine at position 457 of the POLG protein is weakly conserved during evolution. While not validated for clinical use, the computer-based algorithms, SIFT and PolyPhen-2, yield discordant predictions as to the pathogenicity of this variant. The clinical significance of the c.1370G&gt;A (p.R457Q) variant is unclear.</t>
  </si>
  <si>
    <t>http://reg.genome.network/allele/CA7724870.html</t>
  </si>
  <si>
    <t>c.1452</t>
  </si>
  <si>
    <t>TGG&gt;TGC</t>
  </si>
  <si>
    <t>p.W484C</t>
  </si>
  <si>
    <t>NM_002693.2:c.1452G&gt;C</t>
  </si>
  <si>
    <t>CA10602192</t>
  </si>
  <si>
    <t>Novel heterozygous missense variants, c.1452G&gt;C (p.W484C) and c.2791C&gt;A (p.L931I), were detected. Tryptophan at position 484 of POLG protein is highly conserved from yeast to human during evolution. Leucine at position 931 of POLG protein is also relatively conserved from yeast to human except that methionine is the amino acid in fruit fly.  Although not validated for clinical use, the computer-based algorithms, SIFT and PolyPhen, predict p.W484C to be a deleterious change, but yield inconsistent predictions regarding the pathogenicity of p.L931I.</t>
  </si>
  <si>
    <t>http://reg.genome.network/allele/CA10602192.html</t>
  </si>
  <si>
    <t>c.1498</t>
  </si>
  <si>
    <t>GCT&gt;ACT</t>
  </si>
  <si>
    <t>p.A500T</t>
  </si>
  <si>
    <t>conserved in mammals, pred benign 9/30/2011 MLL</t>
  </si>
  <si>
    <t>NM_002693.2:c.1498G&gt;A</t>
  </si>
  <si>
    <t>CA7724822</t>
  </si>
  <si>
    <t>http://www.ncbi.nlm.nih.gov/clinvar/variation/405575</t>
  </si>
  <si>
    <t xml:space="preserve">Deleterious mutations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
  </si>
  <si>
    <t>http://reg.genome.network/allele/CA7724822.html</t>
  </si>
  <si>
    <t>c.154</t>
  </si>
  <si>
    <t>C&gt;A</t>
  </si>
  <si>
    <t>CAG&gt;AAG</t>
  </si>
  <si>
    <t>p.Q52K</t>
  </si>
  <si>
    <t>in poly Q track, FL 7/10/12</t>
  </si>
  <si>
    <t>NM_002693.2:c.154C&gt;A</t>
  </si>
  <si>
    <t>CA316623</t>
  </si>
  <si>
    <t>http://www.ncbi.nlm.nih.gov/clinvar/variation/206485</t>
  </si>
  <si>
    <t xml:space="preserve"> Previous sequence analysis performed in this laboratory identified a heterozygous novel c.154C&gt;A (p.Q52K) variant in this individual’s affected child. This variant is located in the middle of a glutamine stretch. While not validated for clinical use, the SIFT and PolyPhen-2 algorithms make discordant predictions regarding pathogenicity of this variant. </t>
  </si>
  <si>
    <t>http://reg.genome.network/allele/CA316623.html</t>
  </si>
  <si>
    <t>benign clinvar</t>
  </si>
  <si>
    <t>c.158</t>
  </si>
  <si>
    <t>CAA&gt;CCA</t>
  </si>
  <si>
    <t>p.Q53P</t>
  </si>
  <si>
    <t>NM_002693.2:c.158A&gt;C</t>
  </si>
  <si>
    <t>CA7725180</t>
  </si>
  <si>
    <t>http://reg.genome.network/allele/CA7725180.html</t>
  </si>
  <si>
    <t>c.158_159</t>
  </si>
  <si>
    <t>exon1</t>
  </si>
  <si>
    <t>AA&gt;CT</t>
  </si>
  <si>
    <t>CAA&gt;CCT</t>
  </si>
  <si>
    <t>NM_002693.2:c.158_159AA&gt;CT</t>
  </si>
  <si>
    <t>c.1585+5</t>
  </si>
  <si>
    <t>intron 7</t>
  </si>
  <si>
    <t>NM_002693.2:c.1585+5G&gt;A</t>
  </si>
  <si>
    <t>CA7724802</t>
  </si>
  <si>
    <t>0.0000398</t>
  </si>
  <si>
    <t xml:space="preserve">A heterozygous novel variant, c.1585+5G&gt;A, was detected in the POLG gene. Due to the close proximity of c.1585+5G&gt;A to the invariant splicing site, computer based programs SpliceSiteFinder-like, MaxEntScan, NNSPLICE, GeneSplicer and Human Splicing Finder, were used to predict the possible effects of this variant on splicing (In silico prediction of splice-affecting nucleotide variants Methods Mol Biol. 2011;760:269 ). These algorithms yield discordant splicing prediction results for the c.1585+5G&gt;A variant. However, please note that these algorithms are not validated for clinical use. The clinical significance of this variant is currently unclear.
</t>
  </si>
  <si>
    <t>http://reg.genome.network/allele/CA7724802.html</t>
  </si>
  <si>
    <t>c.159</t>
  </si>
  <si>
    <t>CAA&gt;CAT</t>
  </si>
  <si>
    <t>p.Q53H</t>
  </si>
  <si>
    <t>NM_002693.2:c.159A&gt;T</t>
  </si>
  <si>
    <t>CA10602197</t>
  </si>
  <si>
    <t>http://reg.genome.network/allele/CA10602197.html</t>
  </si>
  <si>
    <t>c.1639</t>
  </si>
  <si>
    <t>exon 8</t>
  </si>
  <si>
    <t>GCC&gt;TCC</t>
  </si>
  <si>
    <t>p.A547S</t>
  </si>
  <si>
    <t>not in dbSNP, not conserved, pred benign 3/22/12 MLL</t>
  </si>
  <si>
    <t>NM_002693.2:c.1639G&gt;T</t>
  </si>
  <si>
    <t>CA7724737</t>
  </si>
  <si>
    <t xml:space="preserve">No known deleterious mutations were detected. A heterozygous novel variant, c.1639G&gt;T (p.A547S), was detected. Alanine at amino acid position 547 of the POLG protein is not evolutionarily conserved. While not validated for clinical use, the SIFT and PolyPhen algorithms predict this variant to be benign. The clinical significance of this allele is presently not known. </t>
  </si>
  <si>
    <t>http://reg.genome.network/allele/CA7724737.html</t>
  </si>
  <si>
    <t>c.1640</t>
  </si>
  <si>
    <t>p.A547D</t>
  </si>
  <si>
    <t>rsHeterozygosity=0</t>
  </si>
  <si>
    <t>NM_002693.2:c.1640C&gt;A</t>
  </si>
  <si>
    <t>CA10602198</t>
  </si>
  <si>
    <t>A novel heterozygous variant, c.1640C&gt;A (p.A547D) in the POLG gene, was detected. This variant has not been reported previously in public databases. The alanine at position 547 of POLG protein is not conserved during evolution. While not validated for clinical use, the computer based algorithms SIFT and PolyPhen-2, predicts the p.A547D change to be benign.</t>
  </si>
  <si>
    <t>http://reg.genome.network/allele/CA10602198.html</t>
  </si>
  <si>
    <t>c.1648</t>
  </si>
  <si>
    <t>p.Q550E</t>
  </si>
  <si>
    <t>YW</t>
  </si>
  <si>
    <t>NM_002693.2:c.1648C&gt;G</t>
  </si>
  <si>
    <t>CA10602199</t>
  </si>
  <si>
    <t>Two heterozygous variants of uncertain significance, c.134A&gt;G (p.Q45R) and c.1648C&gt;G (p.Q550E) in the POLG gene, were detected. While the c.1648C&gt;G (p.Q550E) variant has not been reported in any public databases, nor been observed in our patient cohort, the c.134A&gt;G (p.Q45R) variant has been reported at low allelic frequencies in dbSNP and ExAC database (http://www.ncbi.nlm.nih.gov/SNP/ and http://exac.broadinstitute.org/, rs201016638). Both glutamines at amino acid position 45 and 550 of the POLG protein are weakly conserved during evolution.  The glutamine at amino acid position 45 of the POLG protein represents the third glutamine residue in the polymorphic polyglutamine track (p.Q43_p.Q55), and the computer-based algorithms, PolyPhen-2, predicts the p.Q45R variant to be benign, while SIFT does not score. Both the computer-based algorithms, PolyPhen-2 and SIFT predict the p.Q550E variant to be benign. Please note that these computer-based algorithms have not been validated for clinical use. Although the variant c.134A&gt;G (p.Q45R) has been reported in a compound heterozygous state with the p.D136E variant in a patient with epilepsy (PMID: 19578034), the functional significance of this variant has not been studied. The clinical significance of these variants is presently unclear.</t>
  </si>
  <si>
    <t>http://reg.genome.network/allele/CA10602199.html</t>
  </si>
  <si>
    <t>c.1674</t>
  </si>
  <si>
    <t>CTC&gt;CTG</t>
  </si>
  <si>
    <t>p.L558L</t>
  </si>
  <si>
    <t>9/30/2011 MLL</t>
  </si>
  <si>
    <t>NM_002693.2:c.1674C&gt;G</t>
  </si>
  <si>
    <t>CA316648</t>
  </si>
  <si>
    <t>http://www.ncbi.nlm.nih.gov/clinvar/variation/206501</t>
  </si>
  <si>
    <t xml:space="preserve">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</si>
  <si>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http://reg.genome.network/allele/CA316648.html</t>
  </si>
  <si>
    <t>c.17</t>
  </si>
  <si>
    <t>p.W6S</t>
  </si>
  <si>
    <t>NM_002693.2:c.17G&gt;C</t>
  </si>
  <si>
    <t>CA10602200</t>
  </si>
  <si>
    <t>0.0000080</t>
  </si>
  <si>
    <t>http://www.ncbi.nlm.nih.gov/clinvar/variation/391825</t>
  </si>
  <si>
    <t xml:space="preserve">A heterozygous novel variant, c.17G&gt;C (p.W6S) in the POLG gene, was detected. This variant has not been previously reported in public databases and has not been previously observed in our patient database. The tryptophan residue at amino acid position 6 is moderately conserved during evolution. While not validated for clinical use, the computer based algorithms SIFT and PolyPhen-2, predict the p.W6S variant to be benign. </t>
  </si>
  <si>
    <t>http://reg.genome.network/allele/CA10602200.html</t>
  </si>
  <si>
    <t>predictor says bening</t>
  </si>
  <si>
    <t>c.1713-4</t>
  </si>
  <si>
    <t>intron 8</t>
  </si>
  <si>
    <t>not in dbSNP as of 11/26/12 MLL</t>
  </si>
  <si>
    <t>NM_002693.2:c.1713-4G&gt;A</t>
  </si>
  <si>
    <t>CA7724705</t>
  </si>
  <si>
    <t>0.0000260</t>
  </si>
  <si>
    <t xml:space="preserve">Known deleterious mutations were not detected.  A heterozygous novel variant, c.1713-4G&gt;A, was detected.  Due to the close proximity of the c.1713-4G&gt;A variant to the invariant splicing site, computer based programs SpliceSiteFinder-like, MaxEntScan, NNSPLICE, and GeneSplicer were used to predict the possible effects of this variant on splicing (In silico prediction of splice-affecting nucleotide variants Methods Mol Biol. 2011;760:269). These algorithms predict that c.1713-4G&gt;A will not affect splicing. However, please note that these algorithms are not validated for clinical use. The clinical significance of the c.1713-4G&gt;A variant is presently unclear.
</t>
  </si>
  <si>
    <t>http://reg.genome.network/allele/CA7724705.html</t>
  </si>
  <si>
    <t>c.1721</t>
  </si>
  <si>
    <t>p.R574Q</t>
  </si>
  <si>
    <t>moderate conserved, SIFT, PPH2 damaging. p.R574W as mut in PMID:16621917,    19125351  . WZ 12/3/13</t>
  </si>
  <si>
    <t>NM_002693.2:c.1721G&gt;A</t>
  </si>
  <si>
    <t>CA7724701</t>
  </si>
  <si>
    <t>0.0000458</t>
  </si>
  <si>
    <t>A heterozygous novel variant, c.1721G&gt;A (p.R574Q) in the POLG gene, was detected. This variant has not been reported previously in public databases or in our patient cohort. The arginine residue at amino acid position 574 is highly conserved during evolution. While not validated for clinical use, the computer based algorithms SIFT and PolyPhen-2, predict the p.R574Q variant to be deleterious. An allelic change, c.1720C&gt;T (p.R574W), has been reported as a disease causing mutation in a compound heterozygous state in patients with progressive external ophthalmoplegia or Alpers syndrome with variable age of onset (PMID:16621917, 19125351)</t>
  </si>
  <si>
    <t>A heterozygous novel variant, c.1721G&gt;A (p.R574Q) in the POLG gene, was detected. This variant has not been reported previously in public databases or in our patient cohort. The arginine residue at amino acid position 574 is highly conserved during evolution. While not validated for clinical use, the computer based algorithms SIFT and PolyPhen-2, predict the p.R574Q variant to be deleterious.  An allelic change, c.1720C&gt;T (p.R574W), has been reported as a disease causing mutation in a compound heterozygous state in patients with progressive external ophthalmoplegia or Alpers syndrome with variable age of onset (PMID:16621917, 19125351)</t>
  </si>
  <si>
    <t>1x, PMID:16621917, 19125351</t>
  </si>
  <si>
    <t>http://reg.genome.network/allele/CA7724701.html</t>
  </si>
  <si>
    <t>An allelic change, c.1720C&gt;T (p.R574W), has been reported as a disease causing mutation in a compound heterozygous state in patients with progressive external ophthalmoplegia or Alpers syndrome with variable age of onset (PMID:16621917, 19125351)</t>
  </si>
  <si>
    <t>c.1736</t>
  </si>
  <si>
    <t>p.R579Q</t>
  </si>
  <si>
    <t>variant; R579W reported; seen in MDL 12084 and 32151 both of whom have other established mutations in POLG.</t>
  </si>
  <si>
    <t>NM_002693.2:c.1736G&gt;A</t>
  </si>
  <si>
    <t>CA7724697</t>
  </si>
  <si>
    <t>0.0000248</t>
  </si>
  <si>
    <t>A heterozygous c.1736G&gt;A (p.R579Q) variant of uncertain significance in the POLG gene were detected. This variant has been reported in dbSNP without population frequency (www.ncbi.nlm.nih.gov/projects/SNP/snp_ref.cgi?rs=746406535) and at very low allelic frequency in ExAC database (&lt;0.002%) (exac.broadinstitute.org/variant/15-89868894-C-T). Arginine at amino acid position 579 of the POLG protein is moderately conserved during evolution. While not validated for clinical use, the SIFT and PolyPhen-2 algorithms predict this variant to be benign. The clinical significance of this variant is currently unknown. Defects in the POLG gene can cause autosomal dominant and autosomal recessive progressive external ophthalmoplegia, and autosomal recessive mitochondrial DNA depletion syndrome or mitochondrial recessive ataxia syndrome (OMIM: 174763). Targeted sequence analysis (test code 3066, on a fee-for-service basis) is available for this individual’s relatives.</t>
  </si>
  <si>
    <t xml:space="preserve">A heterozygous c.1736G&gt;A (p.R579Q) variant of uncertain significance in the POLG gene were detected. This variant has been reported in dbSNP without population frequency (www.ncbi.nlm.nih.gov/projects/SNP/snp_ref.cgi?rs=746406535) and at very low allelic frequency in ExAC database (&lt;0.002%) (exac.broadinstitute.org/variant/15-89868894-C-T). Arginine at amino acid position 579 of the POLG protein is moderately conserved during evolution. While not validated for clinical use, the SIFT and PolyPhen-2 algorithms predict this variant to be benign. The clinical significance of this variant is currently unknown. Defects in the POLG gene can cause autosomal dominant and autosomal recessive progressive external ophthalmoplegia, and autosomal recessive mitochondrial DNA depletion syndrome or mitochondrial recessive ataxia syndrome (OMIM: 174763). Targeted sequence analysis (test code 3066, on a fee-for-service basis) is available for this individual’s relatives. 
</t>
  </si>
  <si>
    <t>4x</t>
  </si>
  <si>
    <t>http://reg.genome.network/allele/CA7724697.html</t>
  </si>
  <si>
    <t>c.1744</t>
  </si>
  <si>
    <t>p.D582N</t>
  </si>
  <si>
    <t>rsHeterozygosity=N/A</t>
  </si>
  <si>
    <t>NM_002693.2:c.1744G&gt;A</t>
  </si>
  <si>
    <t>CA316844</t>
  </si>
  <si>
    <t>0.0000288</t>
  </si>
  <si>
    <t>http://www.ncbi.nlm.nih.gov/clinvar/variation/206601</t>
  </si>
  <si>
    <t>No known deleterious mutations were detected in the genes described in the methodology section. A heterozygous c.1744G&gt;A (p.D582N) novel variant in the POLG gene was detected. Aspartic acid at amino acid position 582 of the POLG protein is moderately conserved during evolution. While not validated for clinical use, the SIFT and PolyPhen-2 algorithms make discordant predictions regarding the pathogenicity of this variant. The clinical significance of this variant is currently unknown. Mutations in the POLG gene may cause autosomal dominant or autosomal recessive disorders.</t>
  </si>
  <si>
    <t xml:space="preserve">No known deleterious mutations were detected in the genes described in the methodology section. A heterozygous c.1744G&gt;A (p.D582N) novel variant in the POLG gene was detected. Aspartic acid at amino acid position 582 of the POLG protein is moderately conserved during evolution. While not validated for clinical use, the SIFT and PolyPhen-2 algorithms make discordant predictions regarding the pathogenicity of this variant. The clinical significance of this variant is currently unknown. Mutations in the POLG gene may cause autosomal dominant or autosomal recessive disorders. </t>
  </si>
  <si>
    <t>http://reg.genome.network/allele/CA316844.html</t>
  </si>
  <si>
    <t>c.1763</t>
  </si>
  <si>
    <t>GGC&gt;GAC</t>
  </si>
  <si>
    <t>p.G588D</t>
  </si>
  <si>
    <t>conserved from fly to human</t>
  </si>
  <si>
    <t>NM_002693.2:c.1763G&gt;A</t>
  </si>
  <si>
    <t>CA10602201</t>
  </si>
  <si>
    <t>http://www.ncbi.nlm.nih.gov/clinvar/variation/372694</t>
  </si>
  <si>
    <t>A heterozygous c.1399G&gt;A (p.A467T) mutation and a novel heterozygous c.1763G&gt;A (p.G588D) variant were detected. The c.1399G&gt;A (p.A467T) mutation is the most common mutation reported in POLG1. The c.1399G&gt;A mutant possesses only 4% of wild type DNA gamma polymerase activity due to the failure to interact with the accessory subunit which is required for the process of DNA synthesis and tight binding of the polymerase gamma complex to DNA. Glycine at amino acid position 588 is conserved from fruit fly to human during evolution. While not validated for clinical use, computer-based algorithms, SIFT and PolyPhen, predict p.G588D to be deleterious. These results are suggestive for the POLG deficiency in this individual. Parental testing is recommended in order to determine the chromosomal configuration of these two alleles.</t>
  </si>
  <si>
    <t>http://reg.genome.network/allele/CA10602201.html</t>
  </si>
  <si>
    <t>CGG&gt;GGG</t>
  </si>
  <si>
    <t>p.R597G</t>
  </si>
  <si>
    <t>NM_002693.2:c.1789C&gt;G</t>
  </si>
  <si>
    <t>CA10602203</t>
  </si>
  <si>
    <t>Known pathogenic mutations were not detected. A heterozygous novel variant, c.1789C&gt;G (p.R597G), was detected. Arginine at amino acid position 597 of the POLG protein is evolutionarily conserved from yeast to human. Although not validated for clinical use, the computer-based algorithms, SIFT and PolyPhen predict p.R597G to be deleterious. The clinical significance of this variant is not clear.</t>
  </si>
  <si>
    <t>Known pathogenic mutations were not detected.  A heterozygous novel variant, c.1789C&gt;G (p.R597G), was detected.  Arginine at amino acid position 597 of the POLG protein is evolutionarily conserved from yeast to human.  Although not validated for clinical use, the computer-based algorithms, SIFT and PolyPhen predict p.R597G to be deleterious.  The clinical significance of this variant is not clear.</t>
  </si>
  <si>
    <t>http://reg.genome.network/allele/CA10602203.html</t>
  </si>
  <si>
    <t>known pathogenic variant</t>
  </si>
  <si>
    <t>c.1790</t>
  </si>
  <si>
    <t>p.R597Q</t>
  </si>
  <si>
    <t>conserved, SIFT: benign, PPH2:damaging. WZ 6-6-13</t>
  </si>
  <si>
    <t>NM_002693.2:c.1790G&gt;A</t>
  </si>
  <si>
    <t>CA10602204</t>
  </si>
  <si>
    <t xml:space="preserve">Test results should be interpreted in the context of the patient's clinical and family history.  It is our understanding that this individual is asymptomatic; however, previous sequence analysis performed in this laboratory detected a heterozygous variant, c.1790G&gt;A (p.R597Q), in this individual’s child (BCM#49370). Arginine at amino acid position 597 of the POLG protein is evolutionarily conserved from yeast to human.  Although not validated for clinical use, the computer-based algorithms, SIFT and PolyPhen-2 yield discordant predictions regarding the pathogenicity of the p.R597Q variant. While the clinical significance of this variant is presently unclear, an allelic change, p.R597W has been reported in a compound heterozygous state in a patient with progressive external ophthalmoplegia (PMID: 12975295).  </t>
  </si>
  <si>
    <t>1x, PMID: 12975295</t>
  </si>
  <si>
    <t>http://reg.genome.network/allele/CA10602204.html</t>
  </si>
  <si>
    <t>an allelic change, p.R597W has been reported in a compound heterozygous state in a patient with progressive external ophthalmoplegia (PMID: 12975295).</t>
  </si>
  <si>
    <t>c.1862</t>
  </si>
  <si>
    <t>p.G621D</t>
  </si>
  <si>
    <t>conserved: C. elegans to human; FL 6/5/12; trans to p.A467T mutation in 42854.</t>
  </si>
  <si>
    <t>NM_002693.2:c.1862G&gt;A</t>
  </si>
  <si>
    <t>CA10602205</t>
  </si>
  <si>
    <t>Previous sequence analysis performed in this laboratory identified a heterozygous c.1399G&gt;A (p.A467T) mutation and a heterozygous c.1862G&gt;A (p.G621D) variant in this fetus’s sibling.  Parental studies conducted in this laboratory confirmed appropriate parental inheritance.  The c.1399G&gt;A (p.A467T) mutation is the most common mutation reported in POLG deficient patients. It only possesses 4% of wild type DNA polymerase gamma activity. This mutation has been observed in a homozygous or a compound heterozygous state in patients with PEO, SANDO, SCAE and Alpers syndrome (OMIM 174763.0002). Glycine at amino acid position 621 of the POLG protein is evolutionarily conserved from C. elegans to human. While not validated for clinical use, the SIFT and PolyPhen-2 algorithms make discordant predictions regarding the pathogenicity of this variant. The clinical significance of the c.1862G&gt;A (p.G621D) variant is currently unknown.</t>
  </si>
  <si>
    <t>http://reg.genome.network/allele/CA10602205.html</t>
  </si>
  <si>
    <t>This mutation has been observed in a homozygous or a compound heterozygous state in patients with PEO, SANDO, SCAE and Alpers syndrome (OMIM 174763.0002).</t>
  </si>
  <si>
    <t>c.1874</t>
  </si>
  <si>
    <t>CCT&gt;CTT</t>
  </si>
  <si>
    <t>p.P625L</t>
  </si>
  <si>
    <t>conserved,SIFT, PPH2 damaging. WZ 9-3-2013, PMID added YW 7/17/2014</t>
  </si>
  <si>
    <t>NM_002693.2:c.1874C&gt;T</t>
  </si>
  <si>
    <t>CA10602206</t>
  </si>
  <si>
    <t>http://www.ncbi.nlm.nih.gov/clinvar/variation/419975</t>
  </si>
  <si>
    <t>Previous sequence analysis performed in this laboratory detected a heterozygous c.1874C&gt;T (p.P625L) variant uncertain significance in this individual’s twin sibling . The heterozygous c.1874C&gt;T (p.P625L) variant has been reported in a patient with developmental delay, hypotonia, ataxia, seizure, spasticity and muscle weakness (J Med Genet 2011, 48: 669); a second mutation was not identified in that patient. The proline at amino acid position 625 of the POLG protein is evolutionarily conserved from yeast to human. While not validated for clinical use, the SIFT and PolyPhen algorithms predict this variant to be deleterious.</t>
  </si>
  <si>
    <t>http://reg.genome.network/allele/CA10602206.html</t>
  </si>
  <si>
    <t>c.1894</t>
  </si>
  <si>
    <t>p.A632T</t>
  </si>
  <si>
    <t>moderately conserved, SIFT:benign, polyphen-2: benign. VWZ, 3-22-11</t>
  </si>
  <si>
    <t>NM_002693.2:c.1894G&gt;A</t>
  </si>
  <si>
    <t>CA10602208</t>
  </si>
  <si>
    <t xml:space="preserve">Previous sequence analysis performed in this laboratory identified a heterozygous unclassified variant, c.1894G&gt;A (p.A632T), in this individual’s affected child. Alanine at amino acid position 632 of the POLG protein is moderately conserved during evolution; threonine is normally present at this position in some species. Although not validated for clinical uses, the computer-based algorithms, SIFT and PolyPhen-2, predict p.A632T to be benign. The clinical significance of this variant is currently not clear.
</t>
  </si>
  <si>
    <t>http://reg.genome.network/allele/CA10602208.html</t>
  </si>
  <si>
    <t>c.1898</t>
  </si>
  <si>
    <t>AAG&gt;ACG</t>
  </si>
  <si>
    <t>p.K633T</t>
  </si>
  <si>
    <t>not conserved</t>
  </si>
  <si>
    <t>NM_002693.2:c.1898A&gt;C</t>
  </si>
  <si>
    <t>CA316852</t>
  </si>
  <si>
    <t>0.0004693</t>
  </si>
  <si>
    <t>http://www.ncbi.nlm.nih.gov/clinvar/variation/206605</t>
  </si>
  <si>
    <t>http://reg.genome.network/allele/CA316852.html</t>
  </si>
  <si>
    <t>c.1904</t>
  </si>
  <si>
    <t>p.P635L</t>
  </si>
  <si>
    <t>unclassiifed</t>
  </si>
  <si>
    <t>conserved: rat to human</t>
  </si>
  <si>
    <t>NM_002693.2:c.1904C&gt;T</t>
  </si>
  <si>
    <t>CA316652</t>
  </si>
  <si>
    <t>0.0000165</t>
  </si>
  <si>
    <t>http://www.ncbi.nlm.nih.gov/clinvar/variation/206503</t>
  </si>
  <si>
    <t xml:space="preserve">A novel heterozygous unclassified missense variant, c.1904C&gt;T (p.P635L), was detected. Proline at position 635 of the POLG protein is evolutionarily conserved in mammals. While not validated for clinical use, the SIFT and PolyPhen algorithms predict this variant to be deleterious. </t>
  </si>
  <si>
    <t>http://reg.genome.network/allele/CA316652.html</t>
  </si>
  <si>
    <t>likely benign clinvar</t>
  </si>
  <si>
    <t>c.191</t>
  </si>
  <si>
    <t>p.S64W</t>
  </si>
  <si>
    <t>NM_002693.2:c.191C&gt;G</t>
  </si>
  <si>
    <t>CA10602210</t>
  </si>
  <si>
    <t>0.0000323</t>
  </si>
  <si>
    <t>A heterozygous novel variant, c.191C&gt;G (p.S64W) in the POLG gene, was detected. This variant has not been reported previously in public databases or in our patient cohort. The serine residue at amino acid position 64 is highly conserved during evolution. While not validated for clinical use, the computer based algorithms SIFT and PolyPhen-2, predict the p.S64W variant to be deleterious.  Thus, the clinical significance of this variant in POLG gene is currently unclear.</t>
  </si>
  <si>
    <t>http://reg.genome.network/allele/CA10602210.html</t>
  </si>
  <si>
    <t>c.2020</t>
  </si>
  <si>
    <t>p.G674S</t>
  </si>
  <si>
    <t>JW 10/3/13</t>
  </si>
  <si>
    <t>NM_002693.2:c.2020G&gt;A</t>
  </si>
  <si>
    <t>CA7724618</t>
  </si>
  <si>
    <t>0.0000244</t>
  </si>
  <si>
    <t>No known deleterious mutations were detected. A heterozygous novel variant, c.2020G&gt;A (p.G674S), was detected. Glycine at position 674 of the POLG protein is weakly conserved. Both glycine and serine can be found at this position during evolution. While not validated for clinical use, the SIFT and PolyPhen-2 algorithms predict the p.G674S variant to be benign. The clinical significance of this variant is not clear.</t>
  </si>
  <si>
    <t>http://reg.genome.network/allele/CA7724618.html</t>
  </si>
  <si>
    <t>c.2045</t>
  </si>
  <si>
    <t>ACT&gt;AGT</t>
  </si>
  <si>
    <t>p.T682S</t>
  </si>
  <si>
    <t>not well conserved</t>
  </si>
  <si>
    <t>NM_002693.2:c.2045C&gt;G</t>
  </si>
  <si>
    <t>CA10602214</t>
  </si>
  <si>
    <t xml:space="preserve">A novel heterozygous unclassified missense variant, c.2045C&gt;G (p.T682S), was detected. This variant is located at the linker region of POLG gene. Threonine at position 682 of POLG protein is not well conserved during evolution. While not validated for clinical use, computer-based algorithms, SIFT and PolyPhen, predict p.T682S to be a benign change. </t>
  </si>
  <si>
    <t>http://reg.genome.network/allele/CA10602214.html</t>
  </si>
  <si>
    <t>c.2077_2079</t>
  </si>
  <si>
    <t>delGAA</t>
  </si>
  <si>
    <t>p.E693del</t>
  </si>
  <si>
    <t>NM_002693.2:c.2077_2079delGAA</t>
  </si>
  <si>
    <t>CA7724589</t>
  </si>
  <si>
    <t>Previous POLG sequence analysis performed in this laboratory identified a heterozygous novel variant of uncertain significance, c.2077_2079delGAA (p.E693del) in the POLG gene, in this individual’s symptomatic child (lab# 59973).  This variant has not been reported previously in public population databases nor been observed in our patient cohort. The c.2077_2079delGAA (p.E693del) change leads to an in-frame deletion of glutamic acid at amino acid position 693 in polymerase gamma. The clinical significance of this variant is presently unclear.</t>
  </si>
  <si>
    <t>http://reg.genome.network/allele/CA7724589.html</t>
  </si>
  <si>
    <t>c.2085</t>
  </si>
  <si>
    <t>p.D695E</t>
  </si>
  <si>
    <t>NM_002693.2:c.2085T&gt;G</t>
  </si>
  <si>
    <t>CA316664</t>
  </si>
  <si>
    <t>http://www.ncbi.nlm.nih.gov/clinvar/variation/206509</t>
  </si>
  <si>
    <t>A heterozygous novel variant, c.2085T&gt;G (p.D695E) in the POLG gene, was detected. The aspartic acid at amino acid position 695 of the POLG protein is weakly conserved during evolution.  The SIFT and PolyPhen-2 algorithms predict the p.D695E variant to be benign. The clinical significance of this variant is currently unclear. Mutations in the POLG gene cause a variety of mitochondrial diseases, including dominant and recessive forms of progressive external ophthalmoplegia (PEO), Alpers syndrome, Parkinsonism, juvenile spinocerebellar ataxia-epilepsy syndrome (SCAE), as well as sensory ataxia, neuropathy, dysarthria and ophthalmoparesis (SANDO) (OMIM: *174763). Targeted analysis (test code 3066) is available for this individual’s appropriate relatives.</t>
  </si>
  <si>
    <t>http://reg.genome.network/allele/CA316664.html</t>
  </si>
  <si>
    <t>c.2111</t>
  </si>
  <si>
    <t>p.K704T</t>
  </si>
  <si>
    <t>NM_002693.2:c.2111A&gt;C</t>
  </si>
  <si>
    <t>CA10602216</t>
  </si>
  <si>
    <t xml:space="preserve">A novel heterozygous missense variant, c.2111A&gt;C (p.K704T), was detected. Lysine at position of 704 of POLG protein is not well conserved during evolution. Although not validated for clinical uses, computer-based algorithms, SIFT and PolyPhen, predict p.K704T to be benign. The clinical significance of those variants is not clear. </t>
  </si>
  <si>
    <t>http://reg.genome.network/allele/CA10602216.html</t>
  </si>
  <si>
    <t>c.2121</t>
  </si>
  <si>
    <t>p.N707K</t>
  </si>
  <si>
    <t>NM_002693.2:c.2121C&gt;A</t>
  </si>
  <si>
    <t>CA7724584</t>
  </si>
  <si>
    <t>0.0000406</t>
  </si>
  <si>
    <t>http://www.ncbi.nlm.nih.gov/clinvar/variation/380291</t>
  </si>
  <si>
    <t>No known pathogenic variants were detected in the genes described in the methodology section. A heterozygous unclassified variant, c.2121C&gt;A (p.N707K) in the POLG gene, was detected. This variant has not been reported previously in public databases or in our patient cohort. The asparagines residue at amino acid position 707 is weakly conserved during evolution. While not validated for clinical use, the computer based algorithms SIFT and PolyPhen-2, predict this variant to be tolerated. The clinical significance of this variant is currently unclear. Targeted sequence analysis for this variant (test code 3066) is available for this individual’s biological parents on a fee-for-service basis if clinically indicated.  Please specify clinical status and test code if targeted sequence analysis for this variant is desired.</t>
  </si>
  <si>
    <t>http://reg.genome.network/allele/CA7724584.html</t>
  </si>
  <si>
    <t>c.2126</t>
  </si>
  <si>
    <t>p.R709Q</t>
  </si>
  <si>
    <t>weakly conserved. FL 11/11/13</t>
  </si>
  <si>
    <t>NM_002693.2:c.2126G&gt;A</t>
  </si>
  <si>
    <t>CA10602218</t>
  </si>
  <si>
    <t xml:space="preserve">A heterozygous c.2126G&gt;A (p.R709Q) novel variant in the POLG gene was detected. Arginine at amino acid position 709 of the POLG protein is weakly conserved evolutionarily. While not validated for clinical use, the SIFT and PolyPhen-2 algorithms predict this variant to be benign. The clinical significance of this variant is presently unclear. Mutations in the POLG gene may cause autosomal dominant or autosomal recessive disorders (OMIM *604419). </t>
  </si>
  <si>
    <t>http://reg.genome.network/allele/CA10602218.html</t>
  </si>
  <si>
    <t>c.2165</t>
  </si>
  <si>
    <t>CGT&gt;CTT</t>
  </si>
  <si>
    <t>p.R722L</t>
  </si>
  <si>
    <t>NM_002693.2:c.2165G&gt;T</t>
  </si>
  <si>
    <t>CA316672</t>
  </si>
  <si>
    <t>http://www.ncbi.nlm.nih.gov/clinvar/variation/206513</t>
  </si>
  <si>
    <t>A heterozygous novel variant, c.2165G&gt;T (p.R722L), was detected. Arginine at amino acid position 722 of the POLG protein is not evolutionally conserved. The SIFT and PolyPhen algorithms make discordant predictions regarding the pathogenicity of this variant. An amino acid change at the same position (p.R722H) has been reported in 2 patients with Parkinson's disease and in one control (Neurology 2007, 69:1152). The Clinical significance of this variant is unclear.</t>
  </si>
  <si>
    <t>http://reg.genome.network/allele/CA316672.html</t>
  </si>
  <si>
    <t>c.2177</t>
  </si>
  <si>
    <t>p.K726R</t>
  </si>
  <si>
    <t>NM_002693.2:c.2177A&gt;G</t>
  </si>
  <si>
    <t>CA316674</t>
  </si>
  <si>
    <t>http://www.ncbi.nlm.nih.gov/clinvar/variation/206514</t>
  </si>
  <si>
    <t xml:space="preserve">A heterozygous c.2177A&gt;G (p.K726R) novel variant in the POLG gene was detected. Lysine at amino acid position 726 of the POLG protein is weakly conserved during evolution. While not validated for clinical use, the SIFT and PolyPhen-2 algorithms predict this variant to be benign. The clinical significance of this variant is currently unknown. Mutations in the POLG gene can cause autosomal dominant or autosomal recessive disorders (OMIM: *174763). If clinically indicated, targeted sequence analysis for the c.2177A&gt;G (p.K726R) POLG variant (test code 3066, performed on a fee-for-service basis) is available for appropriate relatives.  </t>
  </si>
  <si>
    <t>http://reg.genome.network/allele/CA316674.html</t>
  </si>
  <si>
    <t>c.2224</t>
  </si>
  <si>
    <t>GTG&gt;ATG</t>
  </si>
  <si>
    <t>p.V742M</t>
  </si>
  <si>
    <t>NM_002693.2:c.2224G&gt;A</t>
  </si>
  <si>
    <t>CA7724538</t>
  </si>
  <si>
    <t xml:space="preserve">A novel heterozygous variant, c.2224G&gt;A (p.V742M), was detected. The c.2224G&gt;A is predicted to result in an amino acid substitution of valine with methionine at amino acid position 742 of the POLG protein. Valine at this position is evolutionarily conserved from fly to human. While not validated for clinical use, the SIFT and PolyPhen algorithms predict p.V742M to be benign. The clinical significance of this variant is unclear. </t>
  </si>
  <si>
    <t>http://reg.genome.network/allele/CA7724538.html</t>
  </si>
  <si>
    <t>c.2262</t>
  </si>
  <si>
    <t>CAC&gt;CAG</t>
  </si>
  <si>
    <t>p.H754Q</t>
  </si>
  <si>
    <t>conserved yeast to human</t>
  </si>
  <si>
    <t>NM_002693.2:c.2262C&gt;G</t>
  </si>
  <si>
    <t>CA10602220</t>
  </si>
  <si>
    <t xml:space="preserve">A heterozygous missense mutation, c.1399G&gt;A (p.A467T), and a heterozygous novel unclassified missense variant, c.2262C&gt;G (p.H754Q), were detected. The c.1399G&gt;A (p.A467T) mutation is a common mutation reported in POLG. The p.A467T mutant enzyme possesses only 4% of wild type DNA gamma polymerase activity due to the failure to interact with the accessory subunit which is required for the DNA synthesis and tight binding of the polymerase gamma complex to DNA. The c.2262C&gt;G (p.H754Q) variant is located at the linker region of POLG gene. Histidine at position 754 of POLG protein is conserved from yeast to human. While not validated for clinical use, the computer-based algorithms, SIFT and PolyPhen, predict p.H754Q to be deleterious. Thus, the collective evidence suggests that c.2262C&gt;G (p.H754Q) may be pathogenic. </t>
  </si>
  <si>
    <t>http://reg.genome.network/allele/CA10602220.html</t>
  </si>
  <si>
    <t>Thus, the collective evidence suggests that c.2262C&gt;G (p.H754Q) may be pathogenic.</t>
  </si>
  <si>
    <t>c.2264</t>
  </si>
  <si>
    <t>p.K755T</t>
  </si>
  <si>
    <t>PMID:19195941 for allelic change p.K755E. WZ 4-2-13</t>
  </si>
  <si>
    <t>NM_002693.2:c.2264A&gt;C</t>
  </si>
  <si>
    <t>CA7724536</t>
  </si>
  <si>
    <t>0.0000163</t>
  </si>
  <si>
    <t>A heterozygous variant c.2264A&gt;C (p.K755T) in the POLG gene, was also detected. Lysine at position 755 of the POLG protein is highly conserved during evolution.  The computer-based algorithms, SIFT and PolyPhen-2, yield discordant predictions regarding the pathogenicity of the p.K755T variant in the POLG protein.  An allelic change c.2263A&gt;G (p.K755E) has been reported in a compound heterozygote state in a patient with later onset liver disease (PMID: 19195941). Due to the close proximity of c.2264A&gt;C to the invariant splicing site of exon 12, computer based programs SpliceSiteFinder-like, MaxEntScan, NNSPLICE, GeneSplicer and Known constitutive signals, were used to predict the possible effects of the  c.2264A&gt;C variant on splicing (In silico prediction of splice-affecting nucleotide variants Methods Mol Biol. 2011;760:269 ). These algorithms predict that c.2264A&gt;C will not affect normal splicing. However, please note that these algorithms are not validated for clinical use</t>
  </si>
  <si>
    <t>http://reg.genome.network/allele/CA7724536.html</t>
  </si>
  <si>
    <t>c.2293</t>
  </si>
  <si>
    <t>CCC&gt;ACC</t>
  </si>
  <si>
    <t>p.P765T</t>
  </si>
  <si>
    <t>conserved: fruit fly to human</t>
  </si>
  <si>
    <t>NM_002693.2:c.2293C&gt;A</t>
  </si>
  <si>
    <t>CA10602222</t>
  </si>
  <si>
    <t xml:space="preserve">2x, PMID: 22805437 </t>
  </si>
  <si>
    <t>http://reg.genome.network/allele/CA10602222.html</t>
  </si>
  <si>
    <t>The c.2293C&gt;A (p.P765T) pathogenic variant has been reported in a homozygous state in a pateint with sensory-ataxic neuropathy, ophthalmoplegia, dysarthria and gastroparesis (PMID: 22805437). The c.3286C&gt;T (p.R1096C) pathogenic variant has been reported in a compound heterozygous state in a patient with autosomal recessive PEO (progressive external ophthalmoplegia), and in a homozygous state in eight Alpers syndrome patients (PMID: 12707443; and PMID: 21305355 respectively).</t>
  </si>
  <si>
    <t>c.2369</t>
  </si>
  <si>
    <t>p.R790H</t>
  </si>
  <si>
    <t>NM_002693.2:c.2369G&gt;A</t>
  </si>
  <si>
    <t>CA302756</t>
  </si>
  <si>
    <t>0.0000613</t>
  </si>
  <si>
    <t>http://www.ncbi.nlm.nih.gov/clinvar/variation/194376</t>
  </si>
  <si>
    <t>A heterozygous unclassified variant, c.2369G&gt;A (p.R790H) in the POLG gene, was detected. Arginine at amino acid position 790 of the POLG protein is highly conserved during evolution. Although not validated for clinical use, the computer-based algorithms, SIFT and PolyPhen-2 yield discordant pathogenicity predictions for the p.R790H variant. The clinical significance of this variant is presently unclear.  The POLG gene encodes the catalytic subunit of mitochondrial DNA polymerase. Defects in the POLG gene can cause autosomal dominant and recessive forms of mitochondrial diseases (OMIM: 174763).</t>
  </si>
  <si>
    <t>http://reg.genome.network/allele/CA302756.html</t>
  </si>
  <si>
    <t>c.2391_2393</t>
  </si>
  <si>
    <t>delGAT</t>
  </si>
  <si>
    <t>p.M797del</t>
  </si>
  <si>
    <t>in-frame deletion</t>
  </si>
  <si>
    <t>conserved fruit fly to human</t>
  </si>
  <si>
    <t>NM_002693.2:c.2391_2393delGAT</t>
  </si>
  <si>
    <t>CA10602223</t>
  </si>
  <si>
    <t xml:space="preserve">A heterozygous c.2243G&gt;C (p.W748S) mutation and a heterozygous novel in-frame deletion, c.2391_2393delGAT (p.M797del), were detected. The c.2243G&gt;C (p.W748S) mutation has been reported in SANDO and Alpers syndrome patients (Rantamaki et al. (2001), Van Goethem et al. (2004)). The c.2391_2393delGAT results in a deletion of methionine at position 797 of POLG protein. While methionine at this position is evolutionarily conserved from fruit fly to human, the clinical significance of this in-frame deletion is presently not clear (category 3, ACMG recommendations for standards for interpretation and reporting of sequence variant, Genetics in Medicine 10, 294, 2008). Parental testing is recommended in order to determine the chromosomal configuration of these alleles. </t>
  </si>
  <si>
    <t>http://reg.genome.network/allele/CA10602223.html</t>
  </si>
  <si>
    <t>c.24</t>
  </si>
  <si>
    <t>AAG&gt;AAC</t>
  </si>
  <si>
    <t>p.K8N</t>
  </si>
  <si>
    <t>NM_002693.2:c.24G&gt;C</t>
  </si>
  <si>
    <t>CA10602224</t>
  </si>
  <si>
    <t>http://www.ncbi.nlm.nih.gov/clinvar/variation/289990</t>
  </si>
  <si>
    <t>http://reg.genome.network/allele/CA10602224.html</t>
  </si>
  <si>
    <t>c.2420</t>
  </si>
  <si>
    <t>p.R807H</t>
  </si>
  <si>
    <t>NM_002693.2:c.2420G&gt;A</t>
  </si>
  <si>
    <t>CA316691</t>
  </si>
  <si>
    <t>http://www.ncbi.nlm.nih.gov/clinvar/variation/206523</t>
  </si>
  <si>
    <t xml:space="preserve">A heterozygous missense mutation, c.1399G&gt;A (p.A467T), and a heterozygous novel unclassified missense variant, c.2420G&gt;A (p.R807H), were detected. The c.1399G&gt;A (p.A467T) mutation in exon 6 is the most common mutation reported in POLG. The p.A467T mutant enzyme possesses only 4% of wild type DNA gamma polymerase activity.  The c.2420G&gt;A (p.R807H) variant is located in the polymerase domain of POLG1 gene. Arginine at position 807 of POLG protein is conserved from yeast to human. While not validated for clinical use, the computer-based algorithms, SIFT and PolyPhen, predict p.R807H to be deleterious. Two other mutations at same position, p.R807P and p.R807C, have been reported in PEO and SANDO patients. Thus, the collective evidence suggests that p.R807H may be a pathogenic change. </t>
  </si>
  <si>
    <t>http://reg.genome.network/allele/CA316691.html</t>
  </si>
  <si>
    <t>A heterozygous missense mutation, c.1399G&gt;A (p.A467T), and a heterozygous novel unclassified missense variant,</t>
  </si>
  <si>
    <t>Thus, the collective evidence suggests that p.R807H may be a pathogenic change.</t>
  </si>
  <si>
    <t>c.2426+10</t>
  </si>
  <si>
    <t>predicted not to later splicing by alamut. JW 2/14/13</t>
  </si>
  <si>
    <t>NM_002693.2:c.2426+10C&gt;G</t>
  </si>
  <si>
    <t>CA10602227</t>
  </si>
  <si>
    <t xml:space="preserve">Known deleterious mutations were not detected. A heterozygous novel variant, c.2426+10C&gt;G, was detected. Due to the close proximity of c.2426+10C&gt;G to the invariant splicing site, computer based programs SpliceSiteFinder-like, MaxEntScan, NNSPLICE, GeneSplicer and Known constitutive signals, were used to predict the possible effects of this variant on splicing (In silico prediction of splice-affecting nucleotide variants Methods Mol Biol. 2011;760:269 ). These algorithms predict that c.2426+10C&gt;G will not affect normal splicing. However, please note that these algorithms are not validated for clinical use. The clinical significance of the c.2426+10C&gt;G variant is presently unclear. </t>
  </si>
  <si>
    <t>http://reg.genome.network/allele/CA10602227.html</t>
  </si>
  <si>
    <t>c.2440_2442</t>
  </si>
  <si>
    <t>exon 14</t>
  </si>
  <si>
    <t>delGTG</t>
  </si>
  <si>
    <t>p.V814del</t>
  </si>
  <si>
    <t>p.V814 conserved yeast to human</t>
  </si>
  <si>
    <t>NM_002693.2:c.2440_2442delGTG</t>
  </si>
  <si>
    <t>CA10602228</t>
  </si>
  <si>
    <t xml:space="preserve">A novel heterozygous in-frame deletion, c.2440_2442delGTG (p.V814del), was detected. V814 is located in the highly conserved polymerase domain of POLG. Valine at position 814 of POLG protein is conserved from yeast to human during evolution. The collective evidence suggests that the c.2440_2442delGTG (p.V814del) allele may be pathogenic.  Some POLG mutations are dominant.  Clinical correlation and genetic counseling are recommended.  Testing of this individual's spouse and tissues from their deceased child is also recommended. </t>
  </si>
  <si>
    <t>http://reg.genome.network/allele/CA10602228.html</t>
  </si>
  <si>
    <t>A novel heterozygous in-frame deletion, c.2440_2442delGTG (p.V814del), was detected. V814 is located in the highly conserved polymerase domain of POLG. Valine at position 814 of POLG protein is conserved from yeast to human during evolution. The collective evidence suggests that the c.2440_2442delGTG (p.V814del) allele may be pathogenic.</t>
  </si>
  <si>
    <t>c.2446</t>
  </si>
  <si>
    <t>CTG&gt;GTG</t>
  </si>
  <si>
    <t>p.L816V</t>
  </si>
  <si>
    <t>moderately conserved</t>
  </si>
  <si>
    <t>NM_002693.2:c.2446C&gt;G</t>
  </si>
  <si>
    <t>CA7724474</t>
  </si>
  <si>
    <t>0.0000162</t>
  </si>
  <si>
    <t>http://www.ncbi.nlm.nih.gov/clinvar/variation/379675</t>
  </si>
  <si>
    <t xml:space="preserve">A heterozygous unclassified variant, c.2446C&gt;G (p.L816V), in the POLG gene was detected. Leucine at position 816 of POLG protein is evolutionarily conserved; however, leucine and valine are relatively similar amino acids.  While not validated for clinical use, the SIFT and PolyPhen algorithms predict p.L816V variant to be benign. The clinical significance of this variant is not clear. Mutations in POLG gene can cause autosomal dominant and recessive diseases. </t>
  </si>
  <si>
    <t>http://reg.genome.network/allele/CA7724474.html</t>
  </si>
  <si>
    <t>c.248</t>
  </si>
  <si>
    <t>CTG&gt;CCG</t>
  </si>
  <si>
    <t>p.L83P</t>
  </si>
  <si>
    <t>NM_002693.2:c.248T&gt;C</t>
  </si>
  <si>
    <t>CA10602229</t>
  </si>
  <si>
    <t xml:space="preserve">Two NOVEL heterozygous missense variants, c.248T&gt;C (p.L83P), c.2662G&gt;A (p.G888S), are detected.  Although the functional and clinical significance of these two NOVEL missense changes is currently not known, they are located in evolutionarily highly conserved regions.  These changes, if occur in trans configuration, are likely responsible for Alpers syndrome caused by the molecular defects in DNA polymerase gamma.  We recommend parental testing in order to determine the configuration of these mutations and to facilitate carrier testing in this family.  Clinical correlation and genetic counseling are recommended.  </t>
  </si>
  <si>
    <t>http://reg.genome.network/allele/CA10602229.html</t>
  </si>
  <si>
    <t>These changes, if occur in trans configuration, are likely responsible for Alpers syndrome caused by the molecular defects in DNA polymerase gamma.</t>
  </si>
  <si>
    <t>multi lines comp evidence</t>
  </si>
  <si>
    <t>c.2483</t>
  </si>
  <si>
    <t>CAC&gt;CGC</t>
  </si>
  <si>
    <t>p.H828R</t>
  </si>
  <si>
    <t>conserved chicken to human</t>
  </si>
  <si>
    <t>NM_002693.2:c.2483A&gt;G</t>
  </si>
  <si>
    <t>CA10602230</t>
  </si>
  <si>
    <t>A heterozygous novel variant, c.2483A&gt;G (p.H828R), was detected. The histidine at amino acid position 828 of the POLG protein is evolutionarily conserved from chicken to human. While not validated for clinical use, The PolyPhen and SIFT algorithms yield discordant predictions regarding the pathogenicity of the p.H828R variant.</t>
  </si>
  <si>
    <t>http://reg.genome.network/allele/CA10602230.html</t>
  </si>
  <si>
    <t>c.2555</t>
  </si>
  <si>
    <t>CGC&gt;CAG</t>
  </si>
  <si>
    <t>p.R852H</t>
  </si>
  <si>
    <t>conserved: yeast to human. p.R852C reported</t>
  </si>
  <si>
    <t>NM_002693.2:c.2555G&gt;A</t>
  </si>
  <si>
    <t>CA10602232</t>
  </si>
  <si>
    <t xml:space="preserve">A heterozygous c.2243G&gt;C (p.W748S) mutation and a novel heterozygous unclassified missense variant, c.2555G&gt;A (p.R852H), were detected. The c.2243G&gt;C mutation has been reported in patients with Alpers syndrome and ataxia neuropathy (OMIM 174763.0013). Arginine at position 852 of POLG protein is highly conserved from yeast to human during evolution. While c.2555G&gt;A (p.R852H) is a novel change, a different amino acid change at this position, c.2554C&gt;T (p.R852C), has been reported as a mutation in Alpers syndrome patients (J Hepatol 2006 45:108). Although not validated for clinical use, the computer-based algorithms, SIFT and PolyPhen, predict p.R852H to be deleterious. These results likely confirm the POLG deficiency in this individual. </t>
  </si>
  <si>
    <t>http://reg.genome.network/allele/CA10602232.html</t>
  </si>
  <si>
    <t>The c.2243G&gt;C mutation has been reported in patients with Alpers syndrome and ataxia neuropathy (OMIM 174763.0013).</t>
  </si>
  <si>
    <t>different bp change in same codon called del</t>
  </si>
  <si>
    <t>c.2558</t>
  </si>
  <si>
    <t>p.R853Q</t>
  </si>
  <si>
    <t>NM_002693.2:c.2558G&gt;A</t>
  </si>
  <si>
    <t>CA316703</t>
  </si>
  <si>
    <t>http://www.ncbi.nlm.nih.gov/clinvar/variation/206529</t>
  </si>
  <si>
    <t>Two heterozygous mutations, c.752C&gt;T (p.T251I), c.1760C&gt;T (p.P587L), were detected in this individual's POLG1 gene. These mutations have been previously reported to be disease associated.  In addition, an uncharacterized heterozygous novel POLG1 variant, c.2558G&gt;A (p.R853Q), was detected.  While the R853Q allele is presently uncharacterized, another missense allele at this amino acid (R853W) has been reported to be a mutation.  Although these results most likely confirm the affected status of this patient, we highly recommend testing this individual's parents and siblings to clarify the configuration of these alleles and to facilitate carrier testing in this family.  Clinical correlation and genetic counseling are recommended.</t>
  </si>
  <si>
    <t>http://reg.genome.network/allele/CA316703.html</t>
  </si>
  <si>
    <t>c.2563</t>
  </si>
  <si>
    <t>GTG&gt;TTG</t>
  </si>
  <si>
    <t>p.V855L</t>
  </si>
  <si>
    <t>unclassified, conserved: frog to human. also in yeast</t>
  </si>
  <si>
    <t>NM_002693.2:c.2563G&gt;T</t>
  </si>
  <si>
    <t>CA7724425</t>
  </si>
  <si>
    <t>A heterozygous c.2209G&gt;C (p. G737R) mutation and a heterozygous c.2563G&gt;T (p.V855L) variant were detected.  The c.2209G&gt;C (p. G737R) mutation had been reported in a compound heterozygous status in an infant with liver disease and encephalopathy, a family with early-onset Parkinsonism (Brain 2006 129:1674; Ann Neurol 2006 59: 859), and a patient with myocerebrohepatopathy spectrum (Hum Mutat 2008 29:E150). Valine at position 855 of the POLG protein is evolutionarily conserved from yeast to human; however, methionine is the amino acid at this position in fruit fly. Although not validated for clinical use, the computer-based algorithms, SIFT and PolyPhen-2, predict p. V855L to be deleterious. Thus, the clinical significance of the c.2563G&gt;T (p.V855L) variant is not clear. Parental testing is recommended in order to determine the chromosomal configuration of these alleles.</t>
  </si>
  <si>
    <t>http://reg.genome.network/allele/CA7724425.html</t>
  </si>
  <si>
    <t>c.2564</t>
  </si>
  <si>
    <t>GTG&gt;GCG</t>
  </si>
  <si>
    <t>p.V855A</t>
  </si>
  <si>
    <t>unclassified, conserved: frog to human, also in yeast</t>
  </si>
  <si>
    <t>NM_002693.2:c.2564T&gt;C</t>
  </si>
  <si>
    <t>CA10602233</t>
  </si>
  <si>
    <t xml:space="preserve">A NOVEL heterozygous missense variant, c. 2564T&gt;C (p.V855A), of unknown clinical significance was detected.   The amino acid valine at position 855 is evolutionarily conserved from frog to human. It is surrounded by a series of amino acids that are conserved from fruit flies to human.  Changing from a hydrophobic amino acid valine to a neutral amino acid alanine may have an effect on protein structure/function, particularly if the amino acid is located in a highly conserved domain.  Testing of appropriate family members may help clarify the clinical significance of the V855A allele.  </t>
  </si>
  <si>
    <t>http://reg.genome.network/allele/CA10602233.html</t>
  </si>
  <si>
    <t>c.2573</t>
  </si>
  <si>
    <t>ACA&gt;ATA</t>
  </si>
  <si>
    <t>p.T858I</t>
  </si>
  <si>
    <t>conserved: fruit fly to human; FL 1/13/12</t>
  </si>
  <si>
    <t>NM_002693.2:c.2573C&gt;T</t>
  </si>
  <si>
    <t>CA7724424</t>
  </si>
  <si>
    <t xml:space="preserve">Known pathogenic mutations were not detected. A heterozygous novel missense variant, c.2573C&gt;T (p.T858I), was detected. Threonine at amino acid position 858 of the POLG protein is evolutionarily conserved from fruit fly to human.  While not validated for clinical use, the computer-based algorithms, SIFT and PolyPhen-2, make discordant predictions regarding the pathogenicity of the p.T858I change. The clinical significance of this variant is unclear. </t>
  </si>
  <si>
    <t>http://reg.genome.network/allele/CA7724424.html</t>
  </si>
  <si>
    <t>c.2584</t>
  </si>
  <si>
    <t>p.A862T</t>
  </si>
  <si>
    <t>Novel, conserved yeast to human</t>
  </si>
  <si>
    <t>NM_002693.2:c.2584G&gt;A</t>
  </si>
  <si>
    <t>CA7724420</t>
  </si>
  <si>
    <t>A heterozygous mutation, c.2890C&gt;T (p.R964C), and a heterozygous novel missense variant, c.2584G&gt;A (p.A862T), were detected in this individual's POLG1 gene. A homozygous R964C mutation was reported in an HIV infected patient with lactic acidosis due to treatment with nucleoside analog (J. of. Infectious Dis. 2007(195)1419-25). This mutation is located in the polymerase domain of POLG1 gene. Recombinant POLG1 containing R964C showed only 14% activity compared to the wild type control.  The other alteration, A862T, is located at the linker region of the POLG1 gene.  While the A862T allele is presently an unclassified variant, the amino acid alanine at position 862 of the POLG1 protein is evolutionarily conserved from yeast to human and is predicted to be deleterious using two computer-based algorithms, SIFT and PolyPhen. However, please note that SIFT and PolyPhen are not validated for clinical use.  These results do not determine if these two changes are in the same (cis configuration) or opposite copies (trans configuration) of the POLG1 gene.  We recommend parental testing in order to determine the configuration of these mutations</t>
  </si>
  <si>
    <t>http://reg.genome.network/allele/CA7724420.html</t>
  </si>
  <si>
    <t>Recombinant POLG1 containing R964C showed only 14% activity compared to the wild type control.</t>
  </si>
  <si>
    <t>c.2589</t>
  </si>
  <si>
    <t>p.S863R</t>
  </si>
  <si>
    <t>conserved from yeast to human</t>
  </si>
  <si>
    <t>NM_002693.2:c.2589C&gt;G</t>
  </si>
  <si>
    <t>CA10602234</t>
  </si>
  <si>
    <t xml:space="preserve">A heterozygous novel c.2589C&gt;G variant was detected. The c.2589C&gt;G variant predicts the substitution of serine at amino acid position 863 with arginine (p.S863R).  Serine at amino acid position 863 of the POLG protein is conserved from yeast to human. While not validated for clinical use, the computer-based algorithms, SIFT and PolyPhen, predict p.S863R to be deleterious. The clinical significance of this variant is currently not clear. </t>
  </si>
  <si>
    <t>http://reg.genome.network/allele/CA10602234.html</t>
  </si>
  <si>
    <t>c.2606</t>
  </si>
  <si>
    <t>CGA&gt;CAA</t>
  </si>
  <si>
    <t>p.R869Q</t>
  </si>
  <si>
    <t>NM_002693.2:c.2606G&gt;A</t>
  </si>
  <si>
    <t>CA10602235</t>
  </si>
  <si>
    <t>Two novel heterozygous unclassified missense variants, c.955A&gt;G (p.K319E) and c.2606G&gt;A (p.R869Q), were detected. Lysine at position 319 and arginine at position 869 of POLG protein are highly conserved from yeast to human. While not validated for clinical use, computer-based algorithms, SIFT and PolyPhen, predict p.R869Q to be deleterious but yield inconsistent predictions for p.K319E. Parental testing is recommended in order to determine the chromosomal configuration of these alleles.</t>
  </si>
  <si>
    <t>http://reg.genome.network/allele/CA10602235.html</t>
  </si>
  <si>
    <t>c.2620</t>
  </si>
  <si>
    <t>T&gt;A</t>
  </si>
  <si>
    <t>TTG&gt;ATG</t>
  </si>
  <si>
    <t>p.L874M</t>
  </si>
  <si>
    <t>NM_002693.2:c.2620T&gt;A</t>
  </si>
  <si>
    <t>CA316707</t>
  </si>
  <si>
    <t>http://www.ncbi.nlm.nih.gov/clinvar/variation/206531</t>
  </si>
  <si>
    <t>A heterozygous variant, c.2620T&gt;A (p.L874M) in the POLG gene, was detected. Leucine at amino acid position 874 of the POLG protein is highly conserved during evolution; however, methionine is normally present at this position in some species. While not validated for clinical use, the SIFT and PolyPhen-2 algorithms predict this variant to be deleterious. This variant has not been reported previously in public databases. However, we have observed this variant in the heterozygous state in three asymptomatic siblings of an affected proband. The clinical significance of this variant is currently unknown.</t>
  </si>
  <si>
    <t>http://reg.genome.network/allele/CA316707.html</t>
  </si>
  <si>
    <t>c.2636</t>
  </si>
  <si>
    <t>p.Q879R</t>
  </si>
  <si>
    <t>unclasssified</t>
  </si>
  <si>
    <t>12/6/12 MLL</t>
  </si>
  <si>
    <t>NM_002693.2:c.2636A&gt;G</t>
  </si>
  <si>
    <t>CA316709</t>
  </si>
  <si>
    <t>0.0000253</t>
  </si>
  <si>
    <t>http://www.ncbi.nlm.nih.gov/clinvar/variation/206532</t>
  </si>
  <si>
    <t xml:space="preserve">A heterozygous variant in the POLG gene, c.2636A&gt;G (p.Q879R), was detected. Glutamine at amino acid position 879 of the POLG protein is evolutionarily conserved from C. elegans to human.  While not validated for clinical use, the SIFT and PolyPhen-2 algorithms yield discordant predictions as to the pathogenicity of p.Q879R.  Although c.2636A&gt;G (p.Q879R) has not been previously reported, an alternate amino acid at that position p.Q879H has been reported in a compound heterozygous state in patients with Alpers syndrome (Brain 2006, 129:1674) and is reported to moderately decrease the activity of polymerase gamma (J Bio Chem 2009, 284:19501).  Mutations in the POLG gene may be inherited in autosomal recessive or autosomal dominant patterns. To facilitate the interpretation of the c.2636A&gt;G (p.Q879R) allele, this laboratory will perform targeted testing (test code 3065) of both biologic parents of this individual at no additional charge.  The parental samples must be submitted with a requisition indicating clinical status and a copy of this report.  </t>
  </si>
  <si>
    <t>2x, Brain 2006, 129:1674 PMID: 16621917 , J Bio Chem 2009, 284:19501 PMID:?</t>
  </si>
  <si>
    <t>http://reg.genome.network/allele/CA316709.html</t>
  </si>
  <si>
    <t>c.2642</t>
  </si>
  <si>
    <t>CCA&gt;CTA</t>
  </si>
  <si>
    <t>p.P881L</t>
  </si>
  <si>
    <t>NM_002693.2:c.2642C&gt;T</t>
  </si>
  <si>
    <t>CA316861</t>
  </si>
  <si>
    <t>http://www.ncbi.nlm.nih.gov/clinvar/variation/206611</t>
  </si>
  <si>
    <t>A heterozygous  c.2642C&gt;T (p.P881L) variant was detected. Proline at position 881 of the POLG protein is evolutionarily conserved from yeast to human. While not validated for clinical use, SIFT and PolyPhen algorithms predict this variant to be deleterious. This analysis will not detect large heterozygous deletions or duplications, or mutations within the promoter or deep intronic regions. Mutations in POLG gene can cause autosomal dominant or autosomal recessive disorders. If deletions/duplications involving the POLG gene are suspected, we would recommend MitoMet oligonucleotide microarray analysis (test code 3500) of the POLG locus. Parental testing may facilitate the interpretation of the clinical significance of c.2642C&gt;T (p.P881L) variant.</t>
  </si>
  <si>
    <t>http://reg.genome.network/allele/CA316861.html</t>
  </si>
  <si>
    <t>c.2654</t>
  </si>
  <si>
    <t>p.T885I</t>
  </si>
  <si>
    <t>rsHeterozygosity=N/A; het in 35601 who is app homozygous for DGK mutation</t>
  </si>
  <si>
    <t>NM_002693.2:c.2654C&gt;T</t>
  </si>
  <si>
    <t>CA10602236</t>
  </si>
  <si>
    <t xml:space="preserve">A heterozygous c.2654C&gt;T (p.T885I) novel variant in the POLG gene was detected. Threonine at position 885 of POLG protein is weakly conserved during evolution. While not validated for clinical use, the computer-based algorithms, SIFT and PolyPhen-2, predict p.T885I to be benign. The clinical significance of this variant is currently unclear. </t>
  </si>
  <si>
    <t>http://reg.genome.network/allele/CA10602236.html</t>
  </si>
  <si>
    <t>c.2657</t>
  </si>
  <si>
    <t>CTT&gt;CCT</t>
  </si>
  <si>
    <t>p.L886P</t>
  </si>
  <si>
    <t>Novel, highly conserved</t>
  </si>
  <si>
    <t>NM_002693.2:c.2657T&gt;C</t>
  </si>
  <si>
    <t>CA7724386</t>
  </si>
  <si>
    <t xml:space="preserve">A heterozygous mutation, c.1399G&gt;A (p.A467T), and a NOVEL heterozygous missense variant, c.2657T&gt;C (p.L886P), were detected in this patient.  The A467T mutation in exon 6 is the most common mutation reported in POLG1.  The A467T mutant enzyme possesses only 4% of wild type DNA gamma polymerase activity due to the failure to interact with the accessory subunit which is required for the processive DNA synthesis and tight binding of the polymerase gamma complex to DNA.  The leucine residue at amino acid position 886 is invariable from fruit flies to human.  The change from a bulky hydrophobic amino acid leucine to a helix destabilizing secondary amino acid, proline, is predicted to cause a drastic effect in this structurally and functionally important domain, which contains one of the catalytic triad (D890).  The neighboring amino acids are evolutionarily conserved.  Mutations at amino acid residues 885, 888, and 889, have been identified in patients with Alpers syndrome.  Although these results most likely confirm the diagnosis of POLG deficiency in this patient, parental testing is highly recommended in order to determine the configuration of these mutations and to facilitate carrier testing in this family.  Clinical correlation and genetic counseling are recommended.  </t>
  </si>
  <si>
    <t>http://reg.genome.network/allele/CA7724386.html</t>
  </si>
  <si>
    <t>. The leucine residue at amino acid position 886 is invariable from fruit flies to human. The change from a bulky hydrophobic amino acid leucine to a helix destabilizing secondary amino acid, proline, is predicted to cause a drastic effect in this structurally and functionally important domain, which contains one of the catalytic triad (D890). The neighboring amino acids are evolutionarily conserved.</t>
  </si>
  <si>
    <t>The A467T mutant enzyme possesses only 4% of wild type DNA gamma polymerase activity due to the failure to interact with the accessory subunit which is required for the processive DNA synthesis and tight binding of the polymerase gamma complex to DNA</t>
  </si>
  <si>
    <t>c.2662</t>
  </si>
  <si>
    <t>GGT&gt;AGT</t>
  </si>
  <si>
    <t>p.G888S</t>
  </si>
  <si>
    <t>NM_002693.2:c.2662G&gt;A</t>
  </si>
  <si>
    <t>CA10602237</t>
  </si>
  <si>
    <t>http://reg.genome.network/allele/CA10602237.html</t>
  </si>
  <si>
    <t>c.2663</t>
  </si>
  <si>
    <t>GGT&gt;GAT</t>
  </si>
  <si>
    <t>p.G888D</t>
  </si>
  <si>
    <t>NM_002693.2:c.2663G&gt;A</t>
  </si>
  <si>
    <t>CA10583269</t>
  </si>
  <si>
    <t>http://www.ncbi.nlm.nih.gov/clinvar/variation/239379</t>
  </si>
  <si>
    <t>A heterozygous missense mutation, c.2243G&gt;C (p.W748S), and a heterozygous missense variant, c.2663G&gt;A (p.G888D), were detected. The c.2243G&gt;C (p.W748S) mutation is often found in cis with c.3428A&gt;G (p.E1143G).  Compound homozygosity of c.2243G&gt;C (p.W748S) and c.3428A&gt;G (p.E1143G) was reported in ataxia-neuropathy patients (Am J Hum Genet 2005, 77: 430). The c.2243G&gt;C (p.W748S) mutation has also been observed in compound heterozygosity with other mutations (Ann Neurol 2005, 57: 921; Neurology 2005, 65: 1493). Glycine at position 888 of the POLG protein is evolutionarily conserved from yeast to human. The alteration of glycine at the position 888 to serine (p.G888S) has been reported in the patients with Alpers syndrome (Hum Mut 2008, 29: E150). While not validated for clinical use, the SIFT and PolyPhen algorithms predict this variant to be deleterious. The collective results indicate that the c.2663G&gt;A (p.G888D) variant is likely to be pathogenic. These results most likely confirm the affected status of this patient. Parental testing is recommended in order to demonstrate that these two alleles are in opposite chromosomes in this patient and to facilitate carrier testing for at-risk family members.</t>
  </si>
  <si>
    <t>http://reg.genome.network/allele/CA10583269.html</t>
  </si>
  <si>
    <t>c.2669</t>
  </si>
  <si>
    <t>GAT&gt;GCT</t>
  </si>
  <si>
    <t>p.D890A</t>
  </si>
  <si>
    <t>conserved from yeast to human, predicted deleterious. JW 10/28/13</t>
  </si>
  <si>
    <t>NM_002693.2:c.2669A&gt;C</t>
  </si>
  <si>
    <t>CA10602238</t>
  </si>
  <si>
    <t>A heterozygous c.2669A&gt;C (p.D890A) novel variant was detected. This variant has not been reported in dbSNP or HGMD.  The aspartic acid at position 890 of the POLG protein is evolutionarily conserved from yeast to human. While not validated for clinical use, the PolyPhen-2 and SIFT algorithms predict p.D890A variant to be deleterious. The clinical significance of this variant is currently unclear.</t>
  </si>
  <si>
    <t>http://reg.genome.network/allele/CA10602238.html</t>
  </si>
  <si>
    <t>c.2698</t>
  </si>
  <si>
    <t>p.A900T</t>
  </si>
  <si>
    <t>conserved in vertebrate</t>
  </si>
  <si>
    <t>NM_002693.2:c.2698G&gt;A</t>
  </si>
  <si>
    <t>CA10602240</t>
  </si>
  <si>
    <t xml:space="preserve">
Known pathogenic mutations were not detected. A heterozygous novel variant, c.2698G&gt;A (p.A900T), was detected. Alanine at amino acid position 900 of the POLG protein is evolutionarily conserved in vertebrates. While not validated for clinical use, the computer-based algorithms, SIFT and PolyPhen-2, predict p.A900T to be deleterious. The clinical significance of the c.2698G&gt;A (p.A900T) variant is unclear. </t>
  </si>
  <si>
    <t>http://reg.genome.network/allele/CA10602240.html</t>
  </si>
  <si>
    <t>c.2791</t>
  </si>
  <si>
    <t>CTA&gt;ATA</t>
  </si>
  <si>
    <t>p.L931I</t>
  </si>
  <si>
    <t>relatively conserved</t>
  </si>
  <si>
    <t>NM_002693.2:c.2791C&gt;A</t>
  </si>
  <si>
    <t>CA10602241</t>
  </si>
  <si>
    <t>Novel heterozygous missense variants, c.1452G&gt;C (p.W484C) and c.2791C&gt;A (p.L931I), were detected. Tryptophan at position 484 of POLG protein is highly conserved from yeast to human during evolution. Leucine at position 931 of POLG protein is also relatively conserved from yeast to human except that methionine is the amino acid in fruit fly.  Although not validated for clinical use, the computer-based algorithms, SIFT and PolyPhen, predict p.W484C to be a deleterious change, but yield inconsistent predictions regarding the pathogenicity of p.L931I. Parental testing is recommended in order determine the chromosomal configuration of these variants.</t>
  </si>
  <si>
    <t>http://reg.genome.network/allele/CA10602241.html</t>
  </si>
  <si>
    <t>c.2799</t>
  </si>
  <si>
    <t>AGT&gt;AGG</t>
  </si>
  <si>
    <t>p.S933R</t>
  </si>
  <si>
    <t>NM_002693.2:c.2799T&gt;G</t>
  </si>
  <si>
    <t>CA7724346</t>
  </si>
  <si>
    <t xml:space="preserve">Two heterozygous missense variants, c.2799T&gt;G (p.S933R) and c.2870C&gt;T (p.A957V), were detected. The serine at position 933 and the alanine at position 957 of the POLG protein are highly conserved during evolution. While not validated for clinical use, computer-based algorithms, SIFT and PolyPhen, predict both p.S933R and p.A957V to be deleterious. 
We have previously observed a heterozygous p.A957V allele in trans with a reported pathogenic mutation.  Additionally, we have observed a heterozygous p.S933R allele in a patient who was also heterozygous (phase unknown) for a reported pathogenic mutation.  
Although the c.2870C&gt;T (p.A957V) has not been previous reported, other amino acid substitutions at this position have been reported in patients.  Specifically, p.A957S has been reported in patients with progressive external ophthalmoplegia and p.A957P has been observed in patients affected with Alpers syndrome.  The p.A957S mutation was observed in two families; it was homozygous in one severely affected individual and heterozygous in unaffected or mildly affected individuals (Ann Neurol 2002, 52: 211).  The p.A957P mutation was observed in trans with the common p.A467T mutation (Brain 2005, 128: 723).
The collective findings suggest that p.A957V and p.S933R are likely to be pathogenic.  Parental testing is recommended in order to determine the chromosomal configuration of these alleles.</t>
  </si>
  <si>
    <t>http://reg.genome.network/allele/CA7724346.html</t>
  </si>
  <si>
    <t>Although the c.2870C&gt;T (p.A957V) has not been previous reported, other amino acid substitutions at this position have been reported in patients.</t>
  </si>
  <si>
    <t>We have previously observed a heterozygous p.A957V allele in trans with a reported pathogenic mutation. Additionally, we have observed a heterozygous p.S933R allele in a patient who was also heterozygous (phase unknown) for a reported pathogenic mutation.</t>
  </si>
  <si>
    <t>The collective findings suggest that p.A957V and p.S933R are likely to be pathogenic.</t>
  </si>
  <si>
    <t>c.2830</t>
  </si>
  <si>
    <t>GAG&gt;AAG</t>
  </si>
  <si>
    <t>p.E944K</t>
  </si>
  <si>
    <t>SIFT:not tolerated. Polyphen-2 : damaging. conserved from human to Frog. VWZ,3-4-11</t>
  </si>
  <si>
    <t>NM_002693.2:c.2830G&gt;A</t>
  </si>
  <si>
    <t>CA316715</t>
  </si>
  <si>
    <t>0.0001626</t>
  </si>
  <si>
    <t>http://www.ncbi.nlm.nih.gov/clinvar/variation/206535</t>
  </si>
  <si>
    <t>A heterozygous c.2830G&gt;A (p.E944K) variant in the POLG gene was detected. Glutamic acid at amino acid position 944 of the POLG protein is moderately conserved during evolution. While not validated for clinical use, the SIFT and PolyPhen-2 algorithms make discordant predictions regarding the pathogenicity of this variant. The clinical significance of this variant is presently unclear. Mutations in the POLG gene may cause autosomal dominant or autosomal recessive disorders (OMIM *174763). Targeted sequence analysis of the POLG gene (test code 3066) is available to this individual’s relatives.</t>
  </si>
  <si>
    <t>http://reg.genome.network/allele/CA316715.html</t>
  </si>
  <si>
    <t>c.2845_2847</t>
  </si>
  <si>
    <t>delTTC</t>
  </si>
  <si>
    <t>p.F949del</t>
  </si>
  <si>
    <t>inframe deletion</t>
  </si>
  <si>
    <t>JW 12/30/13</t>
  </si>
  <si>
    <t>NM_002693.2:c.2845_2847delTTC</t>
  </si>
  <si>
    <t>CA10602244</t>
  </si>
  <si>
    <t xml:space="preserve">A novel heterozygous in-frame deletion, c.2845_2847 delTTC (p.F949del), was detected. Phenylalanine at amino acid position 949 of the POLG protein is highly conserved during evolution, and is located at the polymerase catalytic domain.  Mutations in catalytic domain, such as p.Y955C, p.Y951N and p.Y951H, have been reported to cause dominant POLG-related disorders (J Biol Chem 2002, 277: 15225; J Med Genet 2012, 48, 669; and J Neurol Neurosurg Psychiatry. 2013, 84(1):107).  The clinical significance of this variant is presently unclear. </t>
  </si>
  <si>
    <t>1x, J Biol Chem 2002, 277: 15225 PMID:11897778 , J Med Genet 2012, 48, 669 PMID: ?, and J Neurol Neurosurg Psychiatry. 2013, 84(1):107 PMID: 22933815</t>
  </si>
  <si>
    <t>http://reg.genome.network/allele/CA10602244.html</t>
  </si>
  <si>
    <t>Mutations in catalytic domain, such as p.Y955C, p.Y951N and p.Y951H, have been reported to cause dominant POLG-related disorders (J Biol Chem 2002, 277: 15225; J Med Genet 2012, 48, 669; and J Neurol Neurosurg Psychiatry. 2013, 84(1):107).</t>
  </si>
  <si>
    <t>c.2851</t>
  </si>
  <si>
    <t>TAC&gt;AAC</t>
  </si>
  <si>
    <t>p.Y951N</t>
  </si>
  <si>
    <t>unclassified, conserved from yeast to human</t>
  </si>
  <si>
    <t>NM_002693.2:c.2851T&gt;A</t>
  </si>
  <si>
    <t>CA10602245</t>
  </si>
  <si>
    <t xml:space="preserve">A heterozygous novel variant, c.2851T&gt;A (p.Y951N), was detected. Tyrosine at amino acid position 951 of the POLG protein is evolutionarily conserved from yeast to human. While not validated for clinical use, the computer-based algorithms, SIFT and PolyPhen-2, predict p.Y951N to be deleterious. The clinical significance of this variant is unclear. </t>
  </si>
  <si>
    <t>http://reg.genome.network/allele/CA10602245.html</t>
  </si>
  <si>
    <t>c.2854</t>
  </si>
  <si>
    <t>p.G952S</t>
  </si>
  <si>
    <t>conserved, SIFT: benign, POLYPHEN-2: damaging. VWZ 6-16-11</t>
  </si>
  <si>
    <t>NM_002693.2:c.2854G&gt;A</t>
  </si>
  <si>
    <t>CA10602246</t>
  </si>
  <si>
    <t>Known pathogenic mutations were not detected.  A heterozygous unclassified variant, c.2854G&gt;A (p.G952S), was detected. Glycine at position 952 of the POLG protein is evolutionarily conserved in vertebrates. While not validated for clinical use, the computer-based algorithms, SIFT and PolyPhen-2, make discordant predictions regarding the pathogenicity of this variant. The clinical significance of this variant is not clear.</t>
  </si>
  <si>
    <t>http://reg.genome.network/allele/CA10602246.html</t>
  </si>
  <si>
    <t>c.2858</t>
  </si>
  <si>
    <t>CGC&gt;CGA</t>
  </si>
  <si>
    <t>p.R953H</t>
  </si>
  <si>
    <t>NM_002693.2:c.2858G&gt;A</t>
  </si>
  <si>
    <t>CA10602247</t>
  </si>
  <si>
    <t>A heterozygous mutation, c.679C&gt;T (p.R227W), and a heterozygous novel variant, c.2858G&gt;A (p.R953H), were detected. The c.679C&gt;T (p.R227W) mutation has been reported in patients with progressive external ophthalmoplegia (PEO) (Neurology 2003, 60:1354) and complex I deficiency (Sci Transl Med 2012, 4:118ra10). Arginine at amino acid position 953 of the POLG protein is evolutionarily conserved from yeast to human. While not validated for clinical use, the SIFT and PolyPhen2 algorithms predict c.2858G&gt;A (p.R953H) to be deleterious.  Although p.R953H has not been previously reported, a different amino acid change at the same position, p.R953C, has been reported in patients with PEO and other POLG related disorders (Lancet 2004,364: 875; J Neurol 2011, 48:669; Muscle Nerve 2012, 45: 453).The clinical significance of c.2858G&gt;A (p.R953H) variant is not clear.  Targeted sequence analysis (test code 3066) is recommended for the parents of this individual in order to establish the phase of these alleles for the purpose of facilitating the interpretation of the c.2858G&gt;A (p.R953H) variant.  This laboratory will perform targeted sequence analysis of both biological parents of this individual at no additional charge.  The parental samples must be submitted with a requisition indicating clinical status and a copy of this report.</t>
  </si>
  <si>
    <t>http://reg.genome.network/allele/CA10602247.html</t>
  </si>
  <si>
    <t>Although p.R953H has not been previously reported, a different amino acid change at the same position, p.R953C, has been reported in patients with PEO and other POLG related disorders (Lancet 2004,364: 875; J Neurol 2011, 48:669; Muscle Nerve 2012, 45: 453).</t>
  </si>
  <si>
    <t>c.2884</t>
  </si>
  <si>
    <t>p.A962T</t>
  </si>
  <si>
    <t>conserved</t>
  </si>
  <si>
    <t>NM_002693.2:c.2884G&gt;A</t>
  </si>
  <si>
    <t>CA7724331</t>
  </si>
  <si>
    <t xml:space="preserve">A heterozygous c.2890C&gt;T (p.R964C) mutation was detected. The c.2890C&gt;T (p.R964C) mutation has been reported to be associated with increased mitochondrial toxicity induced by nucleoside reverse transcriptase inhibitors (J Infect Dis 2007, 195: 1419). This mutation is located in the polymerase domain of POLG gene. Recombinant POLG1 containing R964C showed only 14% activity compared to the wild type control. 
A heterozygous c.2884G&gt;A (p.A962T) novel variant was also detected. Alanine at amino acid position 962 of the POLG gene is evolutionarily conserved from yeast (S. cerevisiae) to human; threonine occurs at this position in S. pombe. While not validated for clinical use, the SIFT and PolyPhen algorithms predict this variant to be deleterious. The clinical significance of this variant is currently unclear. To facilitate the interpretation of the p.A962T allele, the laboratory will perform targeted testing of both biologic parents of this individual at no additional charge.  The parental samples must be submitted with a requisition indicating clinical status and a copy of this report. </t>
  </si>
  <si>
    <t>http://reg.genome.network/allele/CA7724331.html</t>
  </si>
  <si>
    <t>A heterozygous c.2890C&gt;T (p.R964C) mutation was detected. The c.2890C&gt;T (p.R964C) mutation has been reported to be associated with increased mitochondrial toxicity induced by nucleoside reverse transcriptase inhibitors (J Infect Dis 2007, 195: 1419). This mutation is located in the polymerase domain of POLG gene. Recombinant POLG1 containing R964C showed only 14% activity compared to the wild type control.</t>
  </si>
  <si>
    <t>c.2915</t>
  </si>
  <si>
    <t>p.R972Q</t>
  </si>
  <si>
    <t>conserved: frog to human</t>
  </si>
  <si>
    <t>NM_002693.2:c.2915G&gt;A</t>
  </si>
  <si>
    <t>CA316725</t>
  </si>
  <si>
    <t>0.0001058</t>
  </si>
  <si>
    <t>http://www.ncbi.nlm.nih.gov/clinvar/variation/206540</t>
  </si>
  <si>
    <t xml:space="preserve">A heterozygous novel variant, c.2915G&gt;A (p.R972Q), was detected. Arginine at amino acid position 972 of the POLG protein is evolutionarily conserved from frog to human. While not validated for clinical use, the SIFT and PolyPhen algorithms predict this variant to be benign. The clinical significance of this variant is presently unknown.
This analysis will not detect large heterozygous deletions or duplications, or mutations within the promoter or deep intronic regions. If deletions/duplications involving the POLG gene are suspected, we would recommend MitoMet oligonucleotide microarray analysis (test code 3500) of the POLG locus.</t>
  </si>
  <si>
    <t>http://reg.genome.network/allele/CA316725.html</t>
  </si>
  <si>
    <t>c.2984</t>
  </si>
  <si>
    <t>p.Y995C</t>
  </si>
  <si>
    <t>conserved: from fly to human</t>
  </si>
  <si>
    <t>NM_002693.2:c.2984A&gt;G</t>
  </si>
  <si>
    <t>CA7724284</t>
  </si>
  <si>
    <t xml:space="preserve">Known pathogenic mutations were not detected.  A heterozygous novel variant, c.2984A&gt;G (p.Y995C), was detected. Tyrosine at amino acid position 995 of the POLG protein is evolutionarily conserved from fruit fly to human. The SIFT and PolyPhen algorithms make discordant predictions regarding pathogenicity of this variant. The clinical significance of this variant is unclear. To facilitate the interpretation of the c.2984A&gt;G (p.Y995C), the laboratory will perform targeted testing of both biologic parents of this individual at no additional charge.  The parental samples must be submitted with a requisition indicating clinical status and a copy of this report.  
This analysis will not detect large heterozygous deletions or duplications, or mutations within the promoter or deep intronic regions. If deletions/duplications involving the POLG gene are suspected, then we would recommend MitoMet oligonucleotide microarray analysis (test code 3500) of the POLG locus.</t>
  </si>
  <si>
    <t>http://reg.genome.network/allele/CA7724284.html</t>
  </si>
  <si>
    <t>c.2987</t>
  </si>
  <si>
    <t>exon18</t>
  </si>
  <si>
    <t>p.R996Q</t>
  </si>
  <si>
    <t>not in dbSNP,PolyPhen-2 benign, Sift: Tolerated, not conserved, Splice Site: Benign. VWZ, 3-1-11</t>
  </si>
  <si>
    <t>NM_002693.2:c.2987G&gt;A</t>
  </si>
  <si>
    <t>CA316732</t>
  </si>
  <si>
    <t>0.0000772</t>
  </si>
  <si>
    <t>http://www.ncbi.nlm.nih.gov/clinvar/variation/206544</t>
  </si>
  <si>
    <t>A heterozygous variant of uncertain clinical significance (VUS), c.2987G&gt;A (p.R996Q), in the POLG gene was detected. This variant has been reported in the ExAC database with low allele frequency (http://exac.broadinstitute.org/variant/15-89862576-C-T). Arginine at amino acid position 996 of the POLG protein is moderately conserved during evolution. While not validated for clinical use, the computer-based algorithms, PolyPhen-2 and SIFT, predict this variant to be benign. The clinical significance of this variant is presently unclear. Defects in POLG are the cause of autosomal dominant and recessive POLG-related disorders (OMIM: 174763)</t>
  </si>
  <si>
    <t>2x, http://exac.broadinstitute.org/variant/15-89862576-C-T</t>
  </si>
  <si>
    <t>http://reg.genome.network/allele/CA316732.html</t>
  </si>
  <si>
    <t>c.2998</t>
  </si>
  <si>
    <t>p.E1000K</t>
  </si>
  <si>
    <t>conserved as E or D from yeast to human. FL 4/20/12</t>
  </si>
  <si>
    <t>NM_002693.2:c.2998G&gt;A</t>
  </si>
  <si>
    <t>CA10602251</t>
  </si>
  <si>
    <t xml:space="preserve">No known deleterious mutations were detected. A heterozygous novel c.2998G&gt;A (p.E1000K) variant was detected. The amino acid at position 1000 of the POLG protein is evolutionarily conserved as glutamic acid or aspartic acid from yeast to human. While not validated for clinical use, the SIFT and PolyPhen-2 algorithms predict this variant to be deleterious. The clinical significance of this allele is presently not clear.  </t>
  </si>
  <si>
    <t>http://reg.genome.network/allele/CA10602251.html</t>
  </si>
  <si>
    <t>c.3025</t>
  </si>
  <si>
    <t>AAC&gt;TAC</t>
  </si>
  <si>
    <t>p.N1009Y</t>
  </si>
  <si>
    <t>conserved in mammals</t>
  </si>
  <si>
    <t>NM_002693.2:c.3025A&gt;T</t>
  </si>
  <si>
    <t>CA10602252</t>
  </si>
  <si>
    <t xml:space="preserve">A heterozygous novel variant, c.3025A&gt;T (p.N1009Y), was detected. Asparagine at amino acid position 1009 of the POLG protein is evolutionarily conserved in mammals. While not validated for clinical use, the SIFT and PolyPhen algorithms predict this variant to be benign. Presently, the clinical significance of this variant is not clear. </t>
  </si>
  <si>
    <t>http://reg.genome.network/allele/CA10602252.html</t>
  </si>
  <si>
    <t>c.3040</t>
  </si>
  <si>
    <t>AGG&gt;GGG</t>
  </si>
  <si>
    <t>p.R1014G</t>
  </si>
  <si>
    <t>conserved, SIFT polyphen-2: damaging. VWZ 6-16-11</t>
  </si>
  <si>
    <t>NM_002693.2:c.3040A&gt;G</t>
  </si>
  <si>
    <t>CA7724264</t>
  </si>
  <si>
    <t>http://www.ncbi.nlm.nih.gov/clinvar/variation/430472</t>
  </si>
  <si>
    <t xml:space="preserve"> heterozygous novel missense variant, c.3040A&gt;G (p.R1014G), was detected. Arginine at amino acid position 1014 of the POLG protein is evolutionally conserved from frog to human. While not validated for clinical use, the computer-based algorithms, SIFT and PolyPhen-2, predict this change to be deleterious. At this time there is not sufficient information to definitely classify this allele as a mutation or a benign sequence variant.</t>
  </si>
  <si>
    <t>http://reg.genome.network/allele/CA7724264.html</t>
  </si>
  <si>
    <t>c.3046</t>
  </si>
  <si>
    <t>p.E1016K</t>
  </si>
  <si>
    <t>NM_002693.2:c.3046G&gt;A</t>
  </si>
  <si>
    <t>CA7724263</t>
  </si>
  <si>
    <t>http://www.ncbi.nlm.nih.gov/clinvar/variation/392141</t>
  </si>
  <si>
    <t xml:space="preserve">A heterozygous c.3046G&gt;A (p.E1016K) novel unclassified variant in the POLG gene was detected. Glutamic acid at amino acid position 1016 of the POLG protein is highly conserved during evolution. While not validated for clinical use, the SIFT and PolyPhen-2 algorithms make discordant predictions regarding the pathogenicity of this variant. The clinical significance of this variant is presently unclear. Defects in the POLG gene can cause autosomal dominant or autosomal recessive POLG deficiency (OMIM: *174763). Targeted sequence analysis (test code 3066) is available for this individual’s relatives. </t>
  </si>
  <si>
    <t>http://reg.genome.network/allele/CA7724263.html</t>
  </si>
  <si>
    <t>c.3077</t>
  </si>
  <si>
    <t>CGC&gt;CAC</t>
  </si>
  <si>
    <t>p.R1026H</t>
  </si>
  <si>
    <t>conserved: zebra fish to human</t>
  </si>
  <si>
    <t>NM_002693.2:c.3077G&gt;A</t>
  </si>
  <si>
    <t>CA316863</t>
  </si>
  <si>
    <t>http://www.ncbi.nlm.nih.gov/clinvar/variation/206612</t>
  </si>
  <si>
    <t>A novel heterozygous unclassified variant, c.3077G&gt;A (p.R1026H), was detected in this individual's POLG gene. Arginine at position 1026 of the POLG protein is evolutionarily conserved from zebra fish to human. The PolyPhen and SIFT algorithms yield inconsistent predictions regarding the pathogenicity of p.R1026H. The clinical significance of this variant is not clear.</t>
  </si>
  <si>
    <t>http://reg.genome.network/allele/CA316863.html</t>
  </si>
  <si>
    <t>c.3098</t>
  </si>
  <si>
    <t>p.A1033V</t>
  </si>
  <si>
    <t>NM_002693.2:c.3098C&gt;T</t>
  </si>
  <si>
    <t>CA316596</t>
  </si>
  <si>
    <t>0.0002381</t>
  </si>
  <si>
    <t>http://www.ncbi.nlm.nih.gov/clinvar/variation/206470</t>
  </si>
  <si>
    <t>A homozygous variant of uncertain significance, c.3098C&gt;T (p.A1033V) in the POLG gene, was detected. Alanine at amino acid position 1033 is weakly conserved during evolution. While not validated for clinical use, the computer based algorithms SIFT and PolyPhen-2, predict the p.A1033V variant to be benign. However, due to the close proximity of c.3098C&gt;T to the invariant splicing site, computer based programs SpliceSiteFinder-like, MaxEntScan, NNSPLICE, GeneSplicer and Human Splicing Finder were used to predict the possible effects of this variant on splicing (In silico prediction of splice-affecting nucleotide variants Methods Mol Biol. 2011;760:269 ). These algorithms predict that the c.3098C&gt;T change might result in a new splice donor site and therefore affect normal splicing. However, please note that these algorithms are not validated for clinical use.  Therefore, the clinical significance of the c.3098C&gt;T (p.A1033V) variant is presently unclear. The POLG gene encodes the catalytic subunit of mitochondrial DNA polymerase. Defects in the POLG gene are associated with autosomal dominant and recessive forms of mitochondrial diseases (OMIM: 174763). Targeted POLG sequence (test code 3066) analysis and clinical correlation for additional relatives may facilitate the interpretation of the c.3098C&gt;T variant.</t>
  </si>
  <si>
    <t>6x</t>
  </si>
  <si>
    <t>http://reg.genome.network/allele/CA316596.html</t>
  </si>
  <si>
    <t>However, due to the close proximity of c.3098C&gt;T to the invariant splicing site, computer based programs SpliceSiteFinder-like, MaxEntScan, NNSPLICE, GeneSplicer and Human Splicing Finder were used to predict the possible effects of this variant on splicing (In silico prediction of splice-affecting nucleotide variants Methods Mol Biol. 2011;760:269 ). These algorithms predict that the c.3098C&gt;T change might result in a new splice donor site and therefore affect normal splicing.</t>
  </si>
  <si>
    <t>c.31</t>
  </si>
  <si>
    <t>p.G11S</t>
  </si>
  <si>
    <t>not conserved, SIFT, polyphen-2 discordant. WZ 6-27-11</t>
  </si>
  <si>
    <t>NM_002693.2:c.31G&gt;A</t>
  </si>
  <si>
    <t>CA7725213</t>
  </si>
  <si>
    <t>A heterozygous unclassified missense variant, c.31G&gt;A (p.G11S), was detected. The c.31G&gt;A (p.G11S) variant is located within the mitochondrial targeting sequence. Glycine at position 11 of POLG protein is evolutionarily conserved in mammals. The SIFT and PolyPhen-2 algorithms yield discordant predictions regarding the pathogenicity of p.G11S. An allelic change, c.32G&gt;A (p.G11D) has been found in cis with p.R627Q or in cis with p.R852C, in patients with apparently autosomal recessive POLG deficiency (Alpers syndrome or Ataxia Neuropathy: Hum Mutat 2008 29:150-72; Hum Mol Genet 2008 17:2496-506; J Med Genet 2009 46:209-14). At this time there is not sufficient information to definitely classify this allele as a mutation or a benign sequence variant. The clinical significance of the c.31G&gt;A (p.G11S) variant is not clea</t>
  </si>
  <si>
    <t>http://reg.genome.network/allele/CA7725213.html</t>
  </si>
  <si>
    <t>An allelic change, c.32G&gt;A (p.G11D) has been found in cis with p.R627Q or in cis with p.R852C, in patients with apparently autosomal recessive POLG deficiency (Alpers syndrome or Ataxia Neuropathy: Hum Mutat 2008 29:150-72; Hum Mol Genet 2008 17:2496-506; J Med Genet 2009 46:209-14).</t>
  </si>
  <si>
    <t>c.3101</t>
  </si>
  <si>
    <t>AGG&gt;AAG</t>
  </si>
  <si>
    <t>p.R1034K</t>
  </si>
  <si>
    <t>conserved from chicken to human, predicted benign. c.3104 is the last nt of exon 18, c.3101G&gt;A predicted not to alter splicing. JW 5/22/12</t>
  </si>
  <si>
    <t>NM_002693.2:c.3101G&gt;A</t>
  </si>
  <si>
    <t>CA7724258</t>
  </si>
  <si>
    <t>http://www.ncbi.nlm.nih.gov/clinvar/variation/429545</t>
  </si>
  <si>
    <t xml:space="preserve">A heterozygous unclassified novel variant, c.3101G&gt;A (p.R1034K), was detected in the POLG gene.  Arginine at position 1034 of the POLG protein is conserved from chicken to human.  While not validated for clinical use, computer-based algorithms, SIFT and PolyPhen-2, predict this variant to be benign.  The clinical significance of this variant is currently not clear.  </t>
  </si>
  <si>
    <t>http://reg.genome.network/allele/CA7724258.html</t>
  </si>
  <si>
    <t>c.3104+8</t>
  </si>
  <si>
    <t>predicted not to alter splicing by Alamut. JW 5/24/13</t>
  </si>
  <si>
    <t>NM_002693.2:c.3104+8C&gt;A</t>
  </si>
  <si>
    <t>CA316598</t>
  </si>
  <si>
    <t>0.0001191</t>
  </si>
  <si>
    <t>http://www.ncbi.nlm.nih.gov/clinvar/variation/206471</t>
  </si>
  <si>
    <t>Deleterious mutations were not detected. A heterozygous novel variant, c.3104+8C&gt;A, was detected.  Due to the close proximity of c.3104+8C&gt;A to the invariant splicing site, computer based programs SpliceSiteFinder-like, MaxEntScan, NNSPLICE, GeneSplicer and Known constitutive signals, were used to predict the possible effects of this variant on splicing (In silico prediction of splice-affecting nucleotide variants Methods Mol Biol. 2011;760:269 ). These algorithms predict that c.3104+8C&gt;A will not affect normal splicing. However, please note that these algorithms are not validated for clinical use. The clinical significance of the c.3104+8C&gt;A variant is presently unclear.</t>
  </si>
  <si>
    <t>http://reg.genome.network/allele/CA316598.html</t>
  </si>
  <si>
    <t>c.3167</t>
  </si>
  <si>
    <t>GAA&gt;GCA</t>
  </si>
  <si>
    <t>p.E1056A</t>
  </si>
  <si>
    <t>SIFT: tolerated. Polyphen-2 : damaging. conserved from human to mouse. VWZ,3-4-11</t>
  </si>
  <si>
    <t>NM_002693.2:c.3167A&gt;C</t>
  </si>
  <si>
    <t>CA316600</t>
  </si>
  <si>
    <t>http://www.ncbi.nlm.nih.gov/clinvar/variation/206473</t>
  </si>
  <si>
    <t xml:space="preserve">Known pathogenic mutations were not detected.  A heterozygous novel variant, c.3167A&gt;C (p.E1056A), was detected.  Both glutamic acid and alanine can be found at this position of the POLG protein during evolution. While not validated for clinical use, the PolyPhen-2 and SIFT algorithms yield discordant predictions regarding the pathogenicity of the p.E1056A variant. The clinical significance of this variant is unclear. </t>
  </si>
  <si>
    <t>http://reg.genome.network/allele/CA316600.html</t>
  </si>
  <si>
    <t>c.3170</t>
  </si>
  <si>
    <t>p.M1057T</t>
  </si>
  <si>
    <t>novel, unclassified</t>
  </si>
  <si>
    <t>NM_002693.2:c.3170T&gt;C</t>
  </si>
  <si>
    <t>CA10602260</t>
  </si>
  <si>
    <t>A heterozygous novel variant, c.3170T&gt;C (p.M1057T) in the POLG gene, was detected. This variant has not been reported previously in public databases or been observed in our patient cohort. The methionine residue at amino acid position 1057 is highly conserved during evolution and lies within the polymerase domain. While not validated for clinical use, the computer based algorithms SIFT and PolyPhen-2, predict this variant to be deleterious. The clinical significance of this variant is presently unclear.</t>
  </si>
  <si>
    <t>http://reg.genome.network/allele/CA10602260.html</t>
  </si>
  <si>
    <t>c.32</t>
  </si>
  <si>
    <t>p.G11D</t>
  </si>
  <si>
    <t>weakly conserved. FL 6/17/13. in mitochondrial target seq.; observed in 7658 who is het for R627Q and R852C mutations.  In cis with R852C mutation in family 335756</t>
  </si>
  <si>
    <t>NM_002693.2:c.32G&gt;A</t>
  </si>
  <si>
    <t>CA302812</t>
  </si>
  <si>
    <t>0.0001721</t>
  </si>
  <si>
    <t>http://www.ncbi.nlm.nih.gov/clinvar/variation/195182</t>
  </si>
  <si>
    <t>A heterozygous unclassified variant, c.32G&gt;A (p.G11D) in the POLG gene, was detected.  The c.32G&gt;A (p.G11D) variant is located within the mitochondrial targeting sequence. The glycine at amino acid position 11 of the POLG protein is evolutionarily conserved in mammals. This variant has been observed in cis with either the p.R627Q or p.R852C pathogenic variants in asymptomatic parents of patients with Alpers syndrome or Ataxia Neuropathy who have compound heterozygosity for two established POLG pathogenic variants in a trans configuration (PMID: 18487244, 17935213 and 19251978). Thus, the clinical significance of the c.32G&gt;A (p.G11D) variant is currently not clear. Defects in the POLG gene can cause autosomal dominant and recessive forms of mitochondrial diseases.</t>
  </si>
  <si>
    <t>13x, PMID: 18487244, 17935213 and 19251978</t>
  </si>
  <si>
    <t>http://reg.genome.network/allele/CA302812.html</t>
  </si>
  <si>
    <t>This variant has been observed in cis with either the p.R627Q or p.R852C pathogenic variants in asymptomatic parents of patients with Alpers syndrome or Ataxia Neuropathy who have compound heterozygosity for two established POLG pathogenic variants in a trans configuration (PMID: 18487244, 17935213 and 19251978)</t>
  </si>
  <si>
    <t>One patient with a severe cellular and clinical phenotype was a compound heterozygote with POLG1 mutations in the polymerase and exonuclease domain intrans</t>
  </si>
  <si>
    <t>c.3204</t>
  </si>
  <si>
    <t>GAC&gt;GAG</t>
  </si>
  <si>
    <t>p.D1068E</t>
  </si>
  <si>
    <t>NM_002693.2:c.3204C&gt;G</t>
  </si>
  <si>
    <t>CA10602261</t>
  </si>
  <si>
    <t>http://www.ncbi.nlm.nih.gov/clinvar/variation/388649</t>
  </si>
  <si>
    <t xml:space="preserve">A heterozygous variant, c.3204C&gt;G (p.D1068E) in the POLG gene, was detected. This variant has not been reported previously in public databases. The aspartic acid at amino acid position 1068 of the POLG protein is moderately conserved during evolution. While not validated for clinical use, the computer-based algorithms, PolyPhen-2 and SIFT, yield discordant predictions regarding the pathogenicity of the variant. Mutations in the POLG gene can cause autosomal dominant or autosomal recessive disorders. </t>
  </si>
  <si>
    <t>http://reg.genome.network/allele/CA10602261.html</t>
  </si>
  <si>
    <t>c.3212</t>
  </si>
  <si>
    <t>p.R1071H</t>
  </si>
  <si>
    <t>not conserved, SIFT,benign  PPH2, damagin. WZ 8-8-2013</t>
  </si>
  <si>
    <t>NM_002693.2:c.3212G&gt;A</t>
  </si>
  <si>
    <t>CA316746</t>
  </si>
  <si>
    <t>0.0000285</t>
  </si>
  <si>
    <t>http://www.ncbi.nlm.nih.gov/clinvar/variation/206551</t>
  </si>
  <si>
    <t xml:space="preserve">A heterozygous variant, c.3212G&gt;A (p.R1071H) in the POLG gene, was detected. This variant has not been reported previously in public databases.  The arginine residue at amino acid position 107 of POLG protein is moderately conserved during evolution. While not validated for clinical use, the computer based algorithms SIFT and PolyPhen-2, yield discordant predictions regarding the pathogenicity of the p.R1071H variant. </t>
  </si>
  <si>
    <t>http://reg.genome.network/allele/CA316746.html</t>
  </si>
  <si>
    <t>c.3218</t>
  </si>
  <si>
    <t>p.P1073L</t>
  </si>
  <si>
    <t>NM_002693.2:c.3218C&gt;T</t>
  </si>
  <si>
    <t>CA123156</t>
  </si>
  <si>
    <t>http://www.ncbi.nlm.nih.gov/clinvar/variation/13516</t>
  </si>
  <si>
    <t xml:space="preserve">It is our understanding that this individual's child has clinical symptoms of a mitochondrial disorder. Previous sequence analysis in this laboratory identified a heterozygous c.2542G&gt;A (p.G848S) mutation and a heterozygous c.3218C&gt;T (p.P1073L) variant in the POLG gene of this individual's affected child. The c.2542G&gt;A (p.G848S) mutation has been reported in patients with Alpers syndrome or arPEO (OMIM #174763.0006). Proline at position 1073 of the POLG protein is evolutionarily highly conserved from yeast to human. Although not validated for clinical use, computer-based algorithms, SIFT and PolyPhen, predict the p.P1073L to be deleterious. In addition, mtDNA content analysis in the muscle specimen of this individual's affected child suggests mtDNA depletion (36% of controls). Concurrent analysis indicates that this individual's spouse is heterozygous for the c.2542G&gt;A (p.G848S) mutation and is negative for the c.3218C&gt;T (p.P1073L) variant. Thus, the c.2542G&gt;A (p.G848S) mutation and c.3218C&gt;T (p.P1073L) variant are in opposite copies (trans configuration) of the POLG gene in this individual's symptomatic child.  </t>
  </si>
  <si>
    <t>http://reg.genome.network/allele/CA123156.html</t>
  </si>
  <si>
    <t>. The c.2542G&gt;A (p.G848S) mutation has been reported in patients with Alpers syndrome or arPEO (OMIM #174763.0006). Proline at position 1073 of the POLG protein is evolutionarily highly conserved from yeast to human.</t>
  </si>
  <si>
    <t>Thus, the c.2542G&gt;A (p.G848S) mutation and c.3218C&gt;T (p.P1073L) variant are in opposite copies (trans configuration) of the POLG gene in this individual's symptomatic child.</t>
  </si>
  <si>
    <t>c.3229</t>
  </si>
  <si>
    <t>TGC&gt;GGC</t>
  </si>
  <si>
    <t>p.C1077G</t>
  </si>
  <si>
    <t>conserved: yeast to human (glycine in fly)</t>
  </si>
  <si>
    <t>NM_002693.2:c.3229T&gt;G</t>
  </si>
  <si>
    <t>CA10602262</t>
  </si>
  <si>
    <t>Two novel heterozygous unclassified missense variants, c.2870C&gt;T (p.A957V) and c3229T&gt;G (p.C1077G) in trans, were detected. The alanine at position 957 of the POLG protein is conserved from yeast to human. Two other substitutions at this position, p.A957P and p.A957S, have been reported in patients with Alpers syndrome and progressive external ophthalmoplegia. Cysteine 1077 of the POLG protein is conserved from yeast to human, while glycine is the amino acid at this position in fruit fly. Although not validated for clinical use, computer-based algorithms, SIFT and PolyPhen, predict p.A957V to be deleterious and p.C1077G to be benign.  It is important to note that this individual tested positive for a heteroplasmic 3243A&gt;G mutation in concurrent mitochondrial screening.</t>
  </si>
  <si>
    <t>http://reg.genome.network/allele/CA10602262.html</t>
  </si>
  <si>
    <t>c.3235</t>
  </si>
  <si>
    <t>ATC&gt;CTC</t>
  </si>
  <si>
    <t>p.I1079L</t>
  </si>
  <si>
    <t>NM_002693.2:c.3235A&gt;C</t>
  </si>
  <si>
    <t>CA7724200</t>
  </si>
  <si>
    <t xml:space="preserve">Deleterious mutations were not detected.  However, a NOVEL uncharacterized heterozygous variant, c.3235A&gt;C (p.I1079L), was detected.  While this substitution occurs within a block of relatively conserved amino acids, the change from isoleucine to leucine is probably not significant since both are branched chain hydrophobic amino acids that are close in size.  </t>
  </si>
  <si>
    <t>http://reg.genome.network/allele/CA7724200.html</t>
  </si>
  <si>
    <t>c.3240_3242</t>
  </si>
  <si>
    <t>dup</t>
  </si>
  <si>
    <t>p.R1081dup</t>
  </si>
  <si>
    <t>NM_002693.2:c.3240_3242dup</t>
  </si>
  <si>
    <t>CA10602263</t>
  </si>
  <si>
    <t>http://www.ncbi.nlm.nih.gov/clinvar/variation/419974</t>
  </si>
  <si>
    <t>A heterozygous c.911T&gt;G (p.L304R) mutation and heterozygous unclassified variants, c.3240_3242dup (p.R1081dup) and c.1174C&gt;G (p.L392V), were detected. The c.911T&gt;G (p.L304R) mutation has been reported in arPEO and SANDO patients (Nature Genet. 2001, 28: 211; European J Hum Genet 2006, 14: 917). The c.3240_3242dup results in an in-frame change of p.R1081dup. While leucine at position 392 of the POLG protein is evolutionarily conserved from yeast to human, in a study, the c.1174C&gt;G (p.L392V) variant has been reported in both control subjects and Parkinsonism patients at frequencies of 3/127 and 1/140 respectively (Luoma, et al. 2007 Neurology, 69:1152). Although not validated for clinical use, the PolyPhen and SIFT algorithms yield discrepant predictions regarding pathogenicity of p.L392V. The clinical significance of the c.3240_3242dup (p.R1081dup) and c.1174C&gt;G (p.L392V) variants is not clear. These results indicate that this individual is at least a carrier for a POLG mutation. Parental testing is recommended in order to determine the chromosomal configuration of these alleles.</t>
  </si>
  <si>
    <t>http://reg.genome.network/allele/CA10602263.html</t>
  </si>
  <si>
    <t>c.3242</t>
  </si>
  <si>
    <t>CGA&gt;CCA</t>
  </si>
  <si>
    <t>p.R1081P</t>
  </si>
  <si>
    <t>conserved:fruit fly to human</t>
  </si>
  <si>
    <t>NM_002693.2:c.3242G&gt;C</t>
  </si>
  <si>
    <t>CA10602264</t>
  </si>
  <si>
    <t>A heterozygous c.911T&gt;G (p.L304R) mutation and a novel heterozygous c.3242G&gt;C (p.R1081P) variant in trans were detected. The c.911T&gt;G (p.L304R) mutation has been reported in arPEO and SANDO patients (Nature Genet. 2001, 28: 211; European J Hum Genet 2006, 14: 917). Arginine at position 1081 of POLG protein is evolutionarily conserved from fruit fly to human. The PolyPhen and SIFT algorithms yield inconsistent predictions regarding the pathogenicity of p.R1081P. The clinical significance of this variant is not clear. POLG deficiency can manifest as a dominant or recessive trait. Parental testing is recommended.</t>
  </si>
  <si>
    <t>http://reg.genome.network/allele/CA10602264.html</t>
  </si>
  <si>
    <t>A heterozygous c.911T&gt;G (p.L304R) mutation and a novel heterozygous c.3242G&gt;C (p.R1081P) variant in trans were detected.</t>
  </si>
  <si>
    <t>c.3266</t>
  </si>
  <si>
    <t>CAG&gt;CGG</t>
  </si>
  <si>
    <t>p.Q1089R</t>
  </si>
  <si>
    <t>semi-conserved, SIFT,Polyphen benign. WZ6-16-11</t>
  </si>
  <si>
    <t>NM_002693.2:c.3266A&gt;G</t>
  </si>
  <si>
    <t>CA7724193</t>
  </si>
  <si>
    <t xml:space="preserve">A heterozygous unclassified missense variant, c.3266A&gt;G (p.Q1089R), was detected. Glutamine at amino acid position 1089 of the POLG protein is evolutionally conserved from rat to human. While not validated for clinical use, the SIFT and PolyPhen-2 algorithms predict this change to be benign. At this time there is not sufficient information to definitely classify this allele as a mutation or a benign sequence variant. </t>
  </si>
  <si>
    <t>http://reg.genome.network/allele/CA7724193.html</t>
  </si>
  <si>
    <t>c.3273+8</t>
  </si>
  <si>
    <t>intron 19</t>
  </si>
  <si>
    <t>NM_002693.2:c.3273+8G&gt;A</t>
  </si>
  <si>
    <t>CA7724191</t>
  </si>
  <si>
    <t xml:space="preserve">Two heterozygous variants, c.1550G&gt;T (p.G517V) and c.3273+8G&gt;A, were detected in the POLG gene. The c.1550G&gt;T variant is predicted to result in an amino acid substitution of glycine with valine at position 517. The glycine at position 517 is located at the linker region between the polymerase catalytic domain and the DNA exonuclease domain. This variant has been reported to be a dominant mutation in families with neuropathy or epilepsy at variable age of onset (Brain 2006, 129: 1674). However, the c.1550G&gt;T (p.G517V) variant was reported at a frequency of 0.15% in a central European control group (Brain 2006, 129: 1674) and has been reported at a low frequency in the general population in dbSNP (www.ncbi.nlm.nih.gov/snp). Our laboratory has observed heterozygous c.1550G&gt;T (p.G517V) in multiple asymptomatic individuals. In addition, in vitro biochemical analysis indicated that the p.G517V variant enzyme retained normal DNA polymerase activity (Mitochondrion 2011, 11: 929). Thus, the collective evidence suggests that the c.1550G&gt;T (p.G517V) change is most likely benign. The c.3273+8G&gt;A variant in POLG has not been previously reported. Due to the close proximity of c.3273+8G&gt;A to the invariant splicing site, computer based programs SpliceSiteFinder-like, MaxEntScan, NNSPLICE, GeneSplicer and Human Splicing Finder, were used to predict the possible effects of this variant on splicing (In silico prediction of splice-affecting nucleotide variants Methods Mol Biol. 2011;760:269 ). These algorithms predict that c.3273+8G&gt;A will not affect normal splicing. However, please note that these algorithms are not validated for clinical use. The clinical significance of the c.3273+8G&gt;A variant is presently unclear. 
</t>
  </si>
  <si>
    <t>http://reg.genome.network/allele/CA7724191.html</t>
  </si>
  <si>
    <t>This variant has been reported to be a dominant mutation in families with neuropathy or epilepsy at variable age of onset (Brain 2006, 129: 1674).</t>
  </si>
  <si>
    <t>. Thus, the collective evidence suggests that the c.1550G&gt;T (p.G517V) change is most likely benign.</t>
  </si>
  <si>
    <t>c.328</t>
  </si>
  <si>
    <t>p.H110Y</t>
  </si>
  <si>
    <t>NM_002693.2:c.328C&gt;T</t>
  </si>
  <si>
    <t>CA316877</t>
  </si>
  <si>
    <t>0.0001841</t>
  </si>
  <si>
    <t>http://www.ncbi.nlm.nih.gov/clinvar/variation/206619</t>
  </si>
  <si>
    <t xml:space="preserve">A heterozygous unclassified variant, c.328C&gt;T (p.H110Y), was detected. No copy number abnormalities were detected. The c.328C&gt;T change has been reported previously in a heterozygous state in a pediatric patient with hypotonia, short stature, failure to thrive and respiratory failure (PMID: 18546365). This change was also observed in this individual’s mother. Functional analysis showed that this variant did not cause loss of mtDNA in a yeast model system (PMID: 20185557).  
This change was also reported with a very low allele frequency as rs139599587 in dbSNP database, which is a collection of all identified genetic variations (www.ncbi.nlm.nih.gov/projects/SNP/).The histidine at amino acid position 110 of the POLG protein is highly conserved during evolution.</t>
  </si>
  <si>
    <t>5x, PMID: 18546365, PMID: 20185557</t>
  </si>
  <si>
    <t>http://reg.genome.network/allele/CA316877.html</t>
  </si>
  <si>
    <t>c.3293</t>
  </si>
  <si>
    <t>AAT&gt;ATT</t>
  </si>
  <si>
    <t>p.N1098I</t>
  </si>
  <si>
    <t>NM_002693.2:c.3293A&gt;T</t>
  </si>
  <si>
    <t>CA10602266</t>
  </si>
  <si>
    <t xml:space="preserve">A novel heterozygous missense variant, c.3293A&gt;T (p.N1098I), was detected. Asparagine at position 1098 of the POLG protein is highly conserved from yeast to human during evolution. While not validated for clinical use, the SIFT and PolyPhen algorithms both predict this variant to be deleterious. POLG deficiency can cause autosomal dominant and recessive disorders. Correlation with clinical findings and family history is recommended.  Testing of appropriate family members may clarify the clinical significance of this finding.  </t>
  </si>
  <si>
    <t>http://reg.genome.network/allele/CA10602266.html</t>
  </si>
  <si>
    <t>c.3298</t>
  </si>
  <si>
    <t>p.V1100M</t>
  </si>
  <si>
    <t>conserved: frog to human; FL 1/7/13</t>
  </si>
  <si>
    <t>NM_002693.2:c.3298G&gt;A</t>
  </si>
  <si>
    <t>CA10602267</t>
  </si>
  <si>
    <t>In addition, a heterozygous novel c.-8C&gt;T variant in the OPA1 gene and a heterozygous novel c.3298G&gt;A (p.V1100M) variant in the POLG gene were detected. The novel c.-8C&gt;T variant is located in the 5’UTR region of the OPA1. Valine at amino acid position 1100 of the POLG protein is evolutionarily conserved from frog to human. While not validated for clinical use, the SIFT and PolyPhen-2 algorithms predict the p.V1100M in POLG to be deleterious. The clinical significance of this variant is not currently clear</t>
  </si>
  <si>
    <t>http://reg.genome.network/allele/CA10602267.html</t>
  </si>
  <si>
    <t>c.3306</t>
  </si>
  <si>
    <t>p.Q1102H</t>
  </si>
  <si>
    <t>SIFT:not tolerated. Polyphen-2 : damaging. conserved from human to fly. VWZ,3-4-11</t>
  </si>
  <si>
    <t>NM_002693.2:c.3306G&gt;C</t>
  </si>
  <si>
    <t>CA10602268</t>
  </si>
  <si>
    <t xml:space="preserve">Known pathogenic mutations were not detected. A heterozygous novel variant, c.3306G&gt;C (p.Q1102H), was detected. Glutamine at amino acid position 1102 of the POLG protein is conserved from yeast to human. While not validated for clinical use, the computer-based algorithms, SIFT and PolyPhen-2, predict p.Q1102H to be deleterious. The clinical significance of this variant is unclear. </t>
  </si>
  <si>
    <t>http://reg.genome.network/allele/CA10602268.html</t>
  </si>
  <si>
    <t>c.3338</t>
  </si>
  <si>
    <t>p.L1113P</t>
  </si>
  <si>
    <t>NM_002693.2:c.3338T&gt;C</t>
  </si>
  <si>
    <t>CA10602269</t>
  </si>
  <si>
    <t xml:space="preserve">A heterozygous mutation, c.1399G&gt;A (p.A467T), and a novel heterozygous missense variant, c.3338T&gt;C (p.L1113P), were detected. The c.1399G&gt;A (p.A467T) mutation is the most common mutation reported in POLG deficient patients. It only possesses 4% of wild type DNA polymerase gamma activity. This mutation has been observed in a homozygous or compound heterozygous state in patients with PEO, SANDO, SCAE and Alpers syndrome.
The c.3338T&gt;C is predicted to result in an amino acid substitution of leucine with proline. Leucine at amino acid position 1113 of the POLG protein is conserved from fruit fly to human. Previous parental sequence analyses performed in this laboratory are consistent with a trans configuration of the p.A467T and p.L1113P alleles in this individual.  
</t>
  </si>
  <si>
    <t>http://reg.genome.network/allele/CA10602269.html</t>
  </si>
  <si>
    <t>. It only possesses 4% of wild type DNA polymerase gamma activity. This mutation has been observed in a homozygous or compound heterozygous state in patients with PEO, SANDO, SCAE and Alpers syndrome.</t>
  </si>
  <si>
    <t>. Previous parental sequence analyses performed in this laboratory are consistent with a trans configuration of the p.A467T and p.L1113P alleles in this individual.</t>
  </si>
  <si>
    <t>c.3368</t>
  </si>
  <si>
    <t>p.F1123S</t>
  </si>
  <si>
    <t>NM_002693.2:c.3368T&gt;C</t>
  </si>
  <si>
    <t>CA10602270</t>
  </si>
  <si>
    <t>0.0000144</t>
  </si>
  <si>
    <t>A heterozygous unclassified c.3368T&gt;C (p.F1123S) variant was detected. Phenylalanine at position 1123 of the POLG protein is evolutionarily conserved in mammals. The SIFT and PolyPhen algorithms yield inconsistent predictions regarding pathogenicity.  Thus, the clinical significance of this variant is not clear. This analysis will not detect large heterozygous deletions or duplications, or mutations within the promoter or deep intronic regions. If intragenic deletions/duplications are suspected, we recommend MitoMet oligonucleotide array CGH analysis for the POLG locus (test code 3500).</t>
  </si>
  <si>
    <t>http://reg.genome.network/allele/CA10602270.html</t>
  </si>
  <si>
    <t>c.3383</t>
  </si>
  <si>
    <t>p.R1128H</t>
  </si>
  <si>
    <t>NM_002693.2:c.3383G&gt;A</t>
  </si>
  <si>
    <t>CA10602271</t>
  </si>
  <si>
    <t xml:space="preserve">A heterozygous c.1550G&gt;T (p.G517V) mutation and a heterozygous unclassified missense variant, c.3383G&gt;A (p.R1128H),  were detected. The p.G517V has been reported  in two families with autosomal dominant encephalopathy in three generations with variable age of disease onset (Horvath et al.Brain 129:1674 (2006).  Arginine at position 1128 of POLG protein is evolutionarily conserved from yeast to human. The p.R1128H variant is predicted to be deleterious by two computer-based prediction algorithms, Polyphen and SIFT.   Thus, these results are most likely confirm the affected status of the patient.  Parental testing is highly recommended in order to determine the chromosomal configuration of these two alleles and to facilitate carrier testing in this family.  Parental testing indicates that the c.1550G&gt;T(p.G517V) and c.3383G&gt;A (p.R1128H) alleles are on opposite chromosomes (trans-configuration) in this individual.  While p.G517V has been reported to be pathogenic, this classification should be considered as provisional in the absence of data regarding its effect on polymerase activity.  </t>
  </si>
  <si>
    <t>http://reg.genome.network/allele/CA10602271.html</t>
  </si>
  <si>
    <t>A heterozygous c.1550G&gt;T (p.G517V) mutation and a heterozygous unclassified missense variant, c.3383G&gt;A (p.R1128H), were detected</t>
  </si>
  <si>
    <t>Parental testing indicates that the c.1550G&gt;T(p.G517V) and c.3383G&gt;A (p.R1128H) alleles are on opposite chromosomes (trans-configuration) in this individual.</t>
  </si>
  <si>
    <t>While p.G517V has been reported to be pathogenic, this classification should be considered as provisional in the absence of data regarding its effect on polymerase activity.</t>
  </si>
  <si>
    <t>c.3390</t>
  </si>
  <si>
    <t>TGC&gt;TGT</t>
  </si>
  <si>
    <t>p.C1130C</t>
  </si>
  <si>
    <t>not in dbSNP, entered 10/31/2011 MLL</t>
  </si>
  <si>
    <t>NM_002693.2:c.3390C&gt;T</t>
  </si>
  <si>
    <t>CA10602272</t>
  </si>
  <si>
    <t>http://reg.genome.network/allele/CA10602272.html</t>
  </si>
  <si>
    <t>c.3412</t>
  </si>
  <si>
    <t>p.R1138C</t>
  </si>
  <si>
    <t>NM_002693.2:c.3412C&gt;T</t>
  </si>
  <si>
    <t>CA7724146</t>
  </si>
  <si>
    <t xml:space="preserve">Previous POLG1 gene sequencing in this laboratory indicated that this individual's mother is heterozygous for the c.1399G&gt;A (p.A467T) mutation and heterozygous for a NOVEL variant c.3412C&gt;T (p.R1138C).  The A467T mutation in exon 6 is the most common mutation reported in POLG1.  The A467T mutant enzyme possesses only 4% of wild type DNA gamma polymerase activity due to the failure to interact with the accessory subunit which is required for the processive DNA synthesis and tight binding of the polymerase gamma complex to DNA.  The NOVEL variant c.3412C&gt;T (p.R1138C) is likely to be deleterious since the R1138 amino acid is invariable throughout evolution, in yeast, C. elegans, zebra fish, mouse and human. </t>
  </si>
  <si>
    <t>http://reg.genome.network/allele/CA7724146.html</t>
  </si>
  <si>
    <t>The A467T mutant enzyme possesses only 4% of wild type DNA gamma polymerase activity due to the failure to interact with the accessory subunit which is required for the processive DNA synthesis and tight binding of the polymerase gamma complex to DNA. The NOVEL variant c.3412C&gt;T (p.R1138C) is likely to be deleterious since the R1138 amino acid is invariable throughout evolution, in yeast, C. elegans, zebra fish, mouse and human.</t>
  </si>
  <si>
    <t>c.3450</t>
  </si>
  <si>
    <t>GCC&gt;GCT</t>
  </si>
  <si>
    <t>p.A1150A</t>
  </si>
  <si>
    <t>NM_002693.2:c.3450C&gt;T</t>
  </si>
  <si>
    <t>CA316608</t>
  </si>
  <si>
    <t>0.0000758</t>
  </si>
  <si>
    <t>http://www.ncbi.nlm.nih.gov/clinvar/variation/206477</t>
  </si>
  <si>
    <t>No known pathogenic variants were detected in the nuclear genes described in the methodology section.  A heterozygous variant of uncertain clinical significance was detected in the nuclear genes associated with autosomal recessive conditions as tabulated.  This variant has been reported in dbSNP at low allelic frequencies in the general population.  The clinical significance of this variant is presently unclear</t>
  </si>
  <si>
    <t>http://reg.genome.network/allele/CA316608.html</t>
  </si>
  <si>
    <t>c.347</t>
  </si>
  <si>
    <t>p.P116R</t>
  </si>
  <si>
    <t>NM_002693.2:c.347C&gt;G</t>
  </si>
  <si>
    <t>CA10602276</t>
  </si>
  <si>
    <t>A heterozygous novel variant, c.347C&gt;G (p.P116R) in the POLG gene, was detected. This variant has not been reported previously in public population databases or been observed in our patient cohort. Proline at amino acid position 116 is weakly conserved between species. While not validated for clinical use, the computer based algorithms SIFT and PolyPhen-2, predict this variant to be benign.  Thus, the clinical significance of this variant is currently unclear.</t>
  </si>
  <si>
    <t>http://reg.genome.network/allele/CA10602276.html</t>
  </si>
  <si>
    <t>c.3470</t>
  </si>
  <si>
    <t>AAC&gt;AGC</t>
  </si>
  <si>
    <t>p.N1157S</t>
  </si>
  <si>
    <t>NM_002693.2:c.3470A&gt;G</t>
  </si>
  <si>
    <t>CA316774</t>
  </si>
  <si>
    <t>http://www.ncbi.nlm.nih.gov/clinvar/variation/206565</t>
  </si>
  <si>
    <t xml:space="preserve">Two heterozygous mutations, c.752C&gt;T (p.T251I) and c.1760C&gt;T (p.P587L), and a heterozygous novel variant, c.3470A&gt;G (p.N1157S), were detected. The c.752C&gt;T (p.T251I) and c.1760C&gt;T (p.P587L) missense mutations are often found in cis configuration, and have been previously reported to be associated with both autosomal dominant (Brain 2006, 129: 1674) and autosomal recessive (J Hepatol 2006, 45: 108) POLG1 disorders. The autosomal dominant form is usually associated with adult onset. Since this a young patient, an autosomal recessive mode is more likely. The novel c.3470A&gt;G nucleotide change predicts an amino acid substitution of asparagine to serine at reside 1157 of the POLG protein. The asparagine at position 1157 is evolutionarily conserved from yeast to human. Although not validated for clinical use, computer-based algorithms, PolyPhen and SIFT, predict p.N1157S to be deleterious.   
The novel c.3470A&gt;G nucleotide change predicts an amino acid substitution of asparagine to serine at reside 1157 of the POLG protein. The asparagine at position 1157 is evolutionarily conserved from yeast to human.
</t>
  </si>
  <si>
    <t>http://reg.genome.network/allele/CA316774.html</t>
  </si>
  <si>
    <t>c.3472</t>
  </si>
  <si>
    <t>p.L1158I</t>
  </si>
  <si>
    <t>rsHeterozygosity=NA; CT 10/6/14</t>
  </si>
  <si>
    <t>NM_002693.2:c.3472C&gt;A</t>
  </si>
  <si>
    <t>CA10602277</t>
  </si>
  <si>
    <t xml:space="preserve">No known deleterious mutations were detected in the genes described in the methodology section. A heterozygous novel c.3472C&gt;A (p.L1158I) missense variant in the POLG gene was detected. This variant has not been reported in public databases, nor been observed in our patient cohort. The leucine at amino acid position 1158 of the POLG protein is highly conserved during evolution. While not validated for clinical use, the computer-based algorithms, SIFT and PolyPhen-2, yield discordant pathogenicity predictions for the p.L1158I variant. </t>
  </si>
  <si>
    <t>http://reg.genome.network/allele/CA10602277.html</t>
  </si>
  <si>
    <t>c.3482+7</t>
  </si>
  <si>
    <t>intron 20</t>
  </si>
  <si>
    <t>NM_002693.2:c.3482+7G&gt;A</t>
  </si>
  <si>
    <t>CA288988</t>
  </si>
  <si>
    <t>0.0000832</t>
  </si>
  <si>
    <t>http://www.ncbi.nlm.nih.gov/clinvar/variation/129996</t>
  </si>
  <si>
    <t>Known pathogenic variants and copy number abnormalities were not detected. This analysis will not detect balanced genomic rearrangements, or variants within the promoter or deep intronic regions. Most variants or known polymorphisms are likely benign, however, we cannot exclude the possibility of their interference with precursor RNA processing. Missense polymorphisms may have effects on disease predisposition or may be synergistic for disease expression.</t>
  </si>
  <si>
    <t>http://reg.genome.network/allele/CA288988.html</t>
  </si>
  <si>
    <t>c.3509</t>
  </si>
  <si>
    <t>CTG&gt;CGG</t>
  </si>
  <si>
    <t>p.L1170R</t>
  </si>
  <si>
    <t>JW 8/1/13; Trans to p.A467T in 50214</t>
  </si>
  <si>
    <t>NM_002693.2:c.3509T&gt;G</t>
  </si>
  <si>
    <t>CA316875</t>
  </si>
  <si>
    <t>A heterozygous mutation, c.1399G&gt;A (p.A467T), and a heterozygous novel variant, c.3509T&gt;G (p.L1170R), were detected. The c.1399G&gt;A (p.A467T) mutation is a common mutation reported in POLG deficient patients. The mutant protein possesses only 4% of wild type enzyme activity due to the failure to interact with the accessory subunit, which is required for the DNA synthesis and tight binding of the polymerase gamma complex to DNA. The Leucine at the position 1170 is moderately conserved during evolution. While not validated for clinical use, the SIFT and PolyPhen-2 algorithms predict the p.L1170R change to be deleterious. The clinical significance of the c.3509T&gt;G (p.L1170R) variant is unclear</t>
  </si>
  <si>
    <t>http://reg.genome.network/allele/CA316875.html</t>
  </si>
  <si>
    <t>. The mutant protein possesses only 4% of wild type enzyme activity due to the failure to interact with the accessory subunit, which is required for the DNA synthesis and tight binding of the polymerase gamma complex to DNA.</t>
  </si>
  <si>
    <t>c.3516</t>
  </si>
  <si>
    <t>p.D1172E</t>
  </si>
  <si>
    <t>NM_002693.2:c.3516C&gt;G</t>
  </si>
  <si>
    <t>CA316782</t>
  </si>
  <si>
    <t>http://www.ncbi.nlm.nih.gov/clinvar/variation/206569</t>
  </si>
  <si>
    <t>Two heterozygous pathogenic variants, c.2243G&gt;C (p.W748S) and c.1345C&gt;T (p.Q449*), and a heterozygous variant of uncertain significance, c.3516C&gt;G (p.D1172E), were detected in the POLG gene. The c.2243G&gt;C (p.W748S) variant has been reported in SANDO and Alpers syndrome patients (OMIM 74763.0013). The c.1345C&gt;T (p.Q449*) is predicted to result in a premature stop codon and has been reported in one patient with clinical presentations suggestive of POLG deficiency (PMID: 21880868).  The aspartic acid at position 1172 of the POLG protein is highly conserved during evolution.  While not validated for clinical use, the SIFT and PolyPhen-2 algorithms predict this variant to be benign.  The clinical significance of the c.3516C&gt;G (p.D1172E) variant is presently unknown.  Targeted analysis is recommended for this individual's biological parents in order to determine the phase of these changes in this individual and to facilitate testing for appropriate relatives.</t>
  </si>
  <si>
    <t>http://reg.genome.network/allele/CA316782.html</t>
  </si>
  <si>
    <t>. The c.2243G&gt;C (p.W748S) variant has been reported in SANDO and Alpers syndrome patients (OMIM 74763.0013). The c.1345C&gt;T (p.Q449*) is predicted to result in a premature stop codon and has been reported in one patient with clinical presentations suggestive of POLG deficiency (PMID: 21880868).</t>
  </si>
  <si>
    <t>The c.2243G&gt;C (p.W748S) variant has been reported in SANDO and Alpers syndrome patients (OMIM 74763.0013).</t>
  </si>
  <si>
    <t>c.3526</t>
  </si>
  <si>
    <t>p.S1176P</t>
  </si>
  <si>
    <t>NM_002693.2:c.3526T&gt;C</t>
  </si>
  <si>
    <t>CA7724104</t>
  </si>
  <si>
    <t>0.0000216</t>
  </si>
  <si>
    <t xml:space="preserve">A heterozygous c.3526T&gt;C (p.S1176P) novel variant was detected in the POLG gene. Serine at amino acid position 1176 of the POLG protein is highly conserved during evolution. The SIFT and PolyPhen-2 algorithms predict this variant to be deleterious. While the c.3526T&gt;C (p.S1176P) variant is novel, an allelic change, c.3527C&gt;T (p.S1176L), has been reported in a family with adPEO (Ann Neurol. 2002, 52:211). The clinical significance of c.3526T&gt;C (p.S1176P) variant is presently unclear. Mutations in the POLG gene may cause autosomal dominant or autosomal recessive disorders (OMIM: *174763). </t>
  </si>
  <si>
    <t>http://reg.genome.network/allele/CA7724104.html</t>
  </si>
  <si>
    <t>c.3542</t>
  </si>
  <si>
    <t>AGT&gt;AAT</t>
  </si>
  <si>
    <t>p.S1181N</t>
  </si>
  <si>
    <t>NM_002693.2:c.3542G&gt;A</t>
  </si>
  <si>
    <t>CA7724101</t>
  </si>
  <si>
    <t>http://www.ncbi.nlm.nih.gov/clinvar/variation/374526</t>
  </si>
  <si>
    <t>A heterozygous unclassified missense variant, c.3542G&gt;A (p.S1181N), was detected. Serine at position 1181 of the POLG protein is evolutionarily conserved from yeast to human. While not validated for clinical use, computer-based algorithms, SIFT and PolyPhen, predict this variant to be deleterious. Mutations in POLG gene can cause autosomal dominant or recessive diseases. Parental testing for the c.3542G&gt;A (p.S1181N) variant may help to elucidate its pathogenicity of this variant.</t>
  </si>
  <si>
    <t>http://reg.genome.network/allele/CA7724101.html</t>
  </si>
  <si>
    <t>c.3562</t>
  </si>
  <si>
    <t>TGC&gt;CGC</t>
  </si>
  <si>
    <t>p.C1188R</t>
  </si>
  <si>
    <t>trans to p.A467T in 22304</t>
  </si>
  <si>
    <t>NM_002693.2:c.3562T&gt;C</t>
  </si>
  <si>
    <t>CA10602280</t>
  </si>
  <si>
    <t>A heterozygous c.1399G&gt;A (p.A467T) mutation and a heterozygous novel unclassified variant c.3562T&gt;C (p.C1188R)  in trans were detected. The c.1399G&gt;A (p.A467T) mutation is the most common mutation reported in POLG deficient patients. It only possesses 4% of wild type DNA polymerase gamma activity. This mutation has been observed in a homozygous or compound heterozygous state in patients with PEO, SANDO, SCAE and Alpers syndrome. Cysteine at amino acid position 1188 of the POLG protein is evolutionarily conserved from zebrafish to human. While not validated for clinical uses, the computer-based algorithms, SIFT and PolyPhen, predict p.C1188R to be deleterious. These results are suggestive of POLG deficiency in this patient. Parental sequence analyses performed in this laboratory indicate that the c.1399G&gt;A (p.A467T) mutation and c.3562T&gt;C (p.C1188R) variant are in opposite copies (trans configuration) of the POLG gene in this individual.</t>
  </si>
  <si>
    <t>http://reg.genome.network/allele/CA10602280.html</t>
  </si>
  <si>
    <t>. It only possesses 4% of wild type DNA polymerase gamma activity. This mutation has been observed in a homozygous or compound heterozygous state in patients with PEO, SANDO, SCAE and Alpers syndrome</t>
  </si>
  <si>
    <t>These results are suggestive of POLG deficiency in this patient. Parental sequence analyses performed in this laboratory indicate that the c.1399G&gt;A (p.A467T) mutation and c.3562T&gt;C (p.C1188R) variant are in opposite copies (trans configuration) of the POLG gene in this individual.</t>
  </si>
  <si>
    <t>c.3572</t>
  </si>
  <si>
    <t>AAG&gt;AGG</t>
  </si>
  <si>
    <t>p.K1191R</t>
  </si>
  <si>
    <t>conserved fish to human</t>
  </si>
  <si>
    <t>NM_002693.2:c.3572A&gt;G</t>
  </si>
  <si>
    <t>CA10602281</t>
  </si>
  <si>
    <t xml:space="preserve">Two heterozygous mutations were detected in this patient.  The c.752C&gt;T ( p.T251I) and c.1760C&gt;T (p.P587L) missense mutations have been reported to be frequently in cis with each other.  The novel missense variant, c.3572A&gt;G (p.K1191R) predicts a relatively conservative change of lysine to arginine at amino acid position 1191.  The K1191R allele has not been previously reported, and its disease association is not known.  Testing of this individual's parents indicates that the T251I and P587L missense mutations were maternally inherited.  Both parents have tested negative for the K1191R allele.  Comparative analysis of the patient and the father at 15 unlinked polymorphic markers excludes a sample switch and shows appropriate inheritance of markers.  Thus, the K1191R allele appears to be of de novo origin, which is most consistent with it being a pathogenic mutation.  An allelic change (K1191N) has recently been reported as a cause of Alpers syndrome (Horvath, R., et al. 2006.  Brain 129:1674-84).  The collective results suggest that this individual has two mutated copies of the POLG1 gene.  The T251I and P587L mutations appear to be in cis in the maternal copy, and the K1191R allele is most likely a de novo mutation in the paternal copy of the POLG1 gene.  We can not exclude the possibility that either parent could have gonadal mosaicism for the K1191R allele.  </t>
  </si>
  <si>
    <t>1x, Horvath, R., et al. 2006. PMID:?,  Brain 129:1674-84 PMID: 16621917</t>
  </si>
  <si>
    <t>http://reg.genome.network/allele/CA10602281.html</t>
  </si>
  <si>
    <t>Thus, the K1191R allele appears to be of de novo origin, which is most consistent with it being a pathogenic mutation.</t>
  </si>
  <si>
    <t>c.3584</t>
  </si>
  <si>
    <t>ATG&gt;AGG</t>
  </si>
  <si>
    <t>p.M1195R</t>
  </si>
  <si>
    <t>NM_002693.2:c.3584T&gt;G</t>
  </si>
  <si>
    <t>CA10602283</t>
  </si>
  <si>
    <t xml:space="preserve">Known deleterious mutations were not detected. A heterozygous novel c.3584T&gt;G (p.M1195R) variant was detected. Methionine at amino acid position 1195 is highly conserved during evolution. While not validated for clinical use, the SIFT and PolyPhen-2 algorithms predict this variant to be deleterious. The clinical significance of this allele is presently not known. </t>
  </si>
  <si>
    <t>http://reg.genome.network/allele/CA10602283.html</t>
  </si>
  <si>
    <t>c.3586</t>
  </si>
  <si>
    <t>GAT&gt;AAT</t>
  </si>
  <si>
    <t>p.D1196N</t>
  </si>
  <si>
    <t>NM_002693.2:c.3586G&gt;A</t>
  </si>
  <si>
    <t>CA316786</t>
  </si>
  <si>
    <t>http://www.ncbi.nlm.nih.gov/clinvar/variation/206571</t>
  </si>
  <si>
    <t xml:space="preserve">A heterozygous mutation, c.1550G&gt;T (p.G517V), and a heterozygous uncharacterized variant, c. 3586G&gt;A (p.D1196N), were detected.  The c.1550G&gt;T (p.G517V) has been reported by Horvath et al. in two families, three generations, with autosomal dominant encephalopathy (Brain 129:1674 (2006)).  Age of onset varies.  Amino acid 517 is located within the linker region between the polymerase catalytic domain and the DNA exonuclease domain. The c. 3586G&gt;A (p.D1196N) alleles has not been reported in the human database (http://dir-apps.niehs.nih.gov/polg), but has been observed in chicken.  Thus, while the clinical significance of this allele is not presently known, D1196N is likely to be a benign allele. </t>
  </si>
  <si>
    <t>http://reg.genome.network/allele/CA316786.html</t>
  </si>
  <si>
    <t>The c.1550G&gt;T (p.G517V) has been reported by Horvath et al. in two families, three generations, with autosomal dominant encephalopathy (Brain 129:1674 (2006)).</t>
  </si>
  <si>
    <t>c.3610</t>
  </si>
  <si>
    <t>ACT&gt;TCT</t>
  </si>
  <si>
    <t>p.T1204S</t>
  </si>
  <si>
    <t>moderately conserved, SIFT: tolerated. polyphen-2: damaging. VWZ, 3-22-11</t>
  </si>
  <si>
    <t>NM_002693.2:c.3610A&gt;T</t>
  </si>
  <si>
    <t>CA7724085</t>
  </si>
  <si>
    <t>A novel heterozygous unclassified missense variant, c.3610A&gt;T (p.T1204S), was detected. Threonine at position 1204 of the POLG protein is moderately conserved during evolution.  Although not validated for clinical uses, the computer-based algorithms, SIFT and PolyPhen-2, yield discordant predictions regarding the pathogenicity of this variant. The clinical significance of this variant is currently not clear.</t>
  </si>
  <si>
    <t>http://reg.genome.network/allele/CA7724085.html</t>
  </si>
  <si>
    <t>c.3614</t>
  </si>
  <si>
    <t>GGG&gt;GCG</t>
  </si>
  <si>
    <t>p.G1205A</t>
  </si>
  <si>
    <t>Hum Mutat 2008, 29: E150</t>
  </si>
  <si>
    <t>added ref FL 4/9/12</t>
  </si>
  <si>
    <t>NM_002693.2:c.3614G&gt;C</t>
  </si>
  <si>
    <t>CA7724084</t>
  </si>
  <si>
    <t xml:space="preserve">A NOVEL heterozygous missense variant, c.3614G&gt;C (p.G1205A) of unknown clinical significance was detected in this patient.  The amino acid glycine at position 1205 is highly conserved from fruit flies to human.  The most common autosomal recessive diseases caused by POLG mutations require two mutant alleles for clinical manifestation.  Since two mutations were not identified in this individual, we cannot confirm the diagnosis of autosomal recessive disease for this individual.  </t>
  </si>
  <si>
    <t>http://reg.genome.network/allele/CA7724084.html</t>
  </si>
  <si>
    <t>CAG&gt;GAG</t>
  </si>
  <si>
    <t>p.Q1214E</t>
  </si>
  <si>
    <t>conserved in mammals, FL 5/15/12</t>
  </si>
  <si>
    <t>NM_002693.2:c.3640C&gt;G</t>
  </si>
  <si>
    <t>CA7724075</t>
  </si>
  <si>
    <t>No known deleterious mutations were detected. A heterozygous novel variant, c.3640C&gt;G (p.Q1214E), was detected. Glutamine at amino acid position 1214 of the POLG protein is evolutionarily conserved in mammals. While not validated for clinical use, the SIFT and PolyPhen-2 algorithms predict this variant to be benign. The clinical significance of this variant is currently unknown.</t>
  </si>
  <si>
    <t>http://reg.genome.network/allele/CA7724075.html</t>
  </si>
  <si>
    <t>c.3671</t>
  </si>
  <si>
    <t>exon 22</t>
  </si>
  <si>
    <t>ATT&gt;ACT</t>
  </si>
  <si>
    <t>p.I1224T</t>
  </si>
  <si>
    <t>I or L present from yeast to human</t>
  </si>
  <si>
    <t>NM_002693.2:c.3671T&gt;C</t>
  </si>
  <si>
    <t>CA7724039</t>
  </si>
  <si>
    <t>A heterozygous novel c.3671T&gt;C missense variant was detected. The c.3671T&gt;C predicts the substitution of isoleucine with threonine at amino acid position 1224 (p.I1224T). This change has not been reported in the POLG database (http://dir-apps.niehs.nih.gov/polg) or in HGMD (http://www.hgmd.cf.ac.uk/ac/index.php). The amino acid at position 1224 of the POLG protein is relatively conserved from yeast to human, with either isoleucine or leucine present at this position. While not validated for clinical use, the SIFT and PolyPhen algorithms predict p.I1224T to be deleterious. The clinical significance of this variant is currently unknown.</t>
  </si>
  <si>
    <t xml:space="preserve">A heterozygous novel c.3671T&gt;C missense variant was detected. The c.3671T&gt;C predicts the substitution of isoleucine with threonine at amino acid position 1224 (p.I1224T).  This change has not been reported in the POLG database (http://dir-apps.niehs.nih.gov/polg) or in HGMD (http://www.hgmd.cf.ac.uk/ac/index.php). The amino acid at position 1224 of the POLG protein is relatively conserved from yeast to human, with either isoleucine or leucine present at this position. While not validated for clinical use, the SIFT and PolyPhen algorithms predict p.I1224T to be deleterious. The clinical significance of this variant is currently unknown. </t>
  </si>
  <si>
    <t>http://reg.genome.network/allele/CA7724039.html</t>
  </si>
  <si>
    <t>c.3680</t>
  </si>
  <si>
    <t>ACC&gt;AAC</t>
  </si>
  <si>
    <t>p.T1227N</t>
  </si>
  <si>
    <t>conserved in vertebrates, predicted to be benign 10/31/2011 MLL</t>
  </si>
  <si>
    <t>NM_002693.2:c.3680C&gt;A</t>
  </si>
  <si>
    <t>CA10602285</t>
  </si>
  <si>
    <t>Known pathogenic mutations were not detected. A heterozygous novel variant, c.3680C&gt;A (p.T1227N), was detected. Threonine at amino acid position 1227 of the POLG protein is evolutionarily conserved in vertebrates. While not validated for clinical use, the computer-based algorithms, SIFT and PolyPhen-2, predict p.T1227N to be benign. The clinical significance of this variant is unclear.</t>
  </si>
  <si>
    <t xml:space="preserve">Known pathogenic mutations were not detected.  A heterozygous novel variant, c.3680C&gt;A (p.T1227N), was detected.  Threonine at amino acid position 1227 of the POLG protein is evolutionarily conserved in vertebrates.  While not validated for clinical use, the computer-based algorithms, SIFT and PolyPhen-2, predict p.T1227N to be benign.  The clinical significance of this variant is unclear. 
</t>
  </si>
  <si>
    <t>http://reg.genome.network/allele/CA10602285.html</t>
  </si>
  <si>
    <t>heterozygous in 30138 with apparently homozygous DGK nonsense mutation. not well conserved</t>
  </si>
  <si>
    <t>c.431</t>
  </si>
  <si>
    <t>p.Q144R</t>
  </si>
  <si>
    <t>conserved: fish to human</t>
  </si>
  <si>
    <t>NM_002693.2:c.431A&gt;G</t>
  </si>
  <si>
    <t>CA10602288</t>
  </si>
  <si>
    <t>A heterozygous novel missense variant, c.431A&gt;G (p.Q144R), was detected in this individual's POLG1 gene. The glutamine at position 144 of the POLG1 protein is evolutionarily conserved from fish to human. While not validated for clinical use, the computer-based algorithms, SIFT and PolyPhen, predict this variant to be benign. The clinical significance of this variant is currently not clear.</t>
  </si>
  <si>
    <t>http://reg.genome.network/allele/CA10602288.html</t>
  </si>
  <si>
    <t>c.443</t>
  </si>
  <si>
    <t>CTG&gt;CAG</t>
  </si>
  <si>
    <t>p.L148Q</t>
  </si>
  <si>
    <t>conserved from fish to human, predicted damaging by PolyPhen2, tolerate by SIFT. JW 10/18/12</t>
  </si>
  <si>
    <t>NM_002693.2:c.443T&gt;A</t>
  </si>
  <si>
    <t>CA10602289</t>
  </si>
  <si>
    <t xml:space="preserve">A heterozygous novel c.443T&gt;A (p.L148Q) variant was detected. No known deleterious mutations and copy number abnormalities were detected. Leucine at amino acid position 148 of POLG protein is conserved from fish to human.  While not validated for clinical use, the SIFT and PolyPhen-2 SIFT algorithms yield discordant predictions regarding the pathogenicity of the p.L148Q variant. The clinical significance of this variant is currently unclear. </t>
  </si>
  <si>
    <t>http://reg.genome.network/allele/CA10602289.html</t>
  </si>
  <si>
    <t>c.460</t>
  </si>
  <si>
    <t>p.A154T</t>
  </si>
  <si>
    <t>NM_002693.2:c.460G&gt;A</t>
  </si>
  <si>
    <t>CA316800</t>
  </si>
  <si>
    <t>http://www.ncbi.nlm.nih.gov/clinvar/variation/206578</t>
  </si>
  <si>
    <t xml:space="preserve">
A heterozygous unclassified missense variant, c.460G&gt;A (p.A154T), was detected in this individual's POLG1 gene.  The alanine at amino acid position 154 of POLG protein is evolutionarily conserved from zebrafish to human.  While not validated for clinical use, the computer based algorithms, SIFT and PolyPhen, predict this variant to be benign. Presently, the clinical significance of this variant is not clear.
</t>
  </si>
  <si>
    <t>http://reg.genome.network/allele/CA316800.html</t>
  </si>
  <si>
    <t>c.470</t>
  </si>
  <si>
    <t>p.L157P</t>
  </si>
  <si>
    <t>SIFT, Polyphen-2: deleterious. WZ 6-13-10</t>
  </si>
  <si>
    <t>NM_002693.2:c.470T&gt;C</t>
  </si>
  <si>
    <t>CA10602290</t>
  </si>
  <si>
    <t xml:space="preserve">Previous sequence analysis performed in this laboratory identified a heterozygous c.2243G&gt;C (p.W748S) mutation and a heterozygous c.470T&gt;C (p.L157P) unclassified variant in this individual’s affected child.  The c.2243G&gt;C (p.W748S) mutation has been reported in patients with Alpers syndrome or ataxia neuropathy (OMIM 174763.0013).  Leucine at amino acid position 157 of the POLG protein is evolutionally conserved from fruitfly to human. While not validated for clinical use, the SIFT and PolyPhen-2 algorithms predict p.L157P to be deleterious. At this time there is not sufficient information to definitely classify this allele as a mutation or as a benign sequence variant.  </t>
  </si>
  <si>
    <t>http://reg.genome.network/allele/CA10602290.html</t>
  </si>
  <si>
    <t>The c.2243G&gt;C (p.W748S) mutation has been reported in patients with Alpers syndrome or ataxia neuropathy (OMIM 174763.0013).</t>
  </si>
  <si>
    <t>c.538</t>
  </si>
  <si>
    <t>p.P180S</t>
  </si>
  <si>
    <t>NM_002693.2:c.538C&gt;T</t>
  </si>
  <si>
    <t>CA10602292</t>
  </si>
  <si>
    <t>Previous sequence analysis performed in this laboratory detected a heterozygous novel variant of uncertain significance, c.538C&gt;T (p.P180S), in the POLG gene in this individual’s affected child . This variant has not been reported previously in public databases or in our patient cohort. The proline residue at amino acid position 180 is weakly conserved during evolution. While not validated for clinical use, the computer based algorithms SIFT and PolyPhen-2, yield discordant predictions regarding the pathogenicity of this variant.</t>
  </si>
  <si>
    <t>http://reg.genome.network/allele/CA10602292.html</t>
  </si>
  <si>
    <t>c.602</t>
  </si>
  <si>
    <t>GTC&gt;GGC</t>
  </si>
  <si>
    <t>p.V201G</t>
  </si>
  <si>
    <t>conserved form fruitfly to human, predicted to be deleterious. JW 12/6/2011</t>
  </si>
  <si>
    <t>NM_002693.2:c.602T&gt;G</t>
  </si>
  <si>
    <t>CA7725088</t>
  </si>
  <si>
    <t>0.0000054</t>
  </si>
  <si>
    <t xml:space="preserve">
Previous sequence analysis performed in this laboratory identified a heterozygous novel missense variant, c.602T&gt;G (p.V201G), in the POLG gene in this individual’s affected child. Valine at amino acid position 201 of the POLG protein is evolutionarily conserved from fruit fly to human. While not validated for clinical use, the SIFT and PolyPhen-2 algorithms predict the p.V201G change to be deleterious. The clinical significance of the c.602T&gt;G (p.V201G) variant is currently unclear. We were requested to evaluate this individual for the familial c.602T&gt;G (p.V201G) variant.
</t>
  </si>
  <si>
    <t>http://reg.genome.network/allele/CA7725088.html</t>
  </si>
  <si>
    <t>c.611</t>
  </si>
  <si>
    <t>GCA&gt;GGA</t>
  </si>
  <si>
    <t>p.A204G</t>
  </si>
  <si>
    <t>NM_002693.2:c.611C&gt;G</t>
  </si>
  <si>
    <t>CA10602294</t>
  </si>
  <si>
    <t>Previous sequence analysis in this laboratory identified a novel heterozygous unclassified missense variant, c.611C&gt;G (p.A204G), in this individual’s deceased sibling (BCM#16128).  Subsequent analysis identified the c.611C&gt;G variant (p.A204G) in this individual’s asymptomatic father.  Alanine at position 204 of the POLG protein is conserved in mammals.  While not validated for clinical use, computer-based algorithms, SIFT and PolyPhen, predict this variant to be benign.  The clinical significance of this variant is currently not clear.</t>
  </si>
  <si>
    <t>http://reg.genome.network/allele/CA10602294.html</t>
  </si>
  <si>
    <t>c.635</t>
  </si>
  <si>
    <t>GCG&gt;GTG</t>
  </si>
  <si>
    <t>p.A212V</t>
  </si>
  <si>
    <t>NM_002693.2:c.635C&gt;T</t>
  </si>
  <si>
    <t>CA7725086</t>
  </si>
  <si>
    <t xml:space="preserve">
A novel heterozygous unclassified missense variant, c.635C&gt;T (p.A212V), was detected. Alanine at position 212 of POLG protein is relatively conserved from zebra fish to human. While not validated for clinical use, computer-based algorithms, SIFT and PolyPhen, predict p.A212V to be deleterious. The clinical significance of this variant is not clear.</t>
  </si>
  <si>
    <t>http://reg.genome.network/allele/CA7725086.html</t>
  </si>
  <si>
    <t>c.678</t>
  </si>
  <si>
    <t>p.Q226H</t>
  </si>
  <si>
    <t>SNP rs147282197</t>
  </si>
  <si>
    <t>missense, non-conserved, MAF=0.001 ESP WZ 4-29-13</t>
  </si>
  <si>
    <t>NM_002693.2:c.678G&gt;C</t>
  </si>
  <si>
    <t>CA316806</t>
  </si>
  <si>
    <t>0.0003943</t>
  </si>
  <si>
    <t>http://www.ncbi.nlm.nih.gov/clinvar/variation/206581</t>
  </si>
  <si>
    <t xml:space="preserve">No known pathogenic variants were detected in the nuclear genes described in the methodology section. A heterozygous variant of uncertain significance, c.678G&gt;C (p.Q226H) in the POLG gene, was detected. This variant has been reported at a low allelic frequency in the public databases (http://exac.broadinstitute.org/ and http://www.ncbi.nlm.nih.gov/snp). Glutamine at amino acid position 226 is weakly conserved during evolution.  While not validated for clinical use, the computer-based algorithms, SIFT and PolyPhen-2, predict this p.Q226H variant to be benign. The clinical significance of this variant is current unclear. Defects in the POLG gene cause a variety of mitochondrial diseases, including dominant and recessive forms of progressive external ophthalmoplegia (PEO), Alpers syndrome, Parkinsonism, juvenile spinocerebellar ataxia-epilepsy syndrome (SCAE), as well as sensory ataxia, neuropathy, dysarthria and ophthalmoparesis (SANDO) (OMIM: 174763). Targeted sequence analysis (test code 3066) for the c.678G&gt;C (p.Q226H) variant is available for this individual’s appropriate relatives. </t>
  </si>
  <si>
    <t>http://reg.genome.network/allele/CA316806.html</t>
  </si>
  <si>
    <t>c.70</t>
  </si>
  <si>
    <t>p.R24C</t>
  </si>
  <si>
    <t>moderately conserved, predicted to be deleterious. JW 12/28/2011</t>
  </si>
  <si>
    <t>NM_002693.2:c.70C&gt;T</t>
  </si>
  <si>
    <t>CA10602296</t>
  </si>
  <si>
    <t xml:space="preserve">Known pathogenic mutations were not detected.  A heterozygous novel missense variant, c.70C&gt;T (p.R24C), was detected. Arginine at amino acid position 24 of the POLG protein is moderately conserved during evolution. While not validated for clinical use, the SIFT and PolyPhen-2 algorithms predict the p.R24C change to be deleterious. The clinical significance of the c.70C&gt;T (p.R24C) variant is currently unclear.
</t>
  </si>
  <si>
    <t>http://reg.genome.network/allele/CA10602296.html</t>
  </si>
  <si>
    <t>c.719</t>
  </si>
  <si>
    <t>TCG&gt;TTG</t>
  </si>
  <si>
    <t>p.S240L</t>
  </si>
  <si>
    <t>NM_002693.2:c.719C&gt;T</t>
  </si>
  <si>
    <t>CA316808</t>
  </si>
  <si>
    <t>http://www.ncbi.nlm.nih.gov/clinvar/variation/206582</t>
  </si>
  <si>
    <t>Known pathogenic mutations were not detected.  A heterozygous missense variant, c.719C&gt;T (p.S240L), was detected. Serine at amino acid position 240 of the POLG protein is evolutionarily conserved in mammals. Leucine is normally present at this position in yeast and frog.  While not validated for clinical use, the computer-based algorithms, SIFT and PolyPhen-2, make discordant predictions regarding the pathogenicity of the p.S240L change. The clinical significance of this variant is unclear.</t>
  </si>
  <si>
    <t>http://reg.genome.network/allele/CA316808.html</t>
  </si>
  <si>
    <t>c.729</t>
  </si>
  <si>
    <t>GAC&gt;GAA</t>
  </si>
  <si>
    <t>p.D243E</t>
  </si>
  <si>
    <t>conserved from fish to human; FL 8/13/12</t>
  </si>
  <si>
    <t>NM_002693.2:c.729C&gt;A</t>
  </si>
  <si>
    <t>CA7725053</t>
  </si>
  <si>
    <t>An apparently homozygous novel missense variant, c.729C&gt;A (p.D243E), was detected. No copy number changes were detected.The aspartic acid at amino acid position 243 of the POLG protein is evolutionarily conserved from frog to human. While not validated for clinical use, computer-based algorithms, SIFT and PolyPhen, predict p.D243E to be benign. The clinical significance of this variant is not clear. Parental testing (test code #3066) is recommended in order to confirm that each is heterozygous for this finding, as opposed to being in one allele with failure to detect the other parental allele for technical or genetic reasons.</t>
  </si>
  <si>
    <t>http://reg.genome.network/allele/CA7725053.html</t>
  </si>
  <si>
    <t>c.744</t>
  </si>
  <si>
    <t>AGG&gt;ACG</t>
  </si>
  <si>
    <t>p.E248D</t>
  </si>
  <si>
    <t>8/17/2011  MLL</t>
  </si>
  <si>
    <t>NM_002693.2:c.744G&gt;C</t>
  </si>
  <si>
    <t>CA7725049</t>
  </si>
  <si>
    <t>Known pathogenic mutations were not detected.  A heterozygous missense variant, c.744G&gt;C (p.E248D), was detected. Glutamic acid at position 248 of the POLG protein is moderately conserved during evolution. Although not validated for clinical uses, computer-based algorithms, SIFT and PolyPhen-2, yield discordant prediction results as to the pathogenicity of p.E248D. The clinical significance of this variant is not clear.</t>
  </si>
  <si>
    <t>http://reg.genome.network/allele/CA7725049.html</t>
  </si>
  <si>
    <t>A heterozygous missense variant, c.744G&gt;C (p.E248D), was detected.</t>
  </si>
  <si>
    <t>c.799</t>
  </si>
  <si>
    <t>GTG&gt;CTG</t>
  </si>
  <si>
    <t>V267L</t>
  </si>
  <si>
    <t>NM_002693.2:c.799G&gt;C</t>
  </si>
  <si>
    <t>CA10602298</t>
  </si>
  <si>
    <t xml:space="preserve">Known pathogenic mutations were not detected.  A novel heterozygous variant, c.799G&gt;C (p.V267L), was detected. Valine at amino acid position 267 of the POLG protein is conserved from yeast to human. The SIFT and PolyPhen algorithms make discordant predictions regarding pathogenicity of this variant. The clinical significance of this variant is unclear. </t>
  </si>
  <si>
    <t>http://reg.genome.network/allele/CA10602298.html</t>
  </si>
  <si>
    <t>c.82</t>
  </si>
  <si>
    <t>AGC&gt;TGC</t>
  </si>
  <si>
    <t>p.S28C</t>
  </si>
  <si>
    <t>NM_002693.2:c.82A&gt;T</t>
  </si>
  <si>
    <t>CA10602299</t>
  </si>
  <si>
    <t xml:space="preserve"> It is our understanding that this individual and her sister have clinical symptoms suggesting POLG deficiency. Previous sequence analysis in this laboratory identified a homozygous c.2243G&gt;C (p.W748S) mutation and a heterozygous c.82A&gt;T (p.S28C) unclassified variant, in this individual's affected sister .DNA extracted from the blood specimen of this individual was PCR amplified for the relevant regions and then sequenced in the forward and reverse directions. Other regions of the POLG gene were not examined. This analysis revealed an apparently homozygous c.2243G&gt;C (p.W748S) mutation and heterozygous c.82A&gt;T (p.S28C) variant in this individual. The c.2243G&gt;C (p.W748S) mutation has been reported in SANDO and Alpers syndrome patients (OMIM #174763.0013). Thus, this result most likely confirms the affected status of this individual. The clinical significance of c.82A&gt;T (p.S28C) variant is not clear. Parental testing is recommended in order to confirm that each is heterozygous for the c.2243G&gt;C mutation, as opposed to being in one allele with failure of the other allele to amplify or give a signal, or for other genetic reasons.</t>
  </si>
  <si>
    <t>http://reg.genome.network/allele/CA10602299.html</t>
  </si>
  <si>
    <t>It is our understanding that this individual and her sister have clinical symptoms suggesting POLG deficiency.</t>
  </si>
  <si>
    <t>c.824</t>
  </si>
  <si>
    <t>p.R275Q</t>
  </si>
  <si>
    <t>NM_002693.2:c.824G&gt;A</t>
  </si>
  <si>
    <t>CA10602300</t>
  </si>
  <si>
    <t xml:space="preserve">A heterozygous unclassified missense variant, c.824G&gt;A (p.R275Q), was detected. The c.824G&gt;A results in an amino acid substitution of arginine with glutamine. Arginine at amino acid position 275 of the POLG protein is highly conserved from yeast to human. While not validated for clinical use, computer-based algorithms, SIFT and PolyPhen, predict p.R275Q to be deleterious. </t>
  </si>
  <si>
    <t>http://reg.genome.network/allele/CA10602300.html</t>
  </si>
  <si>
    <t>c.971</t>
  </si>
  <si>
    <t>p.P324R</t>
  </si>
  <si>
    <t>NM_002693.2:c.971C&gt;G</t>
  </si>
  <si>
    <t>CA7724989</t>
  </si>
  <si>
    <t xml:space="preserve">Deleterious mutations were not detected.  Most silent variants or known polymorphisms are likely benign, however, we cannot exclude the possibility of their interference with the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</si>
  <si>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http://reg.genome.network/allele/CA7724989.html</t>
  </si>
  <si>
    <t>c.1562</t>
  </si>
  <si>
    <t>p.P521Lfs*32</t>
  </si>
  <si>
    <t>likely pathogenic</t>
  </si>
  <si>
    <t>NM_002693.2:c.1562delC</t>
  </si>
  <si>
    <t>CA10602194</t>
  </si>
  <si>
    <t xml:space="preserve">A heterozygous pathogenic variant, c.2419C&gt;T (p.R807C), and a heterozygous likely pathogenic variant, c.1526delC (p.P521Lfs*32), in the POLG gene were detected.  The c.2419C&gt;T (p.R807C) pathogenic variant has been reported in patients with sensory ataxia, neuropathy, dysarthria and ophthalmoparesis (SANDO) (PMID: 16919951 and 21550804).  The c.1526delC (p.P521Lfs*32) novel variant is predicted to result in a premature stop codon (p.521Lfs*32), thus it is categorized as a likely pathogenic variant (PMID: 25741868).  
</t>
  </si>
  <si>
    <t>1x, PMID: 25741868</t>
  </si>
  <si>
    <t>http://reg.genome.network/allele/CA10602194.html</t>
  </si>
  <si>
    <t>c.3483-2</t>
  </si>
  <si>
    <t>intron 21</t>
  </si>
  <si>
    <t>Splice</t>
  </si>
  <si>
    <t>NM_002693.2:c.3483-2A&gt;G</t>
  </si>
  <si>
    <t>CA10602278</t>
  </si>
  <si>
    <t>http://www.ncbi.nlm.nih.gov/clinvar/variation/372866</t>
  </si>
  <si>
    <t>A heterozygous c.1399G&gt;A (p.A467T) pathogenic variant and a heterozygous c.3483-2A&gt;G novel likely pathogenic variant in the POLG gene were detected. The c.1399G&gt;A (p.A467T) variant is a common pathogenic variant reported in POLG deficient patients. The variant c.1399G&gt;A (p.A467T) possesses only 4% of wild type enzyme activity due to the failure to interact with the accessory subunit, which is required for the DNA synthesis and tight binding of the polymerase gamma complex to DNA.  The variant c.3483-2A&gt;G variant has not been previously reported in the public databases, nor been observed in our patient cohort.  The c.3483-2A&gt;G change is predicted to disrupt the invariant splice acceptor site, thus, it is categorized as likely pathogenic (PMID: 25741868</t>
  </si>
  <si>
    <t>http://reg.genome.network/allele/CA10602278.html</t>
  </si>
  <si>
    <t>The c.3483-2A&gt;G change is predicted to disrupt the invariant splice acceptor site, thus, it is categorized as likely pathogenic (PMID: 25741868</t>
  </si>
  <si>
    <t>c.3673_3674</t>
  </si>
  <si>
    <t>p.E1225Gfs*58</t>
  </si>
  <si>
    <t>rsHeterozygosity=NA, last exon, removed last 15 aa add 57 aa; no frameshift reported mut down stream in HGMD; FL 1/16/16.</t>
  </si>
  <si>
    <t>NM_002693.2:c.3673_3674insG</t>
  </si>
  <si>
    <t>CA10602284</t>
  </si>
  <si>
    <t>It is our understanding that this individual is clinically asymptomatic. Previous POLG sequence analysis performed in this laboratory identified a heterozygous likely pathogenic variant, c.3673_3674insG (p.E1225Gfs*58), in this individual’s affected child (Lab# 65132). This variant is predicted to result in a frameshift mutation and is categorized as a likely pathogenic variant (PMID: 25741868). Defects in the POLG gene can cause autosomal dominant or recessive progressive external ophthalmoplegia, or autosomal recessive mitochondrial DNA depletion syndrome and mitochondrial recessive ataxia syndrome (includes SANDO and SCAE) (OMIM: 174763).</t>
  </si>
  <si>
    <t xml:space="preserve"> It is our understanding that this individual is clinically asymptomatic. Previous POLG sequence analysis performed in this laboratory identified a heterozygous likely pathogenic variant, c.3673_3674insG (p.E1225Gfs*58), in this individual’s affected child (Lab# 65132). This variant is predicted to result in a frameshift mutation and is categorized as a likely pathogenic variant (PMID: 25741868). Defects in the POLG gene can cause autosomal dominant or recessive progressive external ophthalmoplegia, or autosomal recessive mitochondrial DNA depletion syndrome and mitochondrial recessive ataxia syndrome (includes SANDO and SCAE) (OMIM: 174763). </t>
  </si>
  <si>
    <t>http://reg.genome.network/allele/CA10602284.html</t>
  </si>
  <si>
    <t>This variant is predicted to result in a frameshift mutation and is categorized as a likely pathogenic variant (PMID: 25741868). Defects in the POLG gene can cause autosomal dominant or recessive progressive external ophthalmoplegia, or autosomal recessive mitochondrial DNA depletion syndrome and mitochondrial recessive ataxia syndrome (includes SANDO and SCAE) (OMIM: 174763).</t>
  </si>
  <si>
    <t>c.1023+10</t>
  </si>
  <si>
    <t>intron 3</t>
  </si>
  <si>
    <t>2/16/12 MLL</t>
  </si>
  <si>
    <t>NM_002693.2:c.1023+10C&gt;T</t>
  </si>
  <si>
    <t>CA7724981</t>
  </si>
  <si>
    <t xml:space="preserve">
No known deleterious mutations were detected.  A heterozygous novel unclassified variant, c.1023+10C&gt;T, was detected.  Due to the proximity of the c.1023+10C&gt;T variant to the splice donor site, computer based programs BDGP and NetGene2 were used to predict the possible effects of this variant on splicing.  While not validated for clinical use, these algorithms predict c.1023+10C&gt;T will not affect splicing.  The clinical significance of this variant is not clear.  
</t>
  </si>
  <si>
    <t>http://reg.genome.network/allele/CA7724981.html</t>
  </si>
  <si>
    <t>c.1023+17</t>
  </si>
  <si>
    <t>g&gt;c</t>
  </si>
  <si>
    <t>8/9/10 predicted not to alter splicing</t>
  </si>
  <si>
    <t>NM_002693.2:c.1023+17G&gt;C</t>
  </si>
  <si>
    <t>CA10602302</t>
  </si>
  <si>
    <t>http://reg.genome.network/allele/CA10602302.html</t>
  </si>
  <si>
    <t>c.1024-24</t>
  </si>
  <si>
    <t>a&gt;g</t>
  </si>
  <si>
    <t>NM_002693.2:c.1024-24A&gt;G</t>
  </si>
  <si>
    <t>CA10602303</t>
  </si>
  <si>
    <t xml:space="preserve">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</si>
  <si>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http://reg.genome.network/allele/CA10602303.html</t>
  </si>
  <si>
    <t>c.1024-44</t>
  </si>
  <si>
    <t>c&gt;t</t>
  </si>
  <si>
    <t>JW 7/16/12</t>
  </si>
  <si>
    <t>NM_002693.2:c.1024-44C&gt;T</t>
  </si>
  <si>
    <t>CA7724968</t>
  </si>
  <si>
    <t>0.0000831</t>
  </si>
  <si>
    <t xml:space="preserve">Deleterious mutations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t>
  </si>
  <si>
    <t>http://reg.genome.network/allele/CA7724968.html</t>
  </si>
  <si>
    <t>c.1056</t>
  </si>
  <si>
    <t>AGT&gt;AGC</t>
  </si>
  <si>
    <t>p.S352S</t>
  </si>
  <si>
    <t>NM_002693.2:c.1056T&gt;C</t>
  </si>
  <si>
    <t>CA10602178</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</si>
  <si>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</si>
  <si>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http://reg.genome.network/allele/CA10602178.html</t>
  </si>
  <si>
    <t>c.1066</t>
  </si>
  <si>
    <t>CTG&gt;TTG</t>
  </si>
  <si>
    <t>p.L356L</t>
  </si>
  <si>
    <t>NM_002693.2:c.1066C&gt;T</t>
  </si>
  <si>
    <t>CA292867</t>
  </si>
  <si>
    <t>0.0002057</t>
  </si>
  <si>
    <t>http://www.ncbi.nlm.nih.gov/clinvar/variation/138772</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</si>
  <si>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</si>
  <si>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5x</t>
  </si>
  <si>
    <t>http://reg.genome.network/allele/CA292867.html</t>
  </si>
  <si>
    <t>c.1149</t>
  </si>
  <si>
    <t>AAG&gt;AAA</t>
  </si>
  <si>
    <t>p.K383K</t>
  </si>
  <si>
    <t>NM_002693.2:c.1149G&gt;A</t>
  </si>
  <si>
    <t>CA7724945</t>
  </si>
  <si>
    <t>http://www.ncbi.nlm.nih.gov/clinvar/variation/258789</t>
  </si>
  <si>
    <t xml:space="preserve">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</si>
  <si>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http://reg.genome.network/allele/CA7724945.html</t>
  </si>
  <si>
    <t>c.1170+9</t>
  </si>
  <si>
    <t>intron 4</t>
  </si>
  <si>
    <t>NM_002693.2:c.1170+9c&gt;t</t>
  </si>
  <si>
    <t>c.1171-18</t>
  </si>
  <si>
    <t>rsHeterozygosity=NA; splicing prediction NL: FL 7/8/15</t>
  </si>
  <si>
    <t>NM_002693.2:c.1171-18C&gt;G</t>
  </si>
  <si>
    <t>CA10602181</t>
  </si>
  <si>
    <t>http://reg.genome.network/allele/CA10602181.html</t>
  </si>
  <si>
    <t>c.1171-24</t>
  </si>
  <si>
    <t>FL 1/30/12</t>
  </si>
  <si>
    <t>NM_002693.2:c.1171-24c&gt;t</t>
  </si>
  <si>
    <t>c.1171-30</t>
  </si>
  <si>
    <t>NM_002693.2:c.1171-30a&gt;g</t>
  </si>
  <si>
    <t>c.1171-37</t>
  </si>
  <si>
    <t>NM_002693.2:c.1171-37g&gt;t</t>
  </si>
  <si>
    <t>c.1250+12</t>
  </si>
  <si>
    <t>NM_002693.2:c.1250+12C&gt;T</t>
  </si>
  <si>
    <t>CA10602184</t>
  </si>
  <si>
    <t xml:space="preserve">No known deleterious mutations were detected in the genes described in the methodology section. Benign variants previously reported in dbSNP (http://www.ncbi.nlm.nih.gov/snp) are not listed in this report, but are available upon request.  Most silent variants and intronic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t>
  </si>
  <si>
    <t>http://reg.genome.network/allele/CA10602184.html</t>
  </si>
  <si>
    <t>c.1250+27_1250+28</t>
  </si>
  <si>
    <t>NM_002693.2:c.1250+27_1250+28delCT</t>
  </si>
  <si>
    <t>CA7724907</t>
  </si>
  <si>
    <t>0.0004531</t>
  </si>
  <si>
    <t>http://reg.genome.network/allele/CA7724907.html</t>
  </si>
  <si>
    <t>c.1250+37</t>
  </si>
  <si>
    <t>NM_002693.2:c.1250+37G&gt;T</t>
  </si>
  <si>
    <t>CA7724906</t>
  </si>
  <si>
    <t>0.0001473</t>
  </si>
  <si>
    <t xml:space="preserve">Mutations were not detected, we cannot confirm the diagnosis of mitochondrial disorders caused by mutations in POLG gene in this patient.  Similar clinical presentation may be caused by mutations in other nuclear or mitochondrial genes.  Clinical correlation and genetic counseling are recommended. </t>
  </si>
  <si>
    <t>http://reg.genome.network/allele/CA7724906.html</t>
  </si>
  <si>
    <t>c.1251</t>
  </si>
  <si>
    <t>AGG&gt;AGA</t>
  </si>
  <si>
    <t>p.R417R</t>
  </si>
  <si>
    <t>NM_002693.2:c.1251G&gt;A</t>
  </si>
  <si>
    <t>CA10602185</t>
  </si>
  <si>
    <t xml:space="preserve">Known deleterious mutations were not detected. A novel heterozygous variant, c.1251G&gt;A (p.R417R), was detected. This variant occurs at the first nucleotide of exon 6 of POLG gene and resuls in translationally silent codon change.  However, since this change is adjacent to the invariant splicing site, computer-based prediction programs, NetGene2 and BDGP (www.cbs.dtu.dk; www.fruitfly.org/seq_tools/splice.html), were used to evaluate for possible effects on splicing. Both programs yielded equivocal results.  Thus, the clinical significance of this variant is not clear. POLG mutations can cause autosomal dominant or autosomal recessive disorders.  Early onset is often seen in Alpers syndrome, which has an autosomal recessive mode of inheritance.  Since two deleterious mutations were not detected, we can not confirm POLG deficiency in this patient. </t>
  </si>
  <si>
    <t>http://reg.genome.network/allele/CA10602185.html</t>
  </si>
  <si>
    <t>c.1251-23</t>
  </si>
  <si>
    <t>NM_002693.2:c.1251-23delA</t>
  </si>
  <si>
    <t>CA7724899</t>
  </si>
  <si>
    <t>0.0006291</t>
  </si>
  <si>
    <t>Deleterious mutations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t>
  </si>
  <si>
    <t xml:space="preserve">Deleterious mutations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t>
  </si>
  <si>
    <t>http://reg.genome.network/allele/CA7724899.html</t>
  </si>
  <si>
    <t>c.1251-38</t>
  </si>
  <si>
    <t>NM_002693.2:c.1251-38G&gt;C</t>
  </si>
  <si>
    <t>CA10602306</t>
  </si>
  <si>
    <t>http://reg.genome.network/allele/CA10602306.html</t>
  </si>
  <si>
    <t>c.1275</t>
  </si>
  <si>
    <t>p.A425A</t>
  </si>
  <si>
    <t>SNP rs147404477 Low frequency</t>
  </si>
  <si>
    <t>exome cap cohort G:A, 99:1, H=.002  10/31/2011 MLL</t>
  </si>
  <si>
    <t>NM_002693.2:c.1275C&gt;T</t>
  </si>
  <si>
    <t>CA292871</t>
  </si>
  <si>
    <t>0.0003542</t>
  </si>
  <si>
    <t>http://www.ncbi.nlm.nih.gov/clinvar/variation/138774</t>
  </si>
  <si>
    <t xml:space="preserve">Heterozygous variants of uncertain significance were detected in genes associated with autosomal recessive conditions as tabulated. Each of these variants has been reported in dbSNP and ExAC databases at low allelic frequency (MAF&lt;0.01. www.ncbi.nlm.nih.gov/snp/; http://exac.broadinstitute.org/). The clinical significance of these variants is currently unclear. </t>
  </si>
  <si>
    <t>7x</t>
  </si>
  <si>
    <t>http://reg.genome.network/allele/CA292871.html</t>
  </si>
  <si>
    <t>c.1311</t>
  </si>
  <si>
    <t>GTC&gt;GTT</t>
  </si>
  <si>
    <t>p.V437V</t>
  </si>
  <si>
    <t>NM_002693.2:c.1311C&gt;T</t>
  </si>
  <si>
    <t>CA316642</t>
  </si>
  <si>
    <t>0.0000794</t>
  </si>
  <si>
    <t>http://www.ncbi.nlm.nih.gov/clinvar/variation/206498</t>
  </si>
  <si>
    <t>No known pathogenic variants were detected in the genes described in the methodology section. A heterozygous unclassified variant, c.501G&gt;T (p.W167C) in the PGAM2 gene, was detected. This variant has been reported at a low allelic frequency in the general population in dbSNP (www.ncbi.nlm.nih.gov/snp/, rs150235677). Tryptophan at amino acid position 167 of the PGAM2 protein is highly conserved during evolution.  While not validated for clinical use, the SIFT and PolyPhen-2 algorithms predict the p.W167C variant to be deleterious. The clinical significance of this variant is presently unclear. The PGAM2 gene encodes muscle phosphoglycerate mutase-2.  Defects in this gene can cause glycogen storage disease X (OMIM: 612931).</t>
  </si>
  <si>
    <t>http://reg.genome.network/allele/CA316642.html</t>
  </si>
  <si>
    <t>c.1371</t>
  </si>
  <si>
    <t>CGG&gt;CGC</t>
  </si>
  <si>
    <t>R457R</t>
  </si>
  <si>
    <t>NOVEL silent variant</t>
  </si>
  <si>
    <t>NM_002693.2:c.1371G&gt;C</t>
  </si>
  <si>
    <t>CA10602191</t>
  </si>
  <si>
    <t xml:space="preserve">Deleterious mutations were not detected.  Most silent variants or known polymorphisms are likely benign, however, we cannot exclude the possibility of their interference with the precursor RNA processing.  Missense polymorphisms may have effects on disease predisposition or may be synergistic for disease expression.  Mutations may be in the promoter region or deep in introns that have not been analyzed.  We cannot confirm the diagnosis of mitochondrial disorder caused by mutations in the POLG1 gene in this patient. </t>
  </si>
  <si>
    <t>http://reg.genome.network/allele/CA10602191.html</t>
  </si>
  <si>
    <t>c.1386</t>
  </si>
  <si>
    <t>TCG&gt;TCA</t>
  </si>
  <si>
    <t>p.S462S</t>
  </si>
  <si>
    <t>NM_002693.2:c.1386G&gt;A</t>
  </si>
  <si>
    <t>CA292873</t>
  </si>
  <si>
    <t>0.0001840</t>
  </si>
  <si>
    <t>http://www.ncbi.nlm.nih.gov/clinvar/variation/138775</t>
  </si>
  <si>
    <t>http://reg.genome.network/allele/CA292873.html</t>
  </si>
  <si>
    <t>c.1434-27</t>
  </si>
  <si>
    <t>NM_002693.2:c.1434-27C&gt;T</t>
  </si>
  <si>
    <t>CA7724838</t>
  </si>
  <si>
    <t>0.0004762</t>
  </si>
  <si>
    <t xml:space="preserve">Deleterious mutations were not detected. Most silent variants or known polymorphisms are likely benign, however, we cannot exclude the possibility of their interference with precursor RNA processing.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</si>
  <si>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http://reg.genome.network/allele/CA7724838.html</t>
  </si>
  <si>
    <t>c.1434-32</t>
  </si>
  <si>
    <t>c&gt;g</t>
  </si>
  <si>
    <t>NM_002693.2:c.1434-32C&gt;G</t>
  </si>
  <si>
    <t>CA10602307</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</si>
  <si>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</si>
  <si>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http://reg.genome.network/allele/CA10602307.html</t>
  </si>
  <si>
    <t>c.1434-45</t>
  </si>
  <si>
    <t>NM_002693.2:c.1434-45C&gt;T</t>
  </si>
  <si>
    <t>CA7724846</t>
  </si>
  <si>
    <t>0.0007831</t>
  </si>
  <si>
    <t xml:space="preserve">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 gene in this patient. </t>
  </si>
  <si>
    <t>http://reg.genome.network/allele/CA7724846.html</t>
  </si>
  <si>
    <t>c.150</t>
  </si>
  <si>
    <t>CAG&gt;CAA</t>
  </si>
  <si>
    <t>p.Q50Q</t>
  </si>
  <si>
    <t>NM_002693.2:c.150G&gt;A</t>
  </si>
  <si>
    <t>CA7725184</t>
  </si>
  <si>
    <t>http://www.ncbi.nlm.nih.gov/clinvar/variation/378909</t>
  </si>
  <si>
    <t>http://reg.genome.network/allele/CA7725184.html</t>
  </si>
  <si>
    <t>likely benign</t>
  </si>
  <si>
    <t>c.153</t>
  </si>
  <si>
    <t>p.Q51Q</t>
  </si>
  <si>
    <t>synonymous</t>
  </si>
  <si>
    <t>NM_002693.2:c.153G&gt;A</t>
  </si>
  <si>
    <t>CA10602193</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</si>
  <si>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</si>
  <si>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http://reg.genome.network/allele/CA10602193.html</t>
  </si>
  <si>
    <t>c.1585+11</t>
  </si>
  <si>
    <t>t&gt;c</t>
  </si>
  <si>
    <t>predicted not to alter splicing, no frequency data VWZ, 3-22-11</t>
  </si>
  <si>
    <t>NM_002693.2:c.1585+11T&gt;C</t>
  </si>
  <si>
    <t>CA292875</t>
  </si>
  <si>
    <t>0.0014970</t>
  </si>
  <si>
    <t>http://www.ncbi.nlm.nih.gov/clinvar/variation/138776</t>
  </si>
  <si>
    <t>41x</t>
  </si>
  <si>
    <t>http://reg.genome.network/allele/CA292875.html</t>
  </si>
  <si>
    <t>c.1585+18</t>
  </si>
  <si>
    <t>NM_002693.2:c.1585+18G&gt;A</t>
  </si>
  <si>
    <t>CA10602309</t>
  </si>
  <si>
    <t xml:space="preserve">Deleterious mutations were not detected. However, a heterozygous unclassified c.1585+18g&gt;a variant was detected. Both computer-based splice site prediction algorithms, NetGene2 and BDGP, predict that this variant results in a gain of a splice donor site at position c.1585+20. Since this variant is not predicted to abolish the normal donor site, its clinical significance is unclear. Mutations in the POLG gene can cause autosomal dominant or autosomal recessive disease. Parental testing may facilitate the interpretation of the clinical significance of c.1585+18g&gt;a variant. This analysis will not detect large heterozygous deletions or duplications, or mutations within the promoter or deep intronic regions. Therefore, MitoMet oligonucleotide microarray analysis (test code 3500) to evaluate deletion/duplication of the POLG locus may be considered. </t>
  </si>
  <si>
    <t>http://reg.genome.network/allele/CA10602309.html</t>
  </si>
  <si>
    <t>c.1585+22_1585+26</t>
  </si>
  <si>
    <t>dupTAGGG</t>
  </si>
  <si>
    <t>FL 9/24/12</t>
  </si>
  <si>
    <t>NM_002693.2:c.1585+22_1585+26dupTAGGG</t>
  </si>
  <si>
    <t>CA10602195</t>
  </si>
  <si>
    <t>http://reg.genome.network/allele/CA10602195.html</t>
  </si>
  <si>
    <t>c.1586-21</t>
  </si>
  <si>
    <t>t&gt;g</t>
  </si>
  <si>
    <t>NM_002693.2:c.1586-21T&gt;G</t>
  </si>
  <si>
    <t>CA10602310</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</si>
  <si>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</si>
  <si>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http://reg.genome.network/allele/CA10602310.html</t>
  </si>
  <si>
    <t>c.1586-33_1586-31</t>
  </si>
  <si>
    <t>delCCT</t>
  </si>
  <si>
    <t>NM_002693.2:c.1586-33_1586-31delCCT</t>
  </si>
  <si>
    <t>CA10602196</t>
  </si>
  <si>
    <t>http://reg.genome.network/allele/CA10602196.html</t>
  </si>
  <si>
    <t>CAA&gt;CAG</t>
  </si>
  <si>
    <t>p.Q53Q</t>
  </si>
  <si>
    <t>silent variant</t>
  </si>
  <si>
    <t>NM_002693.2:c.159A&gt;G</t>
  </si>
  <si>
    <t>CA292850</t>
  </si>
  <si>
    <t>http://www.ncbi.nlm.nih.gov/clinvar/variation/138762</t>
  </si>
  <si>
    <t>http://reg.genome.network/allele/CA292850.html</t>
  </si>
  <si>
    <t>c.1638</t>
  </si>
  <si>
    <t>CGC&gt;CGT</t>
  </si>
  <si>
    <t>p.R546R</t>
  </si>
  <si>
    <t>NM_002693.2:c.1638C&gt;T</t>
  </si>
  <si>
    <t>CA7724739</t>
  </si>
  <si>
    <t>http://www.ncbi.nlm.nih.gov/clinvar/variation/378410</t>
  </si>
  <si>
    <t xml:space="preserve">Deleterious mutations were not detected.  Most silent variants or known polymorphisms are likely benign, however, we cannot exclude the possibility of their interference with the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</si>
  <si>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http://reg.genome.network/allele/CA7724739.html</t>
  </si>
  <si>
    <t>c.1712+10</t>
  </si>
  <si>
    <t>SNP rs55962804</t>
  </si>
  <si>
    <t>one population n&lt;100, G:A~98:2  doesn't affect splicing 7/14/2011 MLL</t>
  </si>
  <si>
    <t>NM_002693.2:c.1712+10G&gt;A</t>
  </si>
  <si>
    <t>CA292878</t>
  </si>
  <si>
    <t>0.0012970</t>
  </si>
  <si>
    <t>http://www.ncbi.nlm.nih.gov/clinvar/variation/138777</t>
  </si>
  <si>
    <t xml:space="preserve">Known deleterious mutations were not detected.  A heterozygous unclassified variant, c.1712+10C&gt;T, was detected.  The c.1712+10C&gt;T variant has been reported as a polymorphism in dbSNP (http://www.ncbi.nlm.nih.gov/SNP) at a very low frequency.  Due to the proximity of the c.1712+10C&gt;T variant to the splice acceptor site, computer based programs BDGP and NetGene2 were used to predict the possible effects of this variant on splicing.  While not validated for clinical use, these algorithms predict c.1712+10C&gt;T to be benign.  The clinical significance of this variant is not clear.  </t>
  </si>
  <si>
    <t>http://reg.genome.network/allele/CA292878.html</t>
  </si>
  <si>
    <t>c.1743</t>
  </si>
  <si>
    <t>GAC&gt;GAT</t>
  </si>
  <si>
    <t>p.D581D</t>
  </si>
  <si>
    <t>NM_002693.2:c.1743C&gt;T</t>
  </si>
  <si>
    <t>CA292880</t>
  </si>
  <si>
    <t>0.0005548</t>
  </si>
  <si>
    <t>http://www.ncbi.nlm.nih.gov/clinvar/variation/138779</t>
  </si>
  <si>
    <t>Deleterious mutations were not detected. Most silent variants or known polymorphisms are likely benign, however, we cannot exclude the possibility of their interference with precursor RNA processing.This analysis will not detect large heterozygous deletions or duplications, or mutations within the promoter or deep intronic regions. We cannot confirm the diagnosis of a mitochondrial disorder caused by mutations in the POLG1 gene in this patient.</t>
  </si>
  <si>
    <t xml:space="preserve">Deleterious mutations were not detected. Most silent variants or known polymorphisms are likely benign, however, we cannot exclude the possibility of their interference with precursor RNA processing.This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</si>
  <si>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http://reg.genome.network/allele/CA292880.html</t>
  </si>
  <si>
    <t>c.1761</t>
  </si>
  <si>
    <t>CCG&gt;CCA</t>
  </si>
  <si>
    <t>p.P587P</t>
  </si>
  <si>
    <t>MAF=NA</t>
  </si>
  <si>
    <t>NM_002693.2:c.1761G&gt;A</t>
  </si>
  <si>
    <t>CA7724692</t>
  </si>
  <si>
    <t>0.0000181</t>
  </si>
  <si>
    <t>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 gene in this patient.</t>
  </si>
  <si>
    <t>http://reg.genome.network/allele/CA7724692.html</t>
  </si>
  <si>
    <t>c.1797</t>
  </si>
  <si>
    <t>ACA&gt;ACT</t>
  </si>
  <si>
    <t>p.T599T</t>
  </si>
  <si>
    <t>NM_002693.2:c.1797A&gt;T</t>
  </si>
  <si>
    <t>CA7724685</t>
  </si>
  <si>
    <t>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t>
  </si>
  <si>
    <t>http://reg.genome.network/allele/CA7724685.html</t>
  </si>
  <si>
    <t>c.186</t>
  </si>
  <si>
    <t>CTA&gt;CTG</t>
  </si>
  <si>
    <t>p.L62L</t>
  </si>
  <si>
    <t>NM_002693.2:c.186A&gt;G</t>
  </si>
  <si>
    <t>CA7725165</t>
  </si>
  <si>
    <t>0.0000733</t>
  </si>
  <si>
    <t>http://www.ncbi.nlm.nih.gov/clinvar/variation/387577</t>
  </si>
  <si>
    <t>http://reg.genome.network/allele/CA7725165.html</t>
  </si>
  <si>
    <t>c.1887</t>
  </si>
  <si>
    <t>p.D629D</t>
  </si>
  <si>
    <t>NM_002693.2:c.1887C&gt;T</t>
  </si>
  <si>
    <t>CA10602207</t>
  </si>
  <si>
    <t>http://www.ncbi.nlm.nih.gov/clinvar/variation/317332</t>
  </si>
  <si>
    <t xml:space="preserve">Known 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</si>
  <si>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http://reg.genome.network/allele/CA10602207.html</t>
  </si>
  <si>
    <t>c.1890</t>
  </si>
  <si>
    <t>AAC&gt;AAT</t>
  </si>
  <si>
    <t>p.N630N</t>
  </si>
  <si>
    <t>NM_002693.2:c.1890C&gt;T</t>
  </si>
  <si>
    <t>CA292882</t>
  </si>
  <si>
    <t>0.0003973</t>
  </si>
  <si>
    <t>http://www.ncbi.nlm.nih.gov/clinvar/variation/138780</t>
  </si>
  <si>
    <t xml:space="preserve">Pathogenic variants were not detected. Most variants or known polymorphisms are likely benign, however, we cannot exclude the possibility of their interference with precursor RNA processing. Missense polymorphisms or variants may have effects on disease predisposition or may be synergistic for disease expression. This analysis will not detect large heterozygous deletions or duplications, or variants within the promoter or deep intronic regions. </t>
  </si>
  <si>
    <t>http://reg.genome.network/allele/CA292882.html</t>
  </si>
  <si>
    <t>c.1905</t>
  </si>
  <si>
    <t>CCG&gt;CCT</t>
  </si>
  <si>
    <t>p.P635P</t>
  </si>
  <si>
    <t>NM_002693.2:c.1905G&gt;T</t>
  </si>
  <si>
    <t>CA10602209</t>
  </si>
  <si>
    <t>http://www.ncbi.nlm.nih.gov/clinvar/variation/378411</t>
  </si>
  <si>
    <t>http://reg.genome.network/allele/CA10602209.html</t>
  </si>
  <si>
    <t>c.1949+20</t>
  </si>
  <si>
    <t>intron 9</t>
  </si>
  <si>
    <t>NM_002693.2:c.1949+20G&gt;C</t>
  </si>
  <si>
    <t>CA292884</t>
  </si>
  <si>
    <t>0.0004101</t>
  </si>
  <si>
    <t>http://www.ncbi.nlm.nih.gov/clinvar/variation/138781</t>
  </si>
  <si>
    <t>http://reg.genome.network/allele/CA292884.html</t>
  </si>
  <si>
    <t>c.1949+44</t>
  </si>
  <si>
    <t>c&gt;a</t>
  </si>
  <si>
    <t>NM_002693.2:c.1949+44C&gt;A</t>
  </si>
  <si>
    <t>CA7724650</t>
  </si>
  <si>
    <t>0.0000172</t>
  </si>
  <si>
    <t>http://reg.genome.network/allele/CA7724650.html</t>
  </si>
  <si>
    <t>c.1950-16</t>
  </si>
  <si>
    <t>a&gt;c</t>
  </si>
  <si>
    <t>not in dbSNP 10/7/2011</t>
  </si>
  <si>
    <t>NM_002693.2:c.1950-16A&gt;C</t>
  </si>
  <si>
    <t>CA10602311</t>
  </si>
  <si>
    <t>http://reg.genome.network/allele/CA10602311.html</t>
  </si>
  <si>
    <t>c.1950-33_1950-31</t>
  </si>
  <si>
    <t>delCAG</t>
  </si>
  <si>
    <t>NM_002693.2:c.1950-33_1950-31delCAG</t>
  </si>
  <si>
    <t>CA10602211</t>
  </si>
  <si>
    <t xml:space="preserve">Deleterious mutations were not detected. </t>
  </si>
  <si>
    <t>http://reg.genome.network/allele/CA10602211.html</t>
  </si>
  <si>
    <t>c.1950-43</t>
  </si>
  <si>
    <t>NM_002693.2:c.1950-43A&gt;G</t>
  </si>
  <si>
    <t>CA7724646</t>
  </si>
  <si>
    <t>0.0016510</t>
  </si>
  <si>
    <t>10x</t>
  </si>
  <si>
    <t>http://reg.genome.network/allele/CA7724646.html</t>
  </si>
  <si>
    <t>c.2019</t>
  </si>
  <si>
    <t>p.A673A</t>
  </si>
  <si>
    <t>NM_002693.2:c.2019C&gt;T</t>
  </si>
  <si>
    <t>CA7724619</t>
  </si>
  <si>
    <t>0.0000145</t>
  </si>
  <si>
    <t>http://www.ncbi.nlm.nih.gov/clinvar/variation/285501</t>
  </si>
  <si>
    <t>http://reg.genome.network/allele/CA7724619.html</t>
  </si>
  <si>
    <t>c.2027</t>
  </si>
  <si>
    <t>p.A676V</t>
  </si>
  <si>
    <t>NM_002693.2:c.2027C&gt;T</t>
  </si>
  <si>
    <t>CA7724615</t>
  </si>
  <si>
    <t>0.0000939</t>
  </si>
  <si>
    <t>A heterozygous c.2027C&gt;T (p.A676V) variant was detected. Alanine at amino acid position 676 of the POLG protein is evolutionarily conserved in mammals. While not validated for clinical use, computer-based algorithms, SIFT and PolyPhen, predict this variant to be benign. Presently, the clinical significance of this variant is not clear.</t>
  </si>
  <si>
    <t>http://reg.genome.network/allele/CA7724615.html</t>
  </si>
  <si>
    <t>p.L680L</t>
  </si>
  <si>
    <t>NM_002693.2:c.2038C&gt;T</t>
  </si>
  <si>
    <t>CA7724613</t>
  </si>
  <si>
    <t>http://reg.genome.network/allele/CA7724613.html</t>
  </si>
  <si>
    <t>c.2070+27</t>
  </si>
  <si>
    <t>NM_002693.2:c.2070+27T&gt;C</t>
  </si>
  <si>
    <t>CA10602312</t>
  </si>
  <si>
    <t>http://reg.genome.network/allele/CA10602312.html</t>
  </si>
  <si>
    <t>c.2071-14</t>
  </si>
  <si>
    <t>not in dbSNP JW 4/10/2012</t>
  </si>
  <si>
    <t>NM_002693.2:c.2071-14T&gt;G</t>
  </si>
  <si>
    <t>CA292827</t>
  </si>
  <si>
    <t>0.0002238</t>
  </si>
  <si>
    <t>http://www.ncbi.nlm.nih.gov/clinvar/variation/138744</t>
  </si>
  <si>
    <t>http://reg.genome.network/allele/CA292827.html</t>
  </si>
  <si>
    <t>c.2071-4</t>
  </si>
  <si>
    <t>NM_002693.2:c.2071-4C&gt;T</t>
  </si>
  <si>
    <t>CA10602313</t>
  </si>
  <si>
    <t xml:space="preserve">A novel heterozygous intronic variant, c.2071-4c&gt;t, was detected. Due to the close proximity of this change to the invariant splicing site,  computer-based splicing prediction algorithms, NetGene2, BDGP, were used to predict the possible effects of this variant on splicing. Both algorithms predict this variant to be a benign change. The clinical significance of this variant is not clear. </t>
  </si>
  <si>
    <t>http://reg.genome.network/allele/CA10602313.html</t>
  </si>
  <si>
    <t>c.2071-43</t>
  </si>
  <si>
    <t>NM_002693.2:c.2071-43C&gt;T</t>
  </si>
  <si>
    <t>CA7724596</t>
  </si>
  <si>
    <t>http://reg.genome.network/allele/CA7724596.html</t>
  </si>
  <si>
    <t>c.2071-48</t>
  </si>
  <si>
    <t>NM_002693.2:c.2071-48G&gt;T</t>
  </si>
  <si>
    <t>CA10602314</t>
  </si>
  <si>
    <t>http://reg.genome.network/allele/CA10602314.html</t>
  </si>
  <si>
    <t>c.210</t>
  </si>
  <si>
    <t>p.R70R</t>
  </si>
  <si>
    <t>NM_002693.2:c.210G&gt;T</t>
  </si>
  <si>
    <t>CA7725162</t>
  </si>
  <si>
    <t>0.0000164</t>
  </si>
  <si>
    <t>No known pathogenic variants or unclassified variants were detected in the genes described in the methodology section. Benign nuclear variants previously reported in dbSNP (www.ncbi.nlm.nih.gov/snp) or novel synonymous variant(s) are not listed in this report, but are available upon request. Most silent variants or known polymorphisms are likely benign, however, we cannot exclude the possibility of their interference with the precursor RNA processing. Missense polymorphisms may also have effects on disease predisposition or may be synergistic for disease expression.</t>
  </si>
  <si>
    <t>http://reg.genome.network/allele/CA7725162.html</t>
  </si>
  <si>
    <t>c.2118</t>
  </si>
  <si>
    <t>GAG&gt;GAA</t>
  </si>
  <si>
    <t>p.E706E</t>
  </si>
  <si>
    <t>NM_002693.2:c.2118G&gt;A</t>
  </si>
  <si>
    <t>CA7724586</t>
  </si>
  <si>
    <t>http://www.ncbi.nlm.nih.gov/clinvar/variation/381338</t>
  </si>
  <si>
    <t>Deleterious mutations were not detected.  Most silent variants or known polymorphisms are likely benign, however, we cannot exclude the possibility of their interference with the precursor RNA processing.  Mutations may be in the promoter region or deep in introns that have not been analyzed.  We cannot confirm the diagnosis of mitochondrial disorder caused by mutations in the POLG1 gene in this patient</t>
  </si>
  <si>
    <t>http://reg.genome.network/allele/CA7724586.html</t>
  </si>
  <si>
    <t>c.2149</t>
  </si>
  <si>
    <t>CTA&gt;TTA</t>
  </si>
  <si>
    <t>p.L717L</t>
  </si>
  <si>
    <t>NM_002693.2:c.2149C&gt;T</t>
  </si>
  <si>
    <t>CA7724582</t>
  </si>
  <si>
    <t>0.0000469</t>
  </si>
  <si>
    <t>http://www.ncbi.nlm.nih.gov/clinvar/variation/378413</t>
  </si>
  <si>
    <t>http://reg.genome.network/allele/CA7724582.html</t>
  </si>
  <si>
    <t>c.2157+15</t>
  </si>
  <si>
    <t>NM_002693.2:c.2157+15G&gt;A</t>
  </si>
  <si>
    <t>CA7724574</t>
  </si>
  <si>
    <t>http://www.ncbi.nlm.nih.gov/clinvar/variation/317329</t>
  </si>
  <si>
    <t>http://reg.genome.network/allele/CA7724574.html</t>
  </si>
  <si>
    <t>c.2158-17</t>
  </si>
  <si>
    <t>not in dbSNP 8/30/2011 MLL</t>
  </si>
  <si>
    <t>NM_002693.2:c.2158-17G&gt;T</t>
  </si>
  <si>
    <t>CA10602315</t>
  </si>
  <si>
    <t>http://reg.genome.network/allele/CA10602315.html</t>
  </si>
  <si>
    <t>c.2220</t>
  </si>
  <si>
    <t>p.N740N</t>
  </si>
  <si>
    <t>NM_002693.2:c.2220C&gt;T</t>
  </si>
  <si>
    <t>CA7724541</t>
  </si>
  <si>
    <t>0.0001046</t>
  </si>
  <si>
    <t>http://www.ncbi.nlm.nih.gov/clinvar/variation/258790</t>
  </si>
  <si>
    <t>http://reg.genome.network/allele/CA7724541.html</t>
  </si>
  <si>
    <t>c.2265+15</t>
  </si>
  <si>
    <t>NM_002693.2:c.2265+15A&gt;G</t>
  </si>
  <si>
    <t>CA10602221</t>
  </si>
  <si>
    <t>http://reg.genome.network/allele/CA10602221.html</t>
  </si>
  <si>
    <t>c.2266-44</t>
  </si>
  <si>
    <t>intron 12</t>
  </si>
  <si>
    <t>NM_002693.2:c.2266-44G&gt;T</t>
  </si>
  <si>
    <t>CA10602316</t>
  </si>
  <si>
    <t>0.0000112</t>
  </si>
  <si>
    <t>Deleterious mutations were not detected.  Most silent variants or known polymorphisms are likely benign, however, we cannot exclude the possibility of their interference with the precursor RNA processing.  Missense polymorphisms may have effects on disease predisposition or may be synergistic for disease expression.  Mutations may be in the promoter region or deep in introns that have not been analyzed.  We cannot confirm the diagnosis of mitochondrial disorder caused by mutations in the POLG1 gene in this patient.</t>
  </si>
  <si>
    <t>http://reg.genome.network/allele/CA10602316.html</t>
  </si>
  <si>
    <t>c.2266-48</t>
  </si>
  <si>
    <t>NM_002693.2:c.2266-48delA</t>
  </si>
  <si>
    <t>CA7724520</t>
  </si>
  <si>
    <t>0.0000522</t>
  </si>
  <si>
    <t>http://reg.genome.network/allele/CA7724520.html</t>
  </si>
  <si>
    <t>c.2409</t>
  </si>
  <si>
    <t>p.N803N</t>
  </si>
  <si>
    <t>not in dbSNP as of 5/3/12 MLL</t>
  </si>
  <si>
    <t>NM_002693.2:c.2409C&gt;T</t>
  </si>
  <si>
    <t>CA10602225</t>
  </si>
  <si>
    <t>http://reg.genome.network/allele/CA10602225.html</t>
  </si>
  <si>
    <t>c.2426+17</t>
  </si>
  <si>
    <t>CT 11/21/13</t>
  </si>
  <si>
    <t>NM_002693.2:c.2426+17G&gt;A</t>
  </si>
  <si>
    <t>CA7724492</t>
  </si>
  <si>
    <t>http://reg.genome.network/allele/CA7724492.html</t>
  </si>
  <si>
    <t>c.2426+27</t>
  </si>
  <si>
    <t>SNP rs72762657</t>
  </si>
  <si>
    <t>no frequency data. 11/3/2011 MLL</t>
  </si>
  <si>
    <t>NM_002693.2:c.2426+27G&gt;A</t>
  </si>
  <si>
    <t>CA7724490</t>
  </si>
  <si>
    <t>0.0015330</t>
  </si>
  <si>
    <t>16x</t>
  </si>
  <si>
    <t>http://reg.genome.network/allele/CA7724490.html</t>
  </si>
  <si>
    <t>c.2427-16</t>
  </si>
  <si>
    <t>NM_002693.2:c.2427-16T&gt;C</t>
  </si>
  <si>
    <t>CA7724477</t>
  </si>
  <si>
    <t xml:space="preserve">Deleterious mutations were not detected.  Most silent variants or known polymorphisms are likely benign, however, we cannot exclude the possibility of their interference with the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</si>
  <si>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http://reg.genome.network/allele/CA7724477.html</t>
  </si>
  <si>
    <t>c.2427-20</t>
  </si>
  <si>
    <t>NM_002693.2:c.2427-20C&gt;T</t>
  </si>
  <si>
    <t>CA10602318</t>
  </si>
  <si>
    <t>http://reg.genome.network/allele/CA10602318.html</t>
  </si>
  <si>
    <t>c.2481-10</t>
  </si>
  <si>
    <t>rsHeterozygosity=n/a</t>
  </si>
  <si>
    <t>NM_002693.2:c.2481-10A&gt;C</t>
  </si>
  <si>
    <t>CA7724448</t>
  </si>
  <si>
    <t>0.0003777</t>
  </si>
  <si>
    <t>http://www.ncbi.nlm.nih.gov/clinvar/variation/317326</t>
  </si>
  <si>
    <t>http://reg.genome.network/allele/CA7724448.html</t>
  </si>
  <si>
    <t>c.2481-26</t>
  </si>
  <si>
    <t>SNP rs112776049</t>
  </si>
  <si>
    <t>H=0.5, chr=6. VWZ,4-25-11</t>
  </si>
  <si>
    <t>NM_002693.2:c.2481-26C&gt;T</t>
  </si>
  <si>
    <t>CA7724451</t>
  </si>
  <si>
    <t>0.0001335</t>
  </si>
  <si>
    <t xml:space="preserve">Known deleterious mutations were not detected. Most silent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mutations within the promoter or deep intronic regions. We cannot confirm the diagnosis of a mitochondrial disorder caused by mutations in the POLG1 gene in this patient. </t>
  </si>
  <si>
    <t>http://reg.genome.network/allele/CA7724451.html</t>
  </si>
  <si>
    <t>c.2481-44</t>
  </si>
  <si>
    <t>a&gt;t</t>
  </si>
  <si>
    <t>FL 12/5/11</t>
  </si>
  <si>
    <t>NM_002693.2:c.2481-44A&gt;T</t>
  </si>
  <si>
    <t>CA7724456</t>
  </si>
  <si>
    <t>0.0000433</t>
  </si>
  <si>
    <t>http://reg.genome.network/allele/CA7724456.html</t>
  </si>
  <si>
    <t>c.2481-7</t>
  </si>
  <si>
    <t>SNP rs2307448</t>
  </si>
  <si>
    <t>pi=0.011, chr&gt;100; predict not to alter splicing. VWZ 3-1-2011</t>
  </si>
  <si>
    <t>NM_002693.2:c.2481-7C&gt;T</t>
  </si>
  <si>
    <t>CA292830</t>
  </si>
  <si>
    <t>0.0027100</t>
  </si>
  <si>
    <t>http://www.ncbi.nlm.nih.gov/clinvar/variation/138747</t>
  </si>
  <si>
    <t>64x</t>
  </si>
  <si>
    <t>http://reg.genome.network/allele/CA292830.html</t>
  </si>
  <si>
    <t>c.2508</t>
  </si>
  <si>
    <t>intron 15</t>
  </si>
  <si>
    <t>p.L836L</t>
  </si>
  <si>
    <t>rs183811122  rs183811122  rs183811122</t>
  </si>
  <si>
    <t>JLZ</t>
  </si>
  <si>
    <t>NM_002693.2:c.2508C&gt;T</t>
  </si>
  <si>
    <t>CA7724436</t>
  </si>
  <si>
    <t>0.0000180</t>
  </si>
  <si>
    <t>http://reg.genome.network/allele/CA7724436.html</t>
  </si>
  <si>
    <t>c.2526</t>
  </si>
  <si>
    <t>CCC&gt;CCT</t>
  </si>
  <si>
    <t>p.P842P</t>
  </si>
  <si>
    <t>FL 10/11/12</t>
  </si>
  <si>
    <t>NM_002693.2:c.2526C&gt;T</t>
  </si>
  <si>
    <t>CA7724434</t>
  </si>
  <si>
    <t>http://reg.genome.network/allele/CA7724434.html</t>
  </si>
  <si>
    <t>c.2541</t>
  </si>
  <si>
    <t>p.A847A</t>
  </si>
  <si>
    <t>NM_002693.2:c.2541C&gt;T</t>
  </si>
  <si>
    <t>CA292831</t>
  </si>
  <si>
    <t>0.0004726</t>
  </si>
  <si>
    <t>http://www.ncbi.nlm.nih.gov/clinvar/variation/138748</t>
  </si>
  <si>
    <t>http://reg.genome.network/allele/CA292831.html</t>
  </si>
  <si>
    <t>c.2598+28</t>
  </si>
  <si>
    <t>t&gt;a</t>
  </si>
  <si>
    <t>NM_002693.2:c.2598+28T&gt;A</t>
  </si>
  <si>
    <t>CA10602320</t>
  </si>
  <si>
    <t>http://reg.genome.network/allele/CA10602320.html</t>
  </si>
  <si>
    <t>c.2599-24</t>
  </si>
  <si>
    <t>novel VWZ, 3-31-11</t>
  </si>
  <si>
    <t>NM_002693.2:c.2599-24T&gt;C</t>
  </si>
  <si>
    <t>CA7724399</t>
  </si>
  <si>
    <t>0.0000255</t>
  </si>
  <si>
    <t>http://reg.genome.network/allele/CA7724399.html</t>
  </si>
  <si>
    <t>c.2599-40</t>
  </si>
  <si>
    <t>NM_002693.2:c.2599-40G&gt;T</t>
  </si>
  <si>
    <t>CA7724406</t>
  </si>
  <si>
    <t>0.0004840</t>
  </si>
  <si>
    <t xml:space="preserve">Deleterious mutations were not detected.  Most silent variants or known polymorphisms are likely benign, however, we cannot exclude the possibility of their interference with the precursor RNA processing.  This analysis will not detect large heterozygous deletions or duplications, or mutations within the promoter or deep intronic regions.  We cannot confirm the diagnosis of mitochondrial disorder caused by mutations in the POLG1 gene in this patient. </t>
  </si>
  <si>
    <t>http://reg.genome.network/allele/CA7724406.html</t>
  </si>
  <si>
    <t>c.2688</t>
  </si>
  <si>
    <t>CTG&gt;CTA</t>
  </si>
  <si>
    <t>p.L896L</t>
  </si>
  <si>
    <t>NM_002693.2:c.2688G&gt;A</t>
  </si>
  <si>
    <t>CA7724383</t>
  </si>
  <si>
    <t>http://reg.genome.network/allele/CA7724383.html</t>
  </si>
  <si>
    <t>c.2735-42</t>
  </si>
  <si>
    <t>intron 16</t>
  </si>
  <si>
    <t>NM_002693.2:c.2735-42A&gt;G</t>
  </si>
  <si>
    <t>CA10602321</t>
  </si>
  <si>
    <t>http://reg.genome.network/allele/CA10602321.html</t>
  </si>
  <si>
    <t>c.2814</t>
  </si>
  <si>
    <t>ACT&gt;ACC</t>
  </si>
  <si>
    <t>p.T938T</t>
  </si>
  <si>
    <t>not in dbSNP 8/3/2011 MLL</t>
  </si>
  <si>
    <t>NM_002693.2:c.2814T&gt;C</t>
  </si>
  <si>
    <t>CA7724343</t>
  </si>
  <si>
    <t>http://www.ncbi.nlm.nih.gov/clinvar/variation/378414</t>
  </si>
  <si>
    <t>http://reg.genome.network/allele/CA7724343.html</t>
  </si>
  <si>
    <t>c.2874</t>
  </si>
  <si>
    <t>GGG&gt;GGT</t>
  </si>
  <si>
    <t>p.G958G</t>
  </si>
  <si>
    <t>NM_002693.2:c.2874G&gt;T</t>
  </si>
  <si>
    <t>CA10602248</t>
  </si>
  <si>
    <t>http://reg.genome.network/allele/CA10602248.html</t>
  </si>
  <si>
    <t>c.2880</t>
  </si>
  <si>
    <t>p.P960P</t>
  </si>
  <si>
    <t>NM_002693.2:c.2880C&gt;T</t>
  </si>
  <si>
    <t>CA7724332</t>
  </si>
  <si>
    <t>0.0000691</t>
  </si>
  <si>
    <t>http://www.ncbi.nlm.nih.gov/clinvar/variation/378415</t>
  </si>
  <si>
    <t>http://reg.genome.network/allele/CA7724332.html</t>
  </si>
  <si>
    <t>c.2896</t>
  </si>
  <si>
    <t>p.L966L</t>
  </si>
  <si>
    <t>NM_002693.2:c.2896C&gt;T</t>
  </si>
  <si>
    <t>CA10602249</t>
  </si>
  <si>
    <t>http://reg.genome.network/allele/CA10602249.html</t>
  </si>
  <si>
    <t>c.2982-16</t>
  </si>
  <si>
    <t>intron 17</t>
  </si>
  <si>
    <t>rsHeterozygosity=n/a; CT 8/2/13</t>
  </si>
  <si>
    <t>NM_002693.2:c.2982-16A&gt;G</t>
  </si>
  <si>
    <t>CA10602250</t>
  </si>
  <si>
    <t>http://reg.genome.network/allele/CA10602250.html</t>
  </si>
  <si>
    <t>c.2982-50</t>
  </si>
  <si>
    <t>NM_002693.2:c.2982-50G&gt;A</t>
  </si>
  <si>
    <t>CA7724296</t>
  </si>
  <si>
    <t>0.0001133</t>
  </si>
  <si>
    <t>http://reg.genome.network/allele/CA7724296.html</t>
  </si>
  <si>
    <t>c.2994</t>
  </si>
  <si>
    <t>TCG&gt;TCC</t>
  </si>
  <si>
    <t>p.S998S</t>
  </si>
  <si>
    <t>NM_002693.2:c.2994G&gt;C</t>
  </si>
  <si>
    <t>CA7724281</t>
  </si>
  <si>
    <t>0.0003685</t>
  </si>
  <si>
    <t>http://www.ncbi.nlm.nih.gov/clinvar/variation/287775</t>
  </si>
  <si>
    <t>http://reg.genome.network/allele/CA7724281.html</t>
  </si>
  <si>
    <t>c.3104+24</t>
  </si>
  <si>
    <t>NM_002693.2:c.3104+24G&gt;C</t>
  </si>
  <si>
    <t>CA7724252</t>
  </si>
  <si>
    <t>0.0002706</t>
  </si>
  <si>
    <t>http://reg.genome.network/allele/CA7724252.html</t>
  </si>
  <si>
    <t>c.3104+27</t>
  </si>
  <si>
    <t>NM_002693.2:c.3104+27G&gt;A</t>
  </si>
  <si>
    <t>CA7724251</t>
  </si>
  <si>
    <t>http://reg.genome.network/allele/CA7724251.html</t>
  </si>
  <si>
    <t>c.3104+32</t>
  </si>
  <si>
    <t>NM_002693.2:c.3104+32G&gt;A</t>
  </si>
  <si>
    <t>CA7724250</t>
  </si>
  <si>
    <t>0.0009128</t>
  </si>
  <si>
    <t>http://reg.genome.network/allele/CA7724250.html</t>
  </si>
  <si>
    <t>c.3104+50</t>
  </si>
  <si>
    <t>NM_002693.2:c.3104+50C&gt;T</t>
  </si>
  <si>
    <t>CA7724246</t>
  </si>
  <si>
    <t>http://reg.genome.network/allele/CA7724246.html</t>
  </si>
  <si>
    <t>c.3105-16_-15</t>
  </si>
  <si>
    <t>delGT</t>
  </si>
  <si>
    <t>predicted not to alter splicing</t>
  </si>
  <si>
    <t>NM_002693.2:c.3105-16_3105-15delGT</t>
  </si>
  <si>
    <t>CA316599</t>
  </si>
  <si>
    <t>0.0012630</t>
  </si>
  <si>
    <t>http://www.ncbi.nlm.nih.gov/clinvar/variation/206472</t>
  </si>
  <si>
    <t>27x</t>
  </si>
  <si>
    <t>http://reg.genome.network/allele/CA316599.html</t>
  </si>
  <si>
    <t>c.3105-19</t>
  </si>
  <si>
    <t>NM_002693.2:c.3105-19T&gt;C</t>
  </si>
  <si>
    <t>CA7724234</t>
  </si>
  <si>
    <t>http://reg.genome.network/allele/CA7724234.html</t>
  </si>
  <si>
    <t>c.3105-22</t>
  </si>
  <si>
    <t>NM_002693.2:c.3105-22C&gt;T</t>
  </si>
  <si>
    <t>CA7724236</t>
  </si>
  <si>
    <t>0.0005520</t>
  </si>
  <si>
    <t>http://reg.genome.network/allele/CA7724236.html</t>
  </si>
  <si>
    <t>c.3126</t>
  </si>
  <si>
    <t>p.E1042E</t>
  </si>
  <si>
    <t>10/1/12 MLL</t>
  </si>
  <si>
    <t>NM_002693.2:c.3126G&gt;A</t>
  </si>
  <si>
    <t>CA7724226</t>
  </si>
  <si>
    <t>Known deleterious mutations were not detected in the C10ORF2 (TWINKLE), DGUOK, MPV17, OPA1, OPA3, POLG, POLG2, RRM2B, SLC25A4 (ANT1), SUCLA2, SUCLG1, SUCLG2, TK2, and TYMP genes of this individual. Benign variants previously reported in dbSNP (http://www.ncbi.nlm.nih.gov/snp) are not listed in this report, but are available upon request. Most known polymorphisms are likely benign, however, we cannot exclude the possibility of their interference with the precursor RNA processing. This analysis will not detect large heterozygous deletions or duplications, or mutations within the promoter or deep intronic regions.</t>
  </si>
  <si>
    <t>http://reg.genome.network/allele/CA7724226.html</t>
  </si>
  <si>
    <t>c.3222</t>
  </si>
  <si>
    <t>p.V1074V</t>
  </si>
  <si>
    <t>NM_002693.2:c.3222G&gt;T</t>
  </si>
  <si>
    <t>CA7724205</t>
  </si>
  <si>
    <t>http://reg.genome.network/allele/CA7724205.html</t>
  </si>
  <si>
    <t>c.3228</t>
  </si>
  <si>
    <t>GGC&gt;GGG</t>
  </si>
  <si>
    <t>p.G1076G</t>
  </si>
  <si>
    <t>NM_002693.2:c.3228C&gt;G</t>
  </si>
  <si>
    <t>CA7724204</t>
  </si>
  <si>
    <t>http://reg.genome.network/allele/CA7724204.html</t>
  </si>
  <si>
    <t>c.3258</t>
  </si>
  <si>
    <t>p.S1086S</t>
  </si>
  <si>
    <t>heterozygosu</t>
  </si>
  <si>
    <t>NM_002693.2:c.3258G&gt;A</t>
  </si>
  <si>
    <t>CA7724195</t>
  </si>
  <si>
    <t>http://reg.genome.network/allele/CA7724195.html</t>
  </si>
  <si>
    <t>c.3273+28</t>
  </si>
  <si>
    <t>NM_002693.2:c.3273+28A&gt;C</t>
  </si>
  <si>
    <t>CA7724184</t>
  </si>
  <si>
    <t>0.0000362</t>
  </si>
  <si>
    <t>http://reg.genome.network/allele/CA7724184.html</t>
  </si>
  <si>
    <t>c.3273+34</t>
  </si>
  <si>
    <t>NM_002693.2:c.3273+34G&gt;A</t>
  </si>
  <si>
    <t>CA10602322</t>
  </si>
  <si>
    <t>http://reg.genome.network/allele/CA10602322.html</t>
  </si>
  <si>
    <t>c.3273+6</t>
  </si>
  <si>
    <t>fly splice: benign. VWZ 5-19-11</t>
  </si>
  <si>
    <t>NM_002693.2:c.3273+6T&gt;A</t>
  </si>
  <si>
    <t>CA10602323</t>
  </si>
  <si>
    <t>http://www.ncbi.nlm.nih.gov/clinvar/variation/317324</t>
  </si>
  <si>
    <t xml:space="preserve">Known deleterious mutations were not detected.  A novel heterozygous unclassified variant, c.3273+6T&gt;A, was detected. Due to the proximity of the c.3273+6T&gt;A variant to the splice acceptor site, the BDGP algorithm (www.fruitfly.org) was used to evaluate possible splicing effects. It is predicted that the c.3273+6T&gt;A does not affect the normal splicing. Please note that computer algorithms are not validated for clinical use.  At this time there is not sufficient information to definitely classify this allele as a mutation or a benign sequence variant.  The clinical significance of this variant is not clear.  </t>
  </si>
  <si>
    <t>http://reg.genome.network/allele/CA10602323.html</t>
  </si>
  <si>
    <t>c.3274-47</t>
  </si>
  <si>
    <t>NM_002693.2:c.3274-47G&gt;A</t>
  </si>
  <si>
    <t>CA10602265</t>
  </si>
  <si>
    <t>Deleterious mutations were not detected.  When identified, known DNA polymorphisms and other variants are noted.  Most synonymous and intronic variants or known polymorphisms are likely benign, although we cannot exclude the possibility of their having unrecognized biologic effects on transcription, RNA processing or translation.  Polymorphisms and rare variants may have effects on disease predisposition or may interact synergistically with other sequence variants, potentially altering disease expression.</t>
  </si>
  <si>
    <t>http://reg.genome.network/allele/CA10602265.html</t>
  </si>
  <si>
    <t>c.3294</t>
  </si>
  <si>
    <t>AAT&gt;AAC</t>
  </si>
  <si>
    <t>p.N1098N</t>
  </si>
  <si>
    <t>silent variant, FL 3/6/12</t>
  </si>
  <si>
    <t>NM_002693.2:c.3294T&gt;C</t>
  </si>
  <si>
    <t>CA292843</t>
  </si>
  <si>
    <t>0.0000938</t>
  </si>
  <si>
    <t>http://www.ncbi.nlm.nih.gov/clinvar/variation/138759</t>
  </si>
  <si>
    <t>http://reg.genome.network/allele/CA292843.html</t>
  </si>
  <si>
    <t>c.3451</t>
  </si>
  <si>
    <t>p.L1151L</t>
  </si>
  <si>
    <t>NM_002693.2:c.3451C&gt;T</t>
  </si>
  <si>
    <t>CA7724139</t>
  </si>
  <si>
    <t>0.0000528</t>
  </si>
  <si>
    <t>http://www.ncbi.nlm.nih.gov/clinvar/variation/378418</t>
  </si>
  <si>
    <t>http://reg.genome.network/allele/CA7724139.html</t>
  </si>
  <si>
    <t>c.3456</t>
  </si>
  <si>
    <t>GCC&gt;GCG</t>
  </si>
  <si>
    <t>p.A1152A</t>
  </si>
  <si>
    <t>NM_002693.2:c.3456C&gt;G</t>
  </si>
  <si>
    <t>CA10602275</t>
  </si>
  <si>
    <t>http://reg.genome.network/allele/CA10602275.html</t>
  </si>
  <si>
    <t>c.3483-14</t>
  </si>
  <si>
    <t>NM_002693.2:c.3483-14T&gt;A</t>
  </si>
  <si>
    <t>CA10602324</t>
  </si>
  <si>
    <t>A novel intronic heterozygous c.3483-14t&gt;a variant was also detected. Due to the possible effects of this variant on exonic splicing, prediction algorithms, BDGP and NetGene2 (http://www.fruitfly.org; http://www.cbs.dtu.dk/services/NetGene2/ ), were employed. Both programs predict the c.3483-14t&gt;a variant will not alter splicing. The clinical significance of this variant is not clear.</t>
  </si>
  <si>
    <t>http://reg.genome.network/allele/CA10602324.html</t>
  </si>
  <si>
    <t>c.3519</t>
  </si>
  <si>
    <t>p.L1173L</t>
  </si>
  <si>
    <t>rsHeterozygosity=NA; splicing prediction NL; FL 2/10/16</t>
  </si>
  <si>
    <t>NM_002693.2:c.3519G&gt;A</t>
  </si>
  <si>
    <t>CA10602279</t>
  </si>
  <si>
    <t>http://www.ncbi.nlm.nih.gov/clinvar/variation/413485</t>
  </si>
  <si>
    <t>http://reg.genome.network/allele/CA10602279.html</t>
  </si>
  <si>
    <t>c.3644-16</t>
  </si>
  <si>
    <t>NM_002693.2:c.3644-16T&gt;C</t>
  </si>
  <si>
    <t>CA7724048</t>
  </si>
  <si>
    <t>0.0000795</t>
  </si>
  <si>
    <t>http://www.ncbi.nlm.nih.gov/clinvar/variation/317312</t>
  </si>
  <si>
    <t>http://reg.genome.network/allele/CA7724048.html</t>
  </si>
  <si>
    <t>c.3652</t>
  </si>
  <si>
    <t>p.L1218L</t>
  </si>
  <si>
    <t>NM_002693.2:c.3652C&gt;T</t>
  </si>
  <si>
    <t>CA316629</t>
  </si>
  <si>
    <t>0.0000974</t>
  </si>
  <si>
    <t>http://www.ncbi.nlm.nih.gov/clinvar/variation/206489</t>
  </si>
  <si>
    <t>Deleterious mutations were not detected. Most silent variants or known polymorphisms are likely benign, however, we cannot exclude the possibility of their interference with the precursor RNA processing. Mutations may be in the promoter region or deep in introns that have not been analyzed. We cannot confirm the diagnosis of mitochondrial disorder caused by mutations in the POLG1 gene in this patient.</t>
  </si>
  <si>
    <t xml:space="preserve">
Deleterious mutations were not detected.  Most silent variants or known polymorphisms are likely benign, however, we cannot exclude the possibility of their interference with the precursor RNA processing.   Mutations may be in the promoter region or deep in introns that have not been analyzed.  We cannot confirm the diagnosis of mitochondrial disorder caused by mutations in the POLG1 gene in this patient. </t>
  </si>
  <si>
    <t>http://reg.genome.network/allele/CA316629.html</t>
  </si>
  <si>
    <t>c.3700</t>
  </si>
  <si>
    <t>CGA&gt;AGA</t>
  </si>
  <si>
    <t>p.R1234R</t>
  </si>
  <si>
    <t>unclassified silent variant</t>
  </si>
  <si>
    <t>NM_002693.2:c.3700C&gt;A</t>
  </si>
  <si>
    <t>CA292858</t>
  </si>
  <si>
    <t>0.0002892</t>
  </si>
  <si>
    <t>http://www.ncbi.nlm.nih.gov/clinvar/variation/138767</t>
  </si>
  <si>
    <t>http://reg.genome.network/allele/CA292858.html</t>
  </si>
  <si>
    <t>likely bening clinvar</t>
  </si>
  <si>
    <t>c.3720+43</t>
  </si>
  <si>
    <t>3'UTR</t>
  </si>
  <si>
    <t>not in dbSNP as of 2/27/12 MLL</t>
  </si>
  <si>
    <t>NM_002693.2:c.3720+43G&gt;A</t>
  </si>
  <si>
    <t>Not registered ReferencesDatabase::convertToUnsplicedRegion() - intronic position inside exon</t>
  </si>
  <si>
    <t>c.3720+44</t>
  </si>
  <si>
    <t>report in MDL25113 is c.3764g&gt;c. VWZ, 3-24-11</t>
  </si>
  <si>
    <t>NM_002693.2:c.3720+44G&gt;C</t>
  </si>
  <si>
    <t>c.3769</t>
  </si>
  <si>
    <t>NM_002693.2:c.3769G&gt;A</t>
  </si>
  <si>
    <t>CA10602326</t>
  </si>
  <si>
    <t>http://www.ncbi.nlm.nih.gov/clinvar/variation/317308</t>
  </si>
  <si>
    <t>http://reg.genome.network/allele/CA10602326.html</t>
  </si>
  <si>
    <t>c.384</t>
  </si>
  <si>
    <t>p.P128P</t>
  </si>
  <si>
    <t>NM_002693.2:c.384G&gt;T</t>
  </si>
  <si>
    <t>CA10602287</t>
  </si>
  <si>
    <t>http://www.ncbi.nlm.nih.gov/clinvar/variation/381383</t>
  </si>
  <si>
    <t>http://reg.genome.network/allele/CA10602287.html</t>
  </si>
  <si>
    <t>c.516</t>
  </si>
  <si>
    <t>GCG&gt;GCA</t>
  </si>
  <si>
    <t>p.A172A</t>
  </si>
  <si>
    <t>NM_002693.2:c.516G&gt;A</t>
  </si>
  <si>
    <t>CA10602291</t>
  </si>
  <si>
    <t>http://reg.genome.network/allele/CA10602291.html</t>
  </si>
  <si>
    <t>c.528</t>
  </si>
  <si>
    <t>ACC&gt;ACT</t>
  </si>
  <si>
    <t>p.T176T</t>
  </si>
  <si>
    <t>NM_002693.2:c.528C&gt;T</t>
  </si>
  <si>
    <t>CA7725101</t>
  </si>
  <si>
    <t>0.0000097</t>
  </si>
  <si>
    <t>http://reg.genome.network/allele/CA7725101.html</t>
  </si>
  <si>
    <t>c.60</t>
  </si>
  <si>
    <t>p.P20P</t>
  </si>
  <si>
    <t>NM_002693.2:c.60A&gt;C</t>
  </si>
  <si>
    <t>CA10602293</t>
  </si>
  <si>
    <t>0.0000306</t>
  </si>
  <si>
    <t>http://reg.genome.network/allele/CA10602293.html</t>
  </si>
  <si>
    <t>c.660-29</t>
  </si>
  <si>
    <t>intron 1</t>
  </si>
  <si>
    <t>NM_002693.2:c.660-29T&gt;C</t>
  </si>
  <si>
    <t>CA7725066</t>
  </si>
  <si>
    <t>0.0004606</t>
  </si>
  <si>
    <t>http://reg.genome.network/allele/CA7725066.html</t>
  </si>
  <si>
    <t>c.753</t>
  </si>
  <si>
    <t>ACT&gt;ACA</t>
  </si>
  <si>
    <t>p.T251T</t>
  </si>
  <si>
    <t>NM_002693.2:c.753T&gt;A</t>
  </si>
  <si>
    <t>CA7725048</t>
  </si>
  <si>
    <t>http://reg.genome.network/allele/CA7725048.html</t>
  </si>
  <si>
    <t>c.798</t>
  </si>
  <si>
    <t>GTG&gt;GTT</t>
  </si>
  <si>
    <t>p.V266V</t>
  </si>
  <si>
    <t>NM_002693.2:c.798G&gt;T</t>
  </si>
  <si>
    <t>CA232563</t>
  </si>
  <si>
    <t>0.0003718</t>
  </si>
  <si>
    <t>http://www.ncbi.nlm.nih.gov/clinvar/variation/138769</t>
  </si>
  <si>
    <t xml:space="preserve">No known pathogenic variants or variants of uncertain significance were detected in the genes described in the methodology section. Benign nuclear variants previously reported in dbSNP (www.ncbi.nlm.nih.gov/snp) or novel synonymous variant(s) are not listed in this report, but are available upon request. Most silent variants or known polymorphisms are likely benign, however, we cannot exclude the possibility of their interference with the precursor RNA processing. Missense polymorphisms may also have effects on disease predisposition or may be synergistic for disease expression.
</t>
  </si>
  <si>
    <t>14x</t>
  </si>
  <si>
    <t>http://reg.genome.network/allele/CA232563.html</t>
  </si>
  <si>
    <t>c.855+16</t>
  </si>
  <si>
    <t>intron 2</t>
  </si>
  <si>
    <t>CT 7/7/14</t>
  </si>
  <si>
    <t>NM_002693.2:c.855+16C&gt;A</t>
  </si>
  <si>
    <t>CA10602327</t>
  </si>
  <si>
    <t>http://reg.genome.network/allele/CA10602327.html</t>
  </si>
  <si>
    <t>c.855+19</t>
  </si>
  <si>
    <t>FL 1/6/12</t>
  </si>
  <si>
    <t>NM_002693.2:c.855+19A&gt;G</t>
  </si>
  <si>
    <t>CA10602328</t>
  </si>
  <si>
    <t>http://reg.genome.network/allele/CA10602328.html</t>
  </si>
  <si>
    <t>c.975</t>
  </si>
  <si>
    <t>CCC&gt;CCG</t>
  </si>
  <si>
    <t>p.P325P</t>
  </si>
  <si>
    <t>NM_002693.2:c.975C&gt;G</t>
  </si>
  <si>
    <t>CA7724988</t>
  </si>
  <si>
    <t>http://reg.genome.network/allele/CA7724988.html</t>
  </si>
  <si>
    <t>c.1024-38</t>
  </si>
  <si>
    <t>SNP rs138069091</t>
  </si>
  <si>
    <t>JW 12/28/2011, moved to cat 5 based on new criteria 6/13/12 MLL</t>
  </si>
  <si>
    <t>NM_002693.2:c.1024-38C&gt;T</t>
  </si>
  <si>
    <t>CA7724966</t>
  </si>
  <si>
    <t>0.0050200</t>
  </si>
  <si>
    <t>http://reg.genome.network/allele/CA7724966.html</t>
  </si>
  <si>
    <t>c.1126</t>
  </si>
  <si>
    <t>p.L376L</t>
  </si>
  <si>
    <t>SNP rs116165908</t>
  </si>
  <si>
    <t>H=0.5, chr&gt;100. reclassify=5. VWZ 3-31-11</t>
  </si>
  <si>
    <t>NM_002693.2:c.1126C&gt;T</t>
  </si>
  <si>
    <t>CA292869</t>
  </si>
  <si>
    <t>0.0010900</t>
  </si>
  <si>
    <t>http://www.ncbi.nlm.nih.gov/clinvar/variation/138773</t>
  </si>
  <si>
    <t xml:space="preserve">Heterozygous variants of uncertain significance in genes associated with autosomal recessive disorders were detected as tabulated. The clinical significance of these variants is presently unclear. </t>
  </si>
  <si>
    <t>http://reg.genome.network/allele/CA292869.html</t>
  </si>
  <si>
    <t>c.1251-43</t>
  </si>
  <si>
    <t>SNP rs2307444</t>
  </si>
  <si>
    <t>pi=0.078, chr&gt;100.  VWZ,3-1-2011</t>
  </si>
  <si>
    <t>NM_002693.2:c.1251-43C&gt;T</t>
  </si>
  <si>
    <t>CA7724903</t>
  </si>
  <si>
    <t>0.0070960</t>
  </si>
  <si>
    <t>65x</t>
  </si>
  <si>
    <t>http://reg.genome.network/allele/CA7724903.html</t>
  </si>
  <si>
    <t>c.127_156</t>
  </si>
  <si>
    <t>ins(CAG)2</t>
  </si>
  <si>
    <t>insQQ</t>
  </si>
  <si>
    <t>polymorphic Poly Q site</t>
  </si>
  <si>
    <t>3-9-11 Sign-out meeting consensus: PolyQ site to "benign". VWZ, 3-9-11</t>
  </si>
  <si>
    <t>Bad allele</t>
  </si>
  <si>
    <t>insCAG</t>
  </si>
  <si>
    <t>insQ</t>
  </si>
  <si>
    <t>NM_002693.2:c.127_156insCAG</t>
  </si>
  <si>
    <t>1511x</t>
  </si>
  <si>
    <t>Not registered The position of insertion is not correct</t>
  </si>
  <si>
    <t>delQ</t>
  </si>
  <si>
    <t>NM_002693.2:c.127_156delCAG</t>
  </si>
  <si>
    <t>131x</t>
  </si>
  <si>
    <t xml:space="preserve">Not registered </t>
  </si>
  <si>
    <t>ins(CAG)3</t>
  </si>
  <si>
    <t>insQQQ</t>
  </si>
  <si>
    <t>NM_002693.2:c.127_156ins(CAG)3</t>
  </si>
  <si>
    <t xml:space="preserve">No known pathogenic variants were detected in the genes described in the methodology section. Heterozygous variants of uncertain significance in nuclear genes associated with autosomal recessive conditions were detected as tabulated.  Each of those variants was either novel or has been reported in dbSNP at low allelic frequencies in the general population.  The clinical significance of these variants is presently unclear.  </t>
  </si>
  <si>
    <t>38x</t>
  </si>
  <si>
    <t>Not registered The HGVS expression was parsed, but the following suffix was not processed: (CAG)3</t>
  </si>
  <si>
    <t>del9</t>
  </si>
  <si>
    <t>delQQQ</t>
  </si>
  <si>
    <t>NM_002693.2:c.127_156del9</t>
  </si>
  <si>
    <t>CA10602186</t>
  </si>
  <si>
    <t>http://reg.genome.network/allele/CA10602186.html</t>
  </si>
  <si>
    <t>del(CAG)5</t>
  </si>
  <si>
    <t>delQQQQQ</t>
  </si>
  <si>
    <t>NM_002693.2:c.127_156del</t>
  </si>
  <si>
    <t>ins(CAG)/(CAG)2</t>
  </si>
  <si>
    <t>insQ/insQQ</t>
  </si>
  <si>
    <t>NM_002693.2:c.127_156ins(CAG)/(CAG)2</t>
  </si>
  <si>
    <t>Not registered The HGVS expression was parsed, but the following suffix was not processed: (CAG)/(CAG)2</t>
  </si>
  <si>
    <t>ins(CAG)1/ins(CAG)2</t>
  </si>
  <si>
    <t>compound heterozygous</t>
  </si>
  <si>
    <t>NM_002693.2:c.127_156ins(CAG)1/ins(CAG)2</t>
  </si>
  <si>
    <t>Not registered The HGVS expression was parsed, but the following suffix was not processed: (CAG)1/ins(CAG)2</t>
  </si>
  <si>
    <t>ins(CAG)/del(CAG)</t>
  </si>
  <si>
    <t>insQ/delQ</t>
  </si>
  <si>
    <t>compound het</t>
  </si>
  <si>
    <t>NM_002693.2:c.127_156ins(CAG)/del(CAG)</t>
  </si>
  <si>
    <t>delCAGCAG</t>
  </si>
  <si>
    <t>delQQ</t>
  </si>
  <si>
    <t>NM_002693.2:c.127_156delCAGCAG</t>
  </si>
  <si>
    <t>61x</t>
  </si>
  <si>
    <t>ins(CAG)5</t>
  </si>
  <si>
    <t>insQQQQQ</t>
  </si>
  <si>
    <t>NM_002693.2:c.127_156ins(CAG)5</t>
  </si>
  <si>
    <t>Not registered The HGVS expression was parsed, but the following suffix was not processed: (CAG)5</t>
  </si>
  <si>
    <t>del(CAG)4</t>
  </si>
  <si>
    <t>delQQQQ</t>
  </si>
  <si>
    <t>NM_002693.2:c.127_156del(CAG)4</t>
  </si>
  <si>
    <t>Not registered The HGVS expression was parsed, but the following suffix was not processed: (CAG)4</t>
  </si>
  <si>
    <t>ins(CAG)2/ins(CAG)3</t>
  </si>
  <si>
    <t>insQQ/insQQQ</t>
  </si>
  <si>
    <t>NM_002693.2:c.127_156ins(CAG)2/ins(CAG)3</t>
  </si>
  <si>
    <t>Not registered The HGVS expression was parsed, but the following suffix was not processed: (CAG)2/ins(CAG)3</t>
  </si>
  <si>
    <t>ins(CAG)4</t>
  </si>
  <si>
    <t>insQQQQ</t>
  </si>
  <si>
    <t>NM_002693.2:c.127_156ins(CAG)4</t>
  </si>
  <si>
    <t>del(CAG)2/insCAG</t>
  </si>
  <si>
    <t>delQQ/insQ</t>
  </si>
  <si>
    <t>NM_002693.2:c.127_156del(CAG)2/insCAG</t>
  </si>
  <si>
    <t>Not registered The HGVS expression was parsed, but the following suffix was not processed: (CAG)2/insCAG</t>
  </si>
  <si>
    <t>ins(CAG)3/del(CAG)2</t>
  </si>
  <si>
    <t>insQQQ/delQQ</t>
  </si>
  <si>
    <t>NM_002693.2:c.127_156ins(CAG)3/del(CAG)2</t>
  </si>
  <si>
    <t>del(CAG)7</t>
  </si>
  <si>
    <t>delQQQQQQQ</t>
  </si>
  <si>
    <t>NM_002693.2:c.127_156del(CAG)7</t>
  </si>
  <si>
    <t>Not registered The HGVS expression was parsed, but the following suffix was not processed: (CAG)7</t>
  </si>
  <si>
    <t>del(CAG)6</t>
  </si>
  <si>
    <t>delQQQQQQ</t>
  </si>
  <si>
    <t>3-9-11 Sign-out meeting consensus: PolyQ site to "benign".</t>
  </si>
  <si>
    <t>NM_002693.2:c.127_156del(CAG)6</t>
  </si>
  <si>
    <t>Not registered The HGVS expression was parsed, but the following suffix was not processed: (CAG)6</t>
  </si>
  <si>
    <t>c.128</t>
  </si>
  <si>
    <t>p.Q43R</t>
  </si>
  <si>
    <t>SNP rs28567406</t>
  </si>
  <si>
    <t>H=0.4,n=2. at the begaining of poly Q; FL 3/19/12. MAF=0.037/81</t>
  </si>
  <si>
    <t>NM_002693.2:c.128A&gt;G</t>
  </si>
  <si>
    <t>CA288980</t>
  </si>
  <si>
    <t>http://www.ncbi.nlm.nih.gov/clinvar/variation/129989</t>
  </si>
  <si>
    <t xml:space="preserve">pathogenic variants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variants within the promoter or deep intronic regions. </t>
  </si>
  <si>
    <t>140x</t>
  </si>
  <si>
    <t>http://reg.genome.network/allele/CA288980.html</t>
  </si>
  <si>
    <t>c.1550</t>
  </si>
  <si>
    <t>GGG&gt;GTG</t>
  </si>
  <si>
    <t>p.G517V</t>
  </si>
  <si>
    <t>SNP rs61752783, PMID:16621917</t>
  </si>
  <si>
    <t>MAF=0.005; Brain 2006 129(7):1674; homozyogous in 54921 with homozygous PYGM nonsense.</t>
  </si>
  <si>
    <t>NM_002693.2:c.1550G&gt;T</t>
  </si>
  <si>
    <t>CA204012</t>
  </si>
  <si>
    <t>0.0046990</t>
  </si>
  <si>
    <t>http://www.ncbi.nlm.nih.gov/clinvar/variation/65665</t>
  </si>
  <si>
    <t>Previous massively parallel sequence analysis performed in this laboratory detected two heterozygous pathogenic variants, c.1399G&gt;A (p.A467T) and c.3104+1G&gt;A, in the POLG gene in this individual’s affected relative (Lab 62081). The c.1399G&gt;A (p.A467T) variant is a common pathogenic variant reported in POLG deficient patients. The c.1399G&gt;A (p.A467T) variant possesses only 4% of wild type enzyme activity due to the failure to interact with the accessory subunit, which is required for the DNA synthesis and tight binding of the polymerase gamma complex to DNA. The c.3104+1G&gt;A variant is predicted to disrupt the invariant splice donor site and it has been reported in dbSNP without population frequency (www.ncbi.nlm.nih.gov/snp/), thus, it is categorized as pathogenic variant (Standards and guidelines for the interpretation of sequence variants: a joint consensus recommendation of the American College of Medical Genetics and Genomics and the Association for Molecular Pathology. Genet Med. 2015, 17(5):405). We were requested to evaluate this individual for the familial pathogenic variants.</t>
  </si>
  <si>
    <t>93x</t>
  </si>
  <si>
    <t>http://reg.genome.network/allele/CA204012.html</t>
  </si>
  <si>
    <t>POLG1 mutations cause an overlapping clinical spectrum of disease with both dominant and recessive modes of inheritance.</t>
  </si>
  <si>
    <t>c.156_158</t>
  </si>
  <si>
    <t>p.Q53dup</t>
  </si>
  <si>
    <t>NM_002693.2:c.156_158dup</t>
  </si>
  <si>
    <t>CA295634</t>
  </si>
  <si>
    <t>http://www.ncbi.nlm.nih.gov/clinvar/variation/167522</t>
  </si>
  <si>
    <t xml:space="preserve">Pathogenic variants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pathogenic variants within the promoter or deep intronic regions. </t>
  </si>
  <si>
    <t>http://reg.genome.network/allele/CA295634.html</t>
  </si>
  <si>
    <t>c.1586-5</t>
  </si>
  <si>
    <t>SNP rs2307434</t>
  </si>
  <si>
    <t>frequency=~0.6%; FL 1/13/12, doesn't affect splicing by any packages</t>
  </si>
  <si>
    <t>NM_002693.2:c.1586-5delC</t>
  </si>
  <si>
    <t>CA303074</t>
  </si>
  <si>
    <t>0.0031010</t>
  </si>
  <si>
    <t>http://www.ncbi.nlm.nih.gov/clinvar/variation/199081</t>
  </si>
  <si>
    <t>No known pathogenic variants or variants of uncertain significance were detected in the genes described in the methodology section. Benign nuclear variants previously reported in dbSNP (www.ncbi.nlm.nih.gov/snp) or novel synonymous variant(s) are not listed in this report, but are available upon request. Most silent variants or known polymorphisms are likely benign, however, we cannot exclude the possibility of their interference with the precursor RNA processing. Missense polymorphisms may also have effects on disease predisposition or may be synergistic for disease expression.</t>
  </si>
  <si>
    <t>49x</t>
  </si>
  <si>
    <t>http://reg.genome.network/allele/CA303074.html</t>
  </si>
  <si>
    <t>c.1636</t>
  </si>
  <si>
    <t>p.R546C</t>
  </si>
  <si>
    <t>J Hum Genet. 2009, 54:516; SNP rs2307447</t>
  </si>
  <si>
    <t>C:T=98.8 : 1.2. H=0.021, chr&gt;100. change class5 to 7.  VWZ, 3-4-11 , Singh et al. J Hum Genet. 2009, 54:516-24. cancer. VWZ 3-34-11 1.7% in AA of ESP re-cat 5. WZ 9-5-14</t>
  </si>
  <si>
    <t>NM_002693.2:c.1636C&gt;T</t>
  </si>
  <si>
    <t>CA292876</t>
  </si>
  <si>
    <t>0.0019380</t>
  </si>
  <si>
    <t>http://www.ncbi.nlm.nih.gov/clinvar/variation/21309</t>
  </si>
  <si>
    <t>30x</t>
  </si>
  <si>
    <t>http://reg.genome.network/allele/CA292876.html</t>
  </si>
  <si>
    <t>c.1713-31</t>
  </si>
  <si>
    <t>SNP rs3176191</t>
  </si>
  <si>
    <t>Changed to cat 5 on nwr criteria, FL 7/10/12; G:A=~99.4: 0.6 2/18/11 ESS, H=0.012, chr=172. VWZ 4-12-11</t>
  </si>
  <si>
    <t>NM_002693.2:c.1713-31G&gt;A</t>
  </si>
  <si>
    <t>CA7724708</t>
  </si>
  <si>
    <t>0.0063870</t>
  </si>
  <si>
    <t>77x</t>
  </si>
  <si>
    <t>http://reg.genome.network/allele/CA7724708.html</t>
  </si>
  <si>
    <t>c.1713-32</t>
  </si>
  <si>
    <t>SNP rs3176190</t>
  </si>
  <si>
    <t>C:T=94:6 2/18/11 ESS, H=0.222, chr&gt;100. VWZ, 3-3-11</t>
  </si>
  <si>
    <t>NM_002693.2:c.1713-32C&gt;T</t>
  </si>
  <si>
    <t>CA7724709</t>
  </si>
  <si>
    <t>0.0230900</t>
  </si>
  <si>
    <t>234x</t>
  </si>
  <si>
    <t>http://reg.genome.network/allele/CA7724709.html</t>
  </si>
  <si>
    <t>c.1949+14</t>
  </si>
  <si>
    <t>NM_002693.2:c.1949+14C&gt;T</t>
  </si>
  <si>
    <t>CA7724655</t>
  </si>
  <si>
    <t>0.0000043</t>
  </si>
  <si>
    <t>http://reg.genome.network/allele/CA7724655.html</t>
  </si>
  <si>
    <t>c.1950-21</t>
  </si>
  <si>
    <t>SNP rs2307452</t>
  </si>
  <si>
    <t>pi=0.029, chr&gt;100. VWZ 3-1-2011</t>
  </si>
  <si>
    <t>NM_002693.2:c.1950-21C&gt;T</t>
  </si>
  <si>
    <t>CA7724640</t>
  </si>
  <si>
    <t>0.0063940</t>
  </si>
  <si>
    <t>60x</t>
  </si>
  <si>
    <t>http://reg.genome.network/allele/CA7724640.html</t>
  </si>
  <si>
    <t>c.1984</t>
  </si>
  <si>
    <t>GAA&gt;AAA</t>
  </si>
  <si>
    <t>p.E662K</t>
  </si>
  <si>
    <t>SNP rs2307450</t>
  </si>
  <si>
    <t>BENIGN 4/18/12 H=0.006 (n&gt;600) in dbSNP but homozygous in pts 19186, 22909, 23642, 24728,28563: all Hispanic (not well studied in dbSNP.  19186 has hom RRM2B mutation</t>
  </si>
  <si>
    <t>NM_002693.2:c.1984G&gt;A</t>
  </si>
  <si>
    <t>CA285511</t>
  </si>
  <si>
    <t>0.0090950</t>
  </si>
  <si>
    <t>http://www.ncbi.nlm.nih.gov/clinvar/variation/21310</t>
  </si>
  <si>
    <t>125x</t>
  </si>
  <si>
    <t>http://reg.genome.network/allele/CA285511.html</t>
  </si>
  <si>
    <t>c.2028</t>
  </si>
  <si>
    <t>p.A676A</t>
  </si>
  <si>
    <t>SNP rs373550219</t>
  </si>
  <si>
    <t>MAF=NA; ClinVar: benign by GeneDx; splicing prediction NL; changed to cat 5; FL 3/17/15</t>
  </si>
  <si>
    <t>NM_002693.2:c.2028G&gt;A</t>
  </si>
  <si>
    <t>CA292825</t>
  </si>
  <si>
    <t>0.0002672</t>
  </si>
  <si>
    <t>http://www.ncbi.nlm.nih.gov/clinvar/variation/138743</t>
  </si>
  <si>
    <t>11x</t>
  </si>
  <si>
    <t>http://reg.genome.network/allele/CA292825.html</t>
  </si>
  <si>
    <t>c.2071-22</t>
  </si>
  <si>
    <t>SNP rs2072267</t>
  </si>
  <si>
    <t>H=0.49; n&gt;1000; FL 11/14/11</t>
  </si>
  <si>
    <t>NM_002693.2:c.2071-22T&gt;C</t>
  </si>
  <si>
    <t>CA7724591</t>
  </si>
  <si>
    <t>0.4976000</t>
  </si>
  <si>
    <t>3631x</t>
  </si>
  <si>
    <t>http://reg.genome.network/allele/CA7724591.html</t>
  </si>
  <si>
    <t>c.2109</t>
  </si>
  <si>
    <t>GCC&gt;GCA</t>
  </si>
  <si>
    <t>p.A703A</t>
  </si>
  <si>
    <t>SNP rs2307429</t>
  </si>
  <si>
    <t>C:A=~98:2</t>
  </si>
  <si>
    <t>NM_002693.2:c.2109C&gt;A</t>
  </si>
  <si>
    <t>CA288982</t>
  </si>
  <si>
    <t>0.0033440</t>
  </si>
  <si>
    <t>http://www.ncbi.nlm.nih.gov/clinvar/variation/129990</t>
  </si>
  <si>
    <t>84x</t>
  </si>
  <si>
    <t>http://reg.genome.network/allele/CA288982.html</t>
  </si>
  <si>
    <t>c.2254</t>
  </si>
  <si>
    <t>p.L752L</t>
  </si>
  <si>
    <t>SNP rs41564016</t>
  </si>
  <si>
    <t>Changed to cat 5; MAF=0.005; FL 7/10/12; H=0.025, ch&lt;100, VWZ, 3-3-11; H=0.015  w/ inclusion of exome capture cohort C:T~ 99:1  10/31/2011 MLL; C:T=~99.2: 0.8 (n=4546), changed to cat 7; FL 3/19/12</t>
  </si>
  <si>
    <t>NM_002693.2:c.2254C&gt;T</t>
  </si>
  <si>
    <t>CA154728</t>
  </si>
  <si>
    <t>0.0135800</t>
  </si>
  <si>
    <t>http://www.ncbi.nlm.nih.gov/clinvar/variation/129991</t>
  </si>
  <si>
    <t>136x</t>
  </si>
  <si>
    <t>http://reg.genome.network/allele/CA154728.html</t>
  </si>
  <si>
    <t>c.264</t>
  </si>
  <si>
    <t>TTC&gt;TTT</t>
  </si>
  <si>
    <t>p.F88F</t>
  </si>
  <si>
    <t>SNP rs144439703</t>
  </si>
  <si>
    <t>n&gt;100, Ave H=0.004 10/21/2011 MLL</t>
  </si>
  <si>
    <t>NM_002693.2:c.264C&gt;T</t>
  </si>
  <si>
    <t>CA288984</t>
  </si>
  <si>
    <t>0.0016110</t>
  </si>
  <si>
    <t>http://www.ncbi.nlm.nih.gov/clinvar/variation/129992</t>
  </si>
  <si>
    <t>24x</t>
  </si>
  <si>
    <t>http://reg.genome.network/allele/CA288984.html</t>
  </si>
  <si>
    <t>c.2734+39_2734+40</t>
  </si>
  <si>
    <t>insGTAG</t>
  </si>
  <si>
    <t>SNP rs2307433</t>
  </si>
  <si>
    <t>NM_002693.2:c.2734+39_2734+40insGTAG</t>
  </si>
  <si>
    <t>CA7724368</t>
  </si>
  <si>
    <t>0.5008000</t>
  </si>
  <si>
    <t>3657x</t>
  </si>
  <si>
    <t>http://reg.genome.network/allele/CA7724368.html</t>
  </si>
  <si>
    <t>c.2735-15</t>
  </si>
  <si>
    <t>SNP rs41544115</t>
  </si>
  <si>
    <t>NM_002693.2:c.2735-15C&gt;T</t>
  </si>
  <si>
    <t>CA292836</t>
  </si>
  <si>
    <t>0.0012550</t>
  </si>
  <si>
    <t>http://www.ncbi.nlm.nih.gov/clinvar/variation/138751</t>
  </si>
  <si>
    <t>http://reg.genome.network/allele/CA292836.html</t>
  </si>
  <si>
    <t>c.2853</t>
  </si>
  <si>
    <t>TAC&gt;TAT</t>
  </si>
  <si>
    <t>p.Y951Y</t>
  </si>
  <si>
    <t>SNP rs41546712</t>
  </si>
  <si>
    <t>synonymous, MAF=0.001; chnaged to cat 5, on new criteria; FL 7/13/12;C:T=~99.8:0.2; Changed from cat 3 to 7 FL 11/29/11; no frequency data. VWZ 4-29-11</t>
  </si>
  <si>
    <t>NM_002693.2:c.2853C&gt;T</t>
  </si>
  <si>
    <t>CA232559</t>
  </si>
  <si>
    <t>0.0009931</t>
  </si>
  <si>
    <t>http://www.ncbi.nlm.nih.gov/clinvar/variation/138753</t>
  </si>
  <si>
    <t>17x</t>
  </si>
  <si>
    <t>http://reg.genome.network/allele/CA232559.html</t>
  </si>
  <si>
    <t>c.2958</t>
  </si>
  <si>
    <t>p.Y986Y</t>
  </si>
  <si>
    <t>SNP rs2307431</t>
  </si>
  <si>
    <t>H=0.075, chr&gt;100, VWZ. 3-4-11</t>
  </si>
  <si>
    <t>NM_002693.2:c.2958C&gt;T</t>
  </si>
  <si>
    <t>CA288986</t>
  </si>
  <si>
    <t>0.0097700</t>
  </si>
  <si>
    <t>http://www.ncbi.nlm.nih.gov/clinvar/variation/129993</t>
  </si>
  <si>
    <t>195x</t>
  </si>
  <si>
    <t>http://reg.genome.network/allele/CA288986.html</t>
  </si>
  <si>
    <t>c.2982-31</t>
  </si>
  <si>
    <t>SNP rs2307432</t>
  </si>
  <si>
    <t>FL 5/15/12</t>
  </si>
  <si>
    <t>NM_002693.2:c.2982-31C&gt;T</t>
  </si>
  <si>
    <t>CA7724291</t>
  </si>
  <si>
    <t>0.0000182</t>
  </si>
  <si>
    <t xml:space="preserve">No known deleterious mutations were detected. </t>
  </si>
  <si>
    <t>http://reg.genome.network/allele/CA7724291.html</t>
  </si>
  <si>
    <t>c.3075</t>
  </si>
  <si>
    <t>p.L1025L</t>
  </si>
  <si>
    <t>SNP rs146404260</t>
  </si>
  <si>
    <t>no freq. JW 6/26/12</t>
  </si>
  <si>
    <t>NM_002693.2:c.3075G&gt;A</t>
  </si>
  <si>
    <t>CA7724261</t>
  </si>
  <si>
    <t>http://www.ncbi.nlm.nih.gov/clinvar/variation/239380</t>
  </si>
  <si>
    <t>http://reg.genome.network/allele/CA7724261.html</t>
  </si>
  <si>
    <t>c.3105-11</t>
  </si>
  <si>
    <t>SNP rs2302084</t>
  </si>
  <si>
    <t>MAF=0.328; FL unpdate on 9/13/13</t>
  </si>
  <si>
    <t>NM_002693.2:c.3105-11T&gt;C</t>
  </si>
  <si>
    <t>CA295631</t>
  </si>
  <si>
    <t>0.3750000</t>
  </si>
  <si>
    <t>http://www.ncbi.nlm.nih.gov/clinvar/variation/138754</t>
  </si>
  <si>
    <t>Pathogenic variants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pathogenic variants within the promoter or deep intronic regions</t>
  </si>
  <si>
    <t>4350x</t>
  </si>
  <si>
    <t>http://reg.genome.network/allele/CA295631.html</t>
  </si>
  <si>
    <t>c.3105-36</t>
  </si>
  <si>
    <t>SNP rs2246900</t>
  </si>
  <si>
    <t>NM_002693.2:c.3105-36A&gt;G</t>
  </si>
  <si>
    <t>CA7724240</t>
  </si>
  <si>
    <t>0.3720000</t>
  </si>
  <si>
    <t>2908x</t>
  </si>
  <si>
    <t>http://reg.genome.network/allele/CA7724240.html</t>
  </si>
  <si>
    <t>c.3198</t>
  </si>
  <si>
    <t>ACG&gt;ACA</t>
  </si>
  <si>
    <t>p.T1066T</t>
  </si>
  <si>
    <t>SNP rs61752780</t>
  </si>
  <si>
    <t>G:A=~99.4: 0.6; FL 2/20/12</t>
  </si>
  <si>
    <t>NM_002693.2:c.3198G&gt;A</t>
  </si>
  <si>
    <t>CA292840</t>
  </si>
  <si>
    <t>0.0058350</t>
  </si>
  <si>
    <t>http://www.ncbi.nlm.nih.gov/clinvar/variation/138756</t>
  </si>
  <si>
    <t>112x</t>
  </si>
  <si>
    <t>http://reg.genome.network/allele/CA292840.html</t>
  </si>
  <si>
    <t>c.3216</t>
  </si>
  <si>
    <t>ACC&gt;ACG</t>
  </si>
  <si>
    <t>p.T1072T</t>
  </si>
  <si>
    <t>SNP rs146936870</t>
  </si>
  <si>
    <t>no frequency WZ 3-3-2013</t>
  </si>
  <si>
    <t>NM_002693.2:c.3216C&gt;G</t>
  </si>
  <si>
    <t>CA232561</t>
  </si>
  <si>
    <t>0.0000611</t>
  </si>
  <si>
    <t>http://www.ncbi.nlm.nih.gov/clinvar/variation/138757</t>
  </si>
  <si>
    <t>http://reg.genome.network/allele/CA232561.html</t>
  </si>
  <si>
    <t>c.3274-19</t>
  </si>
  <si>
    <t>SNP rs116925016</t>
  </si>
  <si>
    <t>H=0.017, chr=120, CEU_low_coverage. WZ 6-15-11</t>
  </si>
  <si>
    <t>NM_002693.2:c.3274-19G&gt;A</t>
  </si>
  <si>
    <t>CA292842</t>
  </si>
  <si>
    <t>0.0006081</t>
  </si>
  <si>
    <t>http://www.ncbi.nlm.nih.gov/clinvar/variation/138758</t>
  </si>
  <si>
    <t>12x</t>
  </si>
  <si>
    <t>http://reg.genome.network/allele/CA292842.html</t>
  </si>
  <si>
    <t>c.3405</t>
  </si>
  <si>
    <t>p.D1135D</t>
  </si>
  <si>
    <t>SNP rs2307445</t>
  </si>
  <si>
    <t>C:T=~99.4:0.6</t>
  </si>
  <si>
    <t>NM_002693.2:c.3405C&gt;T</t>
  </si>
  <si>
    <t>CA7724149</t>
  </si>
  <si>
    <t>http://www.ncbi.nlm.nih.gov/clinvar/variation/391039</t>
  </si>
  <si>
    <t>http://reg.genome.network/allele/CA7724149.html</t>
  </si>
  <si>
    <t>c.3428</t>
  </si>
  <si>
    <t>GAG&gt;GGG</t>
  </si>
  <si>
    <t>p.E1143G</t>
  </si>
  <si>
    <t>SNP rs2307441</t>
  </si>
  <si>
    <t>A:G=~98:2</t>
  </si>
  <si>
    <t>NM_002693.2:c.3428A&gt;G</t>
  </si>
  <si>
    <t>CA248706</t>
  </si>
  <si>
    <t>0.0287800</t>
  </si>
  <si>
    <t>http://www.ncbi.nlm.nih.gov/clinvar/variation/21312</t>
  </si>
  <si>
    <t xml:space="preserve">Pathogenic variants were not detected. Most variants or known polymorphisms are likely benign, however, we cannot exclude the possibility of their interference with precursor RNA processing. Missense polymorphisms or variants may have effects on disease predisposition or may be synergistic for disease expression. This analysis will not detect large heterozygous deletions or duplications, or variants within the promoter or deep intronic regions.  </t>
  </si>
  <si>
    <t>532x</t>
  </si>
  <si>
    <t>http://reg.genome.network/allele/CA248706.html</t>
  </si>
  <si>
    <t>c.3482+44</t>
  </si>
  <si>
    <t>SNP rs3176228</t>
  </si>
  <si>
    <t>changed to cat 5 on new criteria; FL 6/15/12; H=0.011, chr&gt;100. VWZ,3-3-11</t>
  </si>
  <si>
    <t>NM_002693.2:c.3482+44G&gt;A</t>
  </si>
  <si>
    <t>CA7724128</t>
  </si>
  <si>
    <t>0.0038370</t>
  </si>
  <si>
    <t>http://reg.genome.network/allele/CA7724128.html</t>
  </si>
  <si>
    <t>c.3483-19</t>
  </si>
  <si>
    <t>SNP rs2307438</t>
  </si>
  <si>
    <t>T:G=~54:46</t>
  </si>
  <si>
    <t>NM_002693.2:c.3483-19T&gt;G</t>
  </si>
  <si>
    <t>CA292852</t>
  </si>
  <si>
    <t>0.4249000</t>
  </si>
  <si>
    <t>http://www.ncbi.nlm.nih.gov/clinvar/variation/138763</t>
  </si>
  <si>
    <t>5070x</t>
  </si>
  <si>
    <t>http://reg.genome.network/allele/CA292852.html</t>
  </si>
  <si>
    <t>c.3483-41</t>
  </si>
  <si>
    <t>SNP rs2307436</t>
  </si>
  <si>
    <t>A:C=~95:5</t>
  </si>
  <si>
    <t>NM_002693.2:c.3483-41A&gt;C</t>
  </si>
  <si>
    <t>CA7724119</t>
  </si>
  <si>
    <t>0.0140500</t>
  </si>
  <si>
    <t>113x</t>
  </si>
  <si>
    <t>http://reg.genome.network/allele/CA7724119.html</t>
  </si>
  <si>
    <t>c.3561</t>
  </si>
  <si>
    <t>p.R1187R</t>
  </si>
  <si>
    <t>SNP rs62640037</t>
  </si>
  <si>
    <t>H=0.033, chr=60. VWZ,3-24-11; reclassified ACMG fr 4 to 5, CT 10/18/13</t>
  </si>
  <si>
    <t>NM_002693.2:c.3561G&gt;C</t>
  </si>
  <si>
    <t>CA288989</t>
  </si>
  <si>
    <t>0.0022940</t>
  </si>
  <si>
    <t>http://www.ncbi.nlm.nih.gov/clinvar/variation/129997</t>
  </si>
  <si>
    <t>42x</t>
  </si>
  <si>
    <t>http://reg.genome.network/allele/CA288989.html</t>
  </si>
  <si>
    <t>c.3597</t>
  </si>
  <si>
    <t>ACC&gt;ACA</t>
  </si>
  <si>
    <t>p.T1199T</t>
  </si>
  <si>
    <t>SNP rs2307443</t>
  </si>
  <si>
    <t>H=0.021, chr&gt;100, Mitolink has 68 cases reported as benign. VWZ. 3-9-11</t>
  </si>
  <si>
    <t>NM_002693.2:c.3597C&gt;A</t>
  </si>
  <si>
    <t>CA292856</t>
  </si>
  <si>
    <t>0.0077700</t>
  </si>
  <si>
    <t>http://www.ncbi.nlm.nih.gov/clinvar/variation/138766</t>
  </si>
  <si>
    <t>122x</t>
  </si>
  <si>
    <t>http://reg.genome.network/allele/CA292856.html</t>
  </si>
  <si>
    <t>c.3643+25</t>
  </si>
  <si>
    <t>SNP rs74842339</t>
  </si>
  <si>
    <t>MAF=0.006, changed to cat 5 on new criteria; FL 9/25/12; no freq,;FL 5/30/12</t>
  </si>
  <si>
    <t>NM_002693.2:c.3643+25A&gt;G</t>
  </si>
  <si>
    <t>CA7724069</t>
  </si>
  <si>
    <t>0.0022840</t>
  </si>
  <si>
    <t>23x</t>
  </si>
  <si>
    <t>http://reg.genome.network/allele/CA7724069.html</t>
  </si>
  <si>
    <t>c.3643+48</t>
  </si>
  <si>
    <t>SNP rs2307454</t>
  </si>
  <si>
    <t>changed to cat 5 on new criteria; FL 6/15/12; H=0.011, Chr&gt;100. VWZ.3-3-2011</t>
  </si>
  <si>
    <t>NM_002693.2:c.3643+48A&gt;G</t>
  </si>
  <si>
    <t>CA7724057</t>
  </si>
  <si>
    <t>0.0037660</t>
  </si>
  <si>
    <t>http://reg.genome.network/allele/CA7724057.html</t>
  </si>
  <si>
    <t>c.3644-14</t>
  </si>
  <si>
    <t>SNP rs3087375</t>
  </si>
  <si>
    <t>. G:C=~97:3 in Africans, H=0.015, chr&gt;100. VWZ,3-31-11 changed to cat 5 based on new criteria 7/10/12 MLL</t>
  </si>
  <si>
    <t>NM_002693.2:c.3644-14G&gt;C</t>
  </si>
  <si>
    <t>CA316628</t>
  </si>
  <si>
    <t>0.0014590</t>
  </si>
  <si>
    <t>http://www.ncbi.nlm.nih.gov/clinvar/variation/206488</t>
  </si>
  <si>
    <t>http://reg.genome.network/allele/CA316628.html</t>
  </si>
  <si>
    <t>c.3644-9</t>
  </si>
  <si>
    <t>SNP rs115048121</t>
  </si>
  <si>
    <t>H=0.065, chr=118. VWZ, 3-24-11</t>
  </si>
  <si>
    <t>NM_002693.2:c.3644-9A&gt;G</t>
  </si>
  <si>
    <t>CA288991</t>
  </si>
  <si>
    <t>0.0023070</t>
  </si>
  <si>
    <t>http://www.ncbi.nlm.nih.gov/clinvar/variation/129998</t>
  </si>
  <si>
    <t>43x</t>
  </si>
  <si>
    <t>http://reg.genome.network/allele/CA288991.html</t>
  </si>
  <si>
    <t>c.3708</t>
  </si>
  <si>
    <t>CAG&gt;CAT</t>
  </si>
  <si>
    <t>p.Q1236H</t>
  </si>
  <si>
    <t>SNP rs3087374</t>
  </si>
  <si>
    <t>G:T=~96: 4</t>
  </si>
  <si>
    <t>NM_002693.2:c.3708G&gt;T</t>
  </si>
  <si>
    <t>CA154730</t>
  </si>
  <si>
    <t>0.0627500</t>
  </si>
  <si>
    <t>http://www.ncbi.nlm.nih.gov/clinvar/variation/21316</t>
  </si>
  <si>
    <t>Pathogenic variants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pathogenic variants within the promoter or deep intronic regions.</t>
  </si>
  <si>
    <t xml:space="preserve">Pathogenic variants were not detected. Most variants or known polymorphisms are likely benign, however, we cannot exclude the possibility of their interference with precursor RNA processing. Missense polymorphisms may have effects on disease predisposition or may be synergistic for disease expression. This analysis will not detect large heterozygous deletions or duplications, or pathogenic variants within the promoter or deep intronic regions. 
</t>
  </si>
  <si>
    <t>911x</t>
  </si>
  <si>
    <t>http://reg.genome.network/allele/CA154730.html</t>
  </si>
  <si>
    <t>c.3720+30</t>
  </si>
  <si>
    <t>SNP rs3087376</t>
  </si>
  <si>
    <t>H=0.015, n&gt;100; FL 6/6/12</t>
  </si>
  <si>
    <t>NM_002693.2:c.3720+30G&gt;A</t>
  </si>
  <si>
    <t>c.3720+49</t>
  </si>
  <si>
    <t>dupG</t>
  </si>
  <si>
    <t>SNP rs3087377</t>
  </si>
  <si>
    <t>-- : G=65:35</t>
  </si>
  <si>
    <t>NM_002693.2:c.3720+49dupG</t>
  </si>
  <si>
    <t>1218x</t>
  </si>
  <si>
    <t>c.3750</t>
  </si>
  <si>
    <t>reported SNP</t>
  </si>
  <si>
    <t>NM_002693.2:c.3750G&gt;A</t>
  </si>
  <si>
    <t>CA7724021</t>
  </si>
  <si>
    <t>0.0015240</t>
  </si>
  <si>
    <t>http://www.ncbi.nlm.nih.gov/clinvar/variation/317310</t>
  </si>
  <si>
    <t>x</t>
  </si>
  <si>
    <t>http://reg.genome.network/allele/CA7724021.html</t>
  </si>
  <si>
    <t>c.659+11</t>
  </si>
  <si>
    <t>SNP rs3087379</t>
  </si>
  <si>
    <t>NM_002693.2:c.659+11G&gt;T</t>
  </si>
  <si>
    <t>CA316638</t>
  </si>
  <si>
    <t>0.0003548</t>
  </si>
  <si>
    <t>http://www.ncbi.nlm.nih.gov/clinvar/variation/206494</t>
  </si>
  <si>
    <t>http://reg.genome.network/allele/CA316638.html</t>
  </si>
  <si>
    <t>c.660-46</t>
  </si>
  <si>
    <t>SNP rs2307430</t>
  </si>
  <si>
    <t>pi=0.161, chr&gt;100. VWZ 3-1-2011</t>
  </si>
  <si>
    <t>NM_002693.2:c.660-46G&gt;A</t>
  </si>
  <si>
    <t>CA7725070</t>
  </si>
  <si>
    <t>0.0161100</t>
  </si>
  <si>
    <t>165x</t>
  </si>
  <si>
    <t>http://reg.genome.network/allele/CA7725070.html</t>
  </si>
  <si>
    <t>c.852</t>
  </si>
  <si>
    <t>ATC&gt;ATT</t>
  </si>
  <si>
    <t>p.I284I</t>
  </si>
  <si>
    <t>SNP rs41540414</t>
  </si>
  <si>
    <t>H=0.02, chr=78. VWZ 6-14-11 synon, 3rd nt from 3'end of exon, doesn't affect splicing changed to cat 5 11/8/12 MLL</t>
  </si>
  <si>
    <t>NM_002693.2:c.852C&gt;T</t>
  </si>
  <si>
    <t>CA292861</t>
  </si>
  <si>
    <t>0.0011130</t>
  </si>
  <si>
    <t>http://www.ncbi.nlm.nih.gov/clinvar/variation/138770</t>
  </si>
  <si>
    <t>21x</t>
  </si>
  <si>
    <t>http://reg.genome.network/allele/CA292861.html</t>
  </si>
  <si>
    <t>c.856-5_-3</t>
  </si>
  <si>
    <t>delCTC</t>
  </si>
  <si>
    <t>SNP rs200056162</t>
  </si>
  <si>
    <t>MAF=0.005/11; reclassified to 5; CT 6/12/13; SNP rs3176173, -ACC. VWZ, 3-31-11 stretch of CTCs, predicted not to alter splicing</t>
  </si>
  <si>
    <t>NM_002693.2:c.856-5_856-3delCTC</t>
  </si>
  <si>
    <t>CA316640</t>
  </si>
  <si>
    <t>0.0006357</t>
  </si>
  <si>
    <t>http://www.ncbi.nlm.nih.gov/clinvar/variation/206496</t>
  </si>
  <si>
    <t>20x</t>
  </si>
  <si>
    <t>http://reg.genome.network/allele/CA316640.html</t>
  </si>
  <si>
    <t>c.948</t>
  </si>
  <si>
    <t>p.K316K</t>
  </si>
  <si>
    <t>SNP rs61756401</t>
  </si>
  <si>
    <t>NM_002693.2:c.948G&gt;A</t>
  </si>
  <si>
    <t>CA232565</t>
  </si>
  <si>
    <t>0.0044270</t>
  </si>
  <si>
    <t>http://www.ncbi.nlm.nih.gov/clinvar/variation/129999</t>
  </si>
  <si>
    <t>http://reg.genome.network/allele/CA232565.html</t>
  </si>
  <si>
    <t>c.1174</t>
  </si>
  <si>
    <t>p.L392V</t>
  </si>
  <si>
    <t>PMID: 20434700, 21880868. rs145289229</t>
  </si>
  <si>
    <t>20434700, 21880868, rs145289229</t>
  </si>
  <si>
    <t>H=0.003, N=4530. updated by JW 4/17/12. conserved yeast to human. MAF=0.001/2, CT 4/10/13</t>
  </si>
  <si>
    <t>NM_002693.2:c.1174C&gt;G</t>
  </si>
  <si>
    <t>CA246660</t>
  </si>
  <si>
    <t>0.0018200</t>
  </si>
  <si>
    <t>http://www.ncbi.nlm.nih.gov/clinvar/variation/198151</t>
  </si>
  <si>
    <t xml:space="preserve">A heterozygous c.1174C&gt;G (p.L392V) variant of uncertain significance in the POLG gene, was also detected. The c.1174C&gt;G (p.L392V) variant has been reported in Parkinsonism patients and control subjects at frequencies of 3/127 and 1/140, respectively (Neurology 2007, 69:1152). This variant has also been reported in a patient with muscle weakness and optic atrophy (Hum Mutat 2008, 29(9):E150). However, this change also occurs at a low frequency in the general population (rs145289229 in dbSNP). In one patient with Alpers syndrome, the c.1174C&gt;G (p.L392V) change, on the same chromosome with a p.R1081dup pathogenic variant, was in trans with a p.L304R pathogenic variant (Semin Pediatr Neurol 2010, 17: 62). </t>
  </si>
  <si>
    <t>19x, Neurology 2007, 69:1152, Hum Mutat 2008, 29(9):E150, Semin Pediatr Neurol 2010, 17: 62</t>
  </si>
  <si>
    <t>http://reg.genome.network/allele/CA246660.html</t>
  </si>
  <si>
    <t>A heterozygous c.1174C&gt;G (p.L392V) variant of uncertain significance in the POLG gene, was also detected. The c.1174C&gt;G (p.L392V) variant has been reported in Parkinsonism patients and control subjects at frequencies of 3/127 and 1/140,</t>
  </si>
  <si>
    <t>Magnetic resonance imaging showed diffuse atrophy of gray-matter structures. She ultimately developed liver failure and died. Mitochondrial analysis revealed compound heterozygosity for 3 POLG gene mutations, 2 of which were previously unreported.</t>
  </si>
  <si>
    <t>, the c.1174C&gt;G (p.L392V) change, on the same chromosome with a p.R1081dup pathogenic variant, was in trans with a p.L304R pathogenic variant (Semin Pediatr Neurol 2010, 17: 62).</t>
  </si>
  <si>
    <t>All missense mutations occurred at evolutionarily conserved amino acids within functionally important regions identified by molecular modelling analyses.  In conclusion, POLG mutations account for a broad clinical spectrum of mitochondrial disorders.</t>
  </si>
  <si>
    <t>ins(CAG)7</t>
  </si>
  <si>
    <t>insQQQQQQQ</t>
  </si>
  <si>
    <t>WZ 3-6-13</t>
  </si>
  <si>
    <t>NM_002693.2:c.127_156ins(CAG)7</t>
  </si>
  <si>
    <t>Known deleterious mutations were not detected. A heterozygous unclassified variant, c.127_156ins(CAG)7, was detected. This variant is located in the polymorphic polyglutamine track (p.Q43_p.Q55). The polyglutamine stretch is only present in humans and African great apes, but not in other metazoans. The clinical significance of this variant is not clear.</t>
  </si>
  <si>
    <t>c.131</t>
  </si>
  <si>
    <t>p.Q44R</t>
  </si>
  <si>
    <t>NM_002693.2:c.131A&gt;G</t>
  </si>
  <si>
    <t>CA241477</t>
  </si>
  <si>
    <t>http://www.ncbi.nlm.nih.gov/clinvar/variation/195177</t>
  </si>
  <si>
    <t>http://reg.genome.network/allele/CA241477.html</t>
  </si>
  <si>
    <t>c.134</t>
  </si>
  <si>
    <t>p.Q45R</t>
  </si>
  <si>
    <t>PMID: 19578034,  rs201016638.</t>
  </si>
  <si>
    <t>19578034, rs201016638</t>
  </si>
  <si>
    <t>updated JW 5/10/13</t>
  </si>
  <si>
    <t>NM_002693.2:c.134A&gt;G</t>
  </si>
  <si>
    <t>CA302810</t>
  </si>
  <si>
    <t>http://www.ncbi.nlm.nih.gov/clinvar/variation/195179</t>
  </si>
  <si>
    <t>A heterozygous variant of uncertain significance, c.134A&gt;G (p.Q45R) in the POLG gene, was detected. The c.134A&gt;G (p.Q45R) variant has been reported at low allelic frequencies in dbSNP and ExAC database (www.ncbi.nlm.nih.gov/SNP; exac.broadinstitute.org). The glutamine at amino acid position 45 of the POLG protein represents the third glutamine residue in the polymorphic polyglutamine track (p.Q43_p.Q55).   While not validated for clinical use, the algorithms SIFT and PolyPhen-2 were used to predict the pathogenicity of this variant; Polyphen-2 predicts the p.Q45R variant to be benign, while SIFT does not score this change.   The c.134A&gt;G (p.Q45R) variant has been reported in a compound heterozygous state with the p.D136E variant in a patient with epilepsy (PMID: 19578034), however, the functional significance of the c.134A&gt;G (p.Q45R) variant was not studied. The clinical significance of this variant is presently unclear.  Defects in the POLG gene can cause autosomal recessive mitochondrial DNA depletion syndrome, mitochondrial recessive ataxia syndrome, and both autosomal dominant and autosomal recessive progressive external ophthalmoplegia (OMIM: 174763).  Targeted sequence analysis (test code 3066, performed on a fee-for-service basis) is available for this individual's appropriate relatives if clinically indicated.</t>
  </si>
  <si>
    <t>19x, PMID: 19578034</t>
  </si>
  <si>
    <t>http://reg.genome.network/allele/CA302810.html</t>
  </si>
  <si>
    <t>c.137</t>
  </si>
  <si>
    <t>p.Q46R</t>
  </si>
  <si>
    <t>not in dbSNP, not in HGMD, SIFT: tolerated, Polyphen-2: unknown. no conservation. VWZ, 3-8-2011</t>
  </si>
  <si>
    <t>NM_002693.2:c.137A&gt;G</t>
  </si>
  <si>
    <t>CA10602190</t>
  </si>
  <si>
    <t>Two heterozygous unclassified missense variants, c.134A&gt;G (p.Q45R) and c.137A&gt;G (p.Q46R), were detected. Both variants are located in the polymorphic polyglutamine track. The glutamine at both position 45 and 46 is not evolutionarily conserved. While not validated for clinical use, the computer-based algorithms, SIFT and PolyPhen, predict p.Q45R and p.Q46R to be benign. The p.Q45R variant has recently been reported in a compound heterozygous state with the p.D136E variant in patients with epilepsy (J Med Genet 2009, 46:776). The clinical significance of these variants is not clear.</t>
  </si>
  <si>
    <t>http://reg.genome.network/allele/CA10602190.html</t>
  </si>
  <si>
    <t>c.1403</t>
  </si>
  <si>
    <t>AAT&gt;AGT</t>
  </si>
  <si>
    <t>p.N468S</t>
  </si>
  <si>
    <t>SNP rs368614463</t>
  </si>
  <si>
    <t>moderately conserved. FL 6/28/13</t>
  </si>
  <si>
    <t>NM_002693.2:c.1403A&gt;G</t>
  </si>
  <si>
    <t>CA316897</t>
  </si>
  <si>
    <t>http://www.ncbi.nlm.nih.gov/clinvar/variation/206630</t>
  </si>
  <si>
    <t>A heterozygous c.1403A&gt;G (p.N468S) unclassified variant in the POLG gene was detected. This variant has been reported in dbSNP at the low allele frequency (www.ncbi.nlm.nih.gov/projects/SNP, rs368614463). Asparagine at amino acid position 468 of the POLG protein is moderately conserved during evolution. While not validated for clinical use, the computer-based algorithms, SIFT and PolyPhen-2, predict p.N468S to be benign. However, a different change at this amino acid position, p.N468D, has been reported in compound heterozygous state in patients with progressive external ophthalmoplegia (PMID: 15351195). The clinical significance of the p.N468S is presently unclear. Mutations the POLG gene can be inherited in autosomal recessive and autosomal dominant modes. Targeted analysis (test code 3066) is available for this individual’s appropriate relatives.</t>
  </si>
  <si>
    <t>3x, PMID: 15351195</t>
  </si>
  <si>
    <t>http://reg.genome.network/allele/CA316897.html</t>
  </si>
  <si>
    <t>However, a different change at this amino acid position, p.N468D, has been reported in compound heterozygous state in patients with progressive external ophthalmoplegia (PMID: 15351195).</t>
  </si>
  <si>
    <t>c.1493</t>
  </si>
  <si>
    <t>p.K498T</t>
  </si>
  <si>
    <t>in ExAC low het. JW 7/20/15</t>
  </si>
  <si>
    <t>NM_002693.2:c.1493A&gt;C</t>
  </si>
  <si>
    <t>CA316836</t>
  </si>
  <si>
    <t>http://www.ncbi.nlm.nih.gov/clinvar/variation/206597</t>
  </si>
  <si>
    <t>A heterozygous variant of uncertain significance, c.1493A&gt;C (p.K498T) in the POLG gene was detected. This variant has been reported in ExAC data base at very low frequency (http://exac.broadinstitute.org/variant/15-89870235-T-G). The lysine at amino acid 498 of the POLG protein is highly conserved during evolution. While not validated for clinical use, the computer-based algorithms, SIFT and PolyPhen-2, predict p.K498T to be deleterious. The clinical significance of this variant is currently unclear.</t>
  </si>
  <si>
    <t>http://reg.genome.network/allele/CA316836.html</t>
  </si>
  <si>
    <t>c.1684</t>
  </si>
  <si>
    <t>p.R562W</t>
  </si>
  <si>
    <t>rsHeterozygosity=NA, In ExAC: 0.0097% in African.  YW 9/11/2015</t>
  </si>
  <si>
    <t>NM_002693.2:c.1684C&gt;T</t>
  </si>
  <si>
    <t>CA7724731</t>
  </si>
  <si>
    <t xml:space="preserve">A heterozygous variant of uncertain significance, c.1684C&gt;T (p.R562W) in the POLG gene, was detected.  This variant has been reported at a very low allelic frequency in the public population database (http://exac.broadinstitute.org/).  Arginine at amino acid position 562 of the POLG protein is highly conserved during evolution.  While not validated for clinical use, the SIFT and PolyPhen-2 algorithms predict the p.R562W variant to be deleterious. In addition, a different change at this amino acid position, p.R562Q, has been reported in a heterozygous state without finding evidence of a second variant in the POLG gene in a patient with progressive external ophthalmoplegia and myopathy (PMID: 14635118). The POLG gene encodes the catalytic subunit of mitochondrial DNA polymerase. Defects in POLG, cause a variety of mitochondrial diseases, including dominant and recessive forms of progressive external ophthalmoplegia (PEO), Alpers syndrome, Parkinsonism, juvenile spinocerebellar ataxia-epilepsy syndrome (SCAE), as well as sensory ataxia, neuropathy, dysarthria and ophthalmoparesis (SANDO) (OMIM: 174763).  </t>
  </si>
  <si>
    <t>1x, PMID: 14635118</t>
  </si>
  <si>
    <t>http://reg.genome.network/allele/CA7724731.html</t>
  </si>
  <si>
    <t>In addition, a different change at this amino acid position, p.R562Q, has been reported in a heterozygous state without finding evidence of a second variant in the POLG gene in a patient with progressive external ophthalmoplegia and myopathy (PMID: 14635118). The POLG gene encodes the catalytic subunit of mitochondrial DNA polymerase.</t>
  </si>
  <si>
    <t>c.1713-5</t>
  </si>
  <si>
    <t>SNP rs148494026</t>
  </si>
  <si>
    <t>rsHeterozygosity=0.001</t>
  </si>
  <si>
    <t>NM_002693.2:c.1713-5C&gt;T</t>
  </si>
  <si>
    <t>CA292879</t>
  </si>
  <si>
    <t>0.0000484</t>
  </si>
  <si>
    <t>http://www.ncbi.nlm.nih.gov/clinvar/variation/138778</t>
  </si>
  <si>
    <t>A heterozygous variant, c.1713-5C&gt;T in the POLG gene, was detected. This variant has been reported at a low allelic frequency in the general population in dbSNP (MAF &lt; 0.01, www.ncbi.nlm.nih.gov/snp/).  Due to the close proximity of this intronic variant to the invariant splice site, computer based programs SpliceSiteFinder-like, MaxEntScan, NNSPLICE, GeneSplicer and Human Splicing Finder, were used to predict the possible effects of this variant on splicing (In silico prediction of splice-affecting nucleotide variants; PMID: 21780003).  While not validated for clinical use, these algorithms do not predict that this variant would affect normal splicing.  The clinical significance of this variant is currently unclear.</t>
  </si>
  <si>
    <t>http://reg.genome.network/allele/CA292879.html</t>
  </si>
  <si>
    <t>c.1837</t>
  </si>
  <si>
    <t>p.H613Y</t>
  </si>
  <si>
    <t>SNP rs147407423</t>
  </si>
  <si>
    <t>highly conserved, MAF=0.001; FL 7/24/14</t>
  </si>
  <si>
    <t>NM_002693.2:c.1837C&gt;T</t>
  </si>
  <si>
    <t>CA302712</t>
  </si>
  <si>
    <t>0.0005855</t>
  </si>
  <si>
    <t>http://www.ncbi.nlm.nih.gov/clinvar/variation/193643</t>
  </si>
  <si>
    <t xml:space="preserve">A heterozygous variant of uncertain significance, c.1837C&gt;T (p.H613Y) in the POLG gene, was detected. This variant has been reported at a low allelic frequency in the general population in dbSNP (www.ncbi.nlm.nih.gov/projects/SNP, rs147407423). Histidine at amino acid position 613 of the POLG protein is highly conserved during evolution. While not validated for clinical use, the computer-based algorithms, SIFT and PolyPhen-2 yield discordant pathogenicity predictions for the p.H613Y variant.  The clinical significance of this variant is presently unclear. </t>
  </si>
  <si>
    <t>http://reg.genome.network/allele/CA302712.html</t>
  </si>
  <si>
    <t>c.1849</t>
  </si>
  <si>
    <t>p.R617C</t>
  </si>
  <si>
    <t>SNP rs144374017</t>
  </si>
  <si>
    <t>not conserved.SIFT: not tolerated, polyphen-2: damaging. VWZ 3-22-11, add SNP#, re-cat from 3 to 7. 7/28/14</t>
  </si>
  <si>
    <t>NM_002693.2:c.1849C&gt;T</t>
  </si>
  <si>
    <t>CA7724676</t>
  </si>
  <si>
    <t xml:space="preserve">A heterozygous variant, c.1849C&gt;T (p.R617C) in the POLG gene, was detected. This variant has been reported at a very low allelic frequency in the general population. Arginine at the amino acid position 617 of POLG protein is weakly conserved during evolution; this residue is structurally located at the linker region. While not validated for clinical use, the PolyPhen-2 and SIFT algorithms predict this variant to be deleterious.  We have observed this variant in a heterozygote state in an adult with excise intolerance and muscle weakness. </t>
  </si>
  <si>
    <t>http://reg.genome.network/allele/CA7724676.html</t>
  </si>
  <si>
    <t>c.1850</t>
  </si>
  <si>
    <t>p.R617H</t>
  </si>
  <si>
    <t>MAF=NA; 2 het in ExAC; FL 1/26/16</t>
  </si>
  <si>
    <t>NM_002693.2:c.1850G&gt;A</t>
  </si>
  <si>
    <t>CA7724675</t>
  </si>
  <si>
    <t>0.0000326</t>
  </si>
  <si>
    <t>http://www.ncbi.nlm.nih.gov/clinvar/variation/282075</t>
  </si>
  <si>
    <t xml:space="preserve">A heterozygous c.1850G&gt;A (p.R617H) variant of uncertain significance in the POLG gene was detected. This variant has been reported at very low allelic frequency (&lt;0.002%) in the ExAC database (exac.broadinstitute.org/variant/15-89868780-C-T). Arginine at amino acid position 617 of the POLG protein is weakly conserved during evolution. While not validated for clinical use, the SIFT and PolyPhen-2 computer-based algorithms predict this variant to be benign. The clinical significance of this variant is currently unclear. POLG gene encodes DNA polymerase gamma. Defects in the POLG gene can cause autosomal dominant and autosomal recessive progressive external ophthalmoplegia, and autosomal recessive mitochondrial DNA depletion syndrome and mitochondrial recessive ataxia syndrome (OMIM: 174763). If clinically indicated, targeted sequence analysis (test code 3066) may be considered for this individual’s relatives. </t>
  </si>
  <si>
    <t>http://reg.genome.network/allele/CA7724675.html</t>
  </si>
  <si>
    <t>c.1950-9</t>
  </si>
  <si>
    <t>NM_002693.2:c.1950-9T&gt;C</t>
  </si>
  <si>
    <t>CA316584</t>
  </si>
  <si>
    <t>0.0000207</t>
  </si>
  <si>
    <t>http://www.ncbi.nlm.nih.gov/clinvar/variation/206461</t>
  </si>
  <si>
    <t xml:space="preserve">A heterozygous variant of uncertain significance, c.1950-9T&gt;C in the POLG gene, was detected. This variant has been reported previously at a low allelic frequency in the general population in ExAC (http://exac.broadinstitute.org/gene/ENSG00000140521). Due to the close proximity of c.1950-9T&gt;C to the invariant splicing site, computer based programs SpliceSiteFinder-like, MaxEntScan, NNSPLICE, GeneSplicer and Human Splicing Finder, were used to predict the possible effects of this variant on splicing (Methods Mol Biol 2011, 760:269). These algorithms yield discordant splicing predictions for c.1950-9T&gt;C.  However, please note that these algorithms are not validated for clinical use. The clinical significance of the c.1950-9T&gt;C variant is presently unclear. </t>
  </si>
  <si>
    <t>http://reg.genome.network/allele/CA316584.html</t>
  </si>
  <si>
    <t>c.2021</t>
  </si>
  <si>
    <t>p.G674D</t>
  </si>
  <si>
    <t>SNP rs200257554</t>
  </si>
  <si>
    <t>not conserved; MAF=NA; SNP updated by CT 4/27/15</t>
  </si>
  <si>
    <t>NM_002693.2:c.2021G&gt;A</t>
  </si>
  <si>
    <t>CA316585</t>
  </si>
  <si>
    <t>0.0005346</t>
  </si>
  <si>
    <t>http://www.ncbi.nlm.nih.gov/clinvar/variation/206462</t>
  </si>
  <si>
    <t xml:space="preserve">A heterozygous c.2021G&gt;A (p.G674D) variant of uncertain significance was detected. Glycine at amino acid position 674 of the POLG protein is weakly conserved during. Both glycine and aspartic acid can be observed at that position during evolution. While not validated for clinical use, the SIFT and PolyPhen2 algorithms predict this variant to be benign. The clinical significance of this variant is presently unclear. Defects in the POLG gene may cause autosomal dominant or autosomal recessive disorders (OMIM *174763). </t>
  </si>
  <si>
    <t>http://reg.genome.network/allele/CA316585.html</t>
  </si>
  <si>
    <t>c.2157+10</t>
  </si>
  <si>
    <t>SNP rs751357356</t>
  </si>
  <si>
    <t>MAF=N/A; ExAc:ALL:T=0.00082%; CT 1/13/16</t>
  </si>
  <si>
    <t>NM_002693.2:c.2157+10G&gt;T</t>
  </si>
  <si>
    <t>CA7724577</t>
  </si>
  <si>
    <t xml:space="preserve">Known pathogenic variants were not detected. A heterozygous variant of uncertain significance, c.2157+10G&gt;T, was detected. This variant has been reported at very low frequency in dbSNP and ExAC databases (MAF&lt;0.0001. http://www.ncbi.nlm.nih.gov/snp and http://exac.broadinstitute.org). Due to the close proximity of c.2157+10G&gt;T to the invariant splicing site, computer based programs SpliceSiteFinder-like, MaxEntScan, NNSPLICE, GeneSplicer and Human Splicing Finder, were used to predict the possible effects of this variant on splicing (In silico prediction of splice-affecting nucleotide variants Methods Mol Biol. 2011;760:269 ). These algorithms predict that c.2157+10G&gt;T will not affect normal splicing. However, please note that these algorithms are not validated for clinical use. The clinical significance of the c.2157+10G&gt;T variant is presently unclear. </t>
  </si>
  <si>
    <t>http://reg.genome.network/allele/CA7724577.html</t>
  </si>
  <si>
    <t>c.2157+11</t>
  </si>
  <si>
    <t>SNP rs56411159</t>
  </si>
  <si>
    <t>H=0.022 chr=88 from CHB+JPT. WZ 6-13-2011</t>
  </si>
  <si>
    <t>NM_002693.2:c.2157+11C&gt;T</t>
  </si>
  <si>
    <t>CA292829</t>
  </si>
  <si>
    <t>0.0006638</t>
  </si>
  <si>
    <t>http://www.ncbi.nlm.nih.gov/clinvar/variation/138746</t>
  </si>
  <si>
    <t>http://reg.genome.network/allele/CA292829.html</t>
  </si>
  <si>
    <t>c.2201</t>
  </si>
  <si>
    <t>CAT&gt;CGT</t>
  </si>
  <si>
    <t>p.H734R</t>
  </si>
  <si>
    <t>unclassified, SNP rs56119329</t>
  </si>
  <si>
    <t>no frequency data. VWZ, 3-24-11</t>
  </si>
  <si>
    <t>NM_002693.2:c.2201A&gt;G</t>
  </si>
  <si>
    <t>CA7724547</t>
  </si>
  <si>
    <t>Known deleterious mutations were not detected.  A heterozygous unclassified missense variant, c.2201A&gt;G (p.H734R), was detected.  Histidine at position 734 of the POLG protein is evolutionarily conserved.  Although not validated for clinical uses, the computer-based algorithms, SIFT and PolyPhen-2, yield discordant predictions regarding the pathogenicity of this variant. This change was also reported as rs56119329 without allele frequency in the dbSNP database, which is a collection of all identified genetic variations. The clinical significance of this variant is currently not clear.</t>
  </si>
  <si>
    <t>http://reg.genome.network/allele/CA7724547.html</t>
  </si>
  <si>
    <t>c.2207</t>
  </si>
  <si>
    <t>p.N736S</t>
  </si>
  <si>
    <t>PMID:21654874; rs138457939</t>
  </si>
  <si>
    <t>conserved: frog to human. updated by JW 2/1/13, Neuropsychiatr Dis Treat 2011, 7, 293.</t>
  </si>
  <si>
    <t>NM_002693.2:c.2207A&gt;G</t>
  </si>
  <si>
    <t>CA316678</t>
  </si>
  <si>
    <t>0.0003500</t>
  </si>
  <si>
    <t>http://www.ncbi.nlm.nih.gov/clinvar/variation/206516</t>
  </si>
  <si>
    <t>A heterozygous variant of uncertain significance, c.2207A&gt;G (p.N736S), was detected in the POLG gene.  The asparagine at amino acid position 736 of the POLG protein is highly conserved during evolution. Although not validated for clinical use the algorithms, SIFT and PolyPhen-2 predicts p.N736S to be benign.  The p.N736S variant has been reported in a patient with progressive cerebellar ataxia with bilateral pyramidal syndrome and cardiomyopathy (Neuropsychiatr Dis Treat 2011, 7, 293; PMID: 21654874). However, no functional studies were performed to support the pathogenicity of the p.N736S variant.   Furthermore, the p.N736S variant has been reported in numerous individuals, including one individual apparently homozygous for this allele, within the GNOMAD database, a resource that has been curated to remove variant findings from individuals with severe pediatric onset disorders (http://gnomad.broadinstitute.org/variant/15-89866693-T-C).  The clinical significance of this variant is presently unclear.</t>
  </si>
  <si>
    <t>8x, Neuropsychiatr Dis Treat 2011, 7, 293; PMID: 21654874</t>
  </si>
  <si>
    <t>http://reg.genome.network/allele/CA316678.html</t>
  </si>
  <si>
    <t>This mutation was considered to be compatible with a mitochondrial disorder and implicated in the pathophysiology of the neuropsychiatric syndrome. It is concluded that this novel POLG mutation forms the most parsimonious etiological explanation for the here-described combination of ataxia, major depression, and cardiomyopathy.</t>
  </si>
  <si>
    <t>TTC&gt;TTG</t>
  </si>
  <si>
    <t>p.F88L</t>
  </si>
  <si>
    <t>rs144439703</t>
  </si>
  <si>
    <t>NM_002693.2:c.264C&gt;G</t>
  </si>
  <si>
    <t>CA7725145</t>
  </si>
  <si>
    <t>0.0000291</t>
  </si>
  <si>
    <t>http://www.ncbi.nlm.nih.gov/clinvar/variation/381522</t>
  </si>
  <si>
    <t>The c.264C&gt;G is predicted to result in an amino acid substitution of phenylalanine with leucine (p.F88L). The phenylalanine at amino acid position 88 of the POLG protein is evolutionarily conserved from yeast to human. While not validated for clinical use, the SIFT and PolyPhen algorithms predict this variant to be deleterious. The clinical significance of this variant is not clear.</t>
  </si>
  <si>
    <t>http://reg.genome.network/allele/CA7725145.html</t>
  </si>
  <si>
    <t>c.2735-7</t>
  </si>
  <si>
    <t>SNP rs200372494</t>
  </si>
  <si>
    <t>NM_002693.2:c.2735-7C&gt;G</t>
  </si>
  <si>
    <t>CA292837</t>
  </si>
  <si>
    <t>0.0012040</t>
  </si>
  <si>
    <t>http://www.ncbi.nlm.nih.gov/clinvar/variation/138752</t>
  </si>
  <si>
    <t xml:space="preserve">No known pathogenic variants were detected in the genes described in the methodology section. Heterozygous variants of uncertain significance in nuclear genes associated with autosomal recessive conditions were detected as tabulated.  Each of those variants was either novel or has been reported in dbSNP at low allelic frequencies in the general population.  The clinical significance of these variants is presently unclear. </t>
  </si>
  <si>
    <t>http://reg.genome.network/allele/CA292837.html</t>
  </si>
  <si>
    <t>c.2982-30</t>
  </si>
  <si>
    <t>SNP rs76339822</t>
  </si>
  <si>
    <t>H=0.021, chr&gt;100. VWZ. 3-3-11</t>
  </si>
  <si>
    <t>NM_002693.2:c.2982-30G&gt;A</t>
  </si>
  <si>
    <t>CA7724290</t>
  </si>
  <si>
    <t>0.0008207</t>
  </si>
  <si>
    <t>http://reg.genome.network/allele/CA7724290.html</t>
  </si>
  <si>
    <t>c.304</t>
  </si>
  <si>
    <t>p.R102S</t>
  </si>
  <si>
    <t>NM_002693.2:c.304C&gt;A</t>
  </si>
  <si>
    <t>CA10602253</t>
  </si>
  <si>
    <t xml:space="preserve">A heterozygous variant, c.1994C&gt;T (p.P665L), in the PCCA gene and a heterozygous variant, c.304C&gt;A (p.R102S), in the POLG gene, were detected. The c.304C&gt;A (p.R102S) variant in the POLG gene has not been reported previously. Arginine at amino acid position 102 of the POLG protein is moderately conserved during evolution. Computer-based algorithms, SIFT and PolyPhen-2, yield discordant predictions regarding the pathogenicity of the p.R102S variant in POLG protein. 
</t>
  </si>
  <si>
    <t>http://reg.genome.network/allele/CA10602253.html</t>
  </si>
  <si>
    <t>c.3131</t>
  </si>
  <si>
    <t>GTT&gt;GCT</t>
  </si>
  <si>
    <t>p.V1044A</t>
  </si>
  <si>
    <t>PMID: 21357833; rs150233690</t>
  </si>
  <si>
    <t>21357833,rs150233690</t>
  </si>
  <si>
    <t>updated JW 8/30/13</t>
  </si>
  <si>
    <t>NM_002693.2:c.3131T&gt;C</t>
  </si>
  <si>
    <t>CA231404</t>
  </si>
  <si>
    <t>0.0005882</t>
  </si>
  <si>
    <t>http://www.ncbi.nlm.nih.gov/clinvar/variation/129994</t>
  </si>
  <si>
    <t>A heterozygous unclassified variant, c.3131T&gt;C (p.V1044A), in the POLG gene was detected.  The c.3131T&gt;C (p.V1044A) variant, in compound heterozygosity with a p.R722H variant, has been reported from one patient with lowered consciousness and partial status epilepticus; the corresponding patient had an elevated mitochondrial DNA (mtDNA) copy number in the muscle specimen and normal liver mtDNA content (Neurology 2011, 76: 811). This change also occurs at a low frequency in the general population (rs150233690, http://www.ncbi.nlm.nih.gov/snp). Valine at amino acid position 1044 of the POLG protein is not evolutionarily conserved; alanine is normally present at this position in dog and mouse. While not validated for clinical use, computer based algorithms, SIFT and PolyPhen, predict p.V1044A to be benign. The clinical significance of this variant is currently not clear. Defects in the POLG gene can cause autosomal dominant or autosomal recessive disorders.</t>
  </si>
  <si>
    <t>7x, Neurology 2011, 76: 811</t>
  </si>
  <si>
    <t>http://reg.genome.network/allele/CA231404.html</t>
  </si>
  <si>
    <t>c.3436</t>
  </si>
  <si>
    <t>p.R1146C</t>
  </si>
  <si>
    <t>Arch Neurol 2006, 63:107; rs2307440</t>
  </si>
  <si>
    <t>C:T~99.4:0.6; reclassified to 7, CT 10/18/13</t>
  </si>
  <si>
    <t>NM_002693.2:c.3436C&gt;T</t>
  </si>
  <si>
    <t>CA292845</t>
  </si>
  <si>
    <t>http://www.ncbi.nlm.nih.gov/clinvar/variation/21313</t>
  </si>
  <si>
    <t>A heterozygous variant of uncertain significance, c.3436C&gt;T (p.R1146C) in the POLG gene, was detected.  The p.R1146C variant is located at the polymerase catalytic domain.  Heterozygosity for the c.3436C&gt;T (p.R1146C) variant has been reported in a patient with muscular atrophy and mtDNA multiple deletions in muscle; p.R1146C was not observed in 100 healthy controls (Arch Neurol 2006, 63: 107).  The arginine at amino acid position 1146 of the POLG protein is moderately conserved during evolution.  While not validated for clinical use, the computer-based algorithms, SIFT and PolyPhen-2, predict p.R1146C to be deleterious.  However, c.3436C&gt;T has also been reported in dbSNP and ExAC databases at low allele frequency (rs2307440, http://www.ncbi.nlm.nih.gov/snp; http://exac.broadinstitute.org/variant/15-89861818-G-A).  Thus, the clinical significance of this variant is currently not clear.</t>
  </si>
  <si>
    <t>3x, Arch Neurol 2006, 63: 107</t>
  </si>
  <si>
    <t>http://reg.genome.network/allele/CA292845.html</t>
  </si>
  <si>
    <t>The p.R1146C variant is located at the polymerase catalytic domain.</t>
  </si>
  <si>
    <t>c.3482+6</t>
  </si>
  <si>
    <t>SNP rs55779802</t>
  </si>
  <si>
    <t>MAF=0.001. not to aleter splicing per Alamut. JW 5/23/13</t>
  </si>
  <si>
    <t>NM_002693.2:c.3482+6C&gt;T</t>
  </si>
  <si>
    <t>CA292847</t>
  </si>
  <si>
    <t>0.0002784</t>
  </si>
  <si>
    <t>http://www.ncbi.nlm.nih.gov/clinvar/variation/138760</t>
  </si>
  <si>
    <t xml:space="preserve">A heterozygous c.3482+6C&gt;T variant in the POLG gene was detected. This variant has been reported in dbSNP at the low allele frequency (MAF=0.01, www.ncbi.nlm.nih.gov/projects/SNP/). Due to the close proximity of c.3482+6C&gt;T  to the invariant splicing donor site of intron 20 of the POLG gene, computer based programs SpliceSiteFinder-like, MaxEntScan, NNSPLICE, GeneSplicer and Known constitutive signals, were used to predict the possible effects of this variant on splicing (In silico prediction of splice-affecting nucleotide variants Methods Mol Biol. 2011;760:269 ). These algorithms predict that c.3482+6C&gt;T will not affect normal splicing. However, please note that these algorithms are not validated for clinical use. </t>
  </si>
  <si>
    <t>http://reg.genome.network/allele/CA292847.html</t>
  </si>
  <si>
    <t>c.3559</t>
  </si>
  <si>
    <t>p.R1187W</t>
  </si>
  <si>
    <t>PMID: 16857757</t>
  </si>
  <si>
    <t>Pediatr Res 2006, 60: 321, not co-segragate in the family. weakly conserved; FL 9/13/13</t>
  </si>
  <si>
    <t>NM_002693.2:c.3559C&gt;T</t>
  </si>
  <si>
    <t>CA316784</t>
  </si>
  <si>
    <t>0.0008946</t>
  </si>
  <si>
    <t>http://www.ncbi.nlm.nih.gov/clinvar/variation/206570</t>
  </si>
  <si>
    <t xml:space="preserve">Previous POLG sequence analysis performed in this laboratory identified a heterozygous pathogenic variant, c.2426+1G&gt;C, and a heterozygous variant of uncertain significance, c.3559C&gt;T (p.R1187W), in this individual’s affected father. The c.3559C&gt;T (p.R1187W) variant has been previously reported in a heterozygous state in a patient with a mitochondrial depletion syndrome and T cell immunodeficiency (16857757).  However, the c.3559C&gt;T (p.R1187W) did not co-segregate with the phenotype in that family.  This variant has also been detected in another patient with hepatic failure, myopathy, and psychomotor delay who was born of healthy consanguineous parents (PMID: 23921535).  However, homozygosity for the c.3559C&gt;T (p.R1187W) variant has been detected in eight individuals in ExAC database (rs369544574; MAF=0.8% in South Asian population, http://exac.broadinstitute.org/) consistent with a possible benign or low penetrance effect.  Given the conflicting evidence, the clinical significance of the c.3559C&gt;T (p.R1187W) variant is presently unclear.
</t>
  </si>
  <si>
    <t>4x, PMID:16857757, PMID: 23921535</t>
  </si>
  <si>
    <t>http://reg.genome.network/allele/CA316784.html</t>
  </si>
  <si>
    <t>Previous POLG sequence analysis performed in this laboratory identified a heterozygous pathogenic variant, c.2426+1G&gt;C, and a heterozygous variant of uncertain significance, c.3559C&gt;T (p.R1187W), in this individual’s affected father.</t>
  </si>
  <si>
    <t>c.3650</t>
  </si>
  <si>
    <t>exon 23</t>
  </si>
  <si>
    <t>p.A1217V</t>
  </si>
  <si>
    <t>SNP rs199751339</t>
  </si>
  <si>
    <t>rsHeterozygosity=NA; 6 het in ExAC; ClinVar: VUS by 1 lab;  FL 2/5/16</t>
  </si>
  <si>
    <t>NM_002693.2:c.3650C&gt;T</t>
  </si>
  <si>
    <t>CA316794</t>
  </si>
  <si>
    <t>0.0000686</t>
  </si>
  <si>
    <t>http://www.ncbi.nlm.nih.gov/clinvar/variation/206575</t>
  </si>
  <si>
    <t>It is our understanding that this individual is asymptomatic but has a child with right eye opthalmoparesis with ptosis.  Previous sequence analysis performed in this laboratory identified a heterozygous variant of uncertain significance, c.3650C&gt;T (p.A1217V), in the POLG  gene of this individual’s affected child (MDL 65172).  This variant has been reported in dbSNP without population frequency (www.ncbi.nlm.nih.gov/projects/SNP/snp_ref.cgi?rs=rs199751339) and at the low allelic frequency (&lt;0.01%) in the ExAC database (exac.broadinstitute.org/variant/15-89860052-G-A). Alanine at amino acid position 1217 of the POLG protein is highly conserved during evolution. While not validated for clinical use, the SIFT and PolyPhen-2 algorithms predict this variant to be deleterious. The clinical significance of this variant is currently unknown.</t>
  </si>
  <si>
    <t>http://reg.genome.network/allele/CA316794.html</t>
  </si>
  <si>
    <t>A heterozygous missense mutation was found in POLG1. The pathogenic relevance of this mutation is unclear.</t>
  </si>
  <si>
    <t>c.3667</t>
  </si>
  <si>
    <t>ATA&gt;GTA</t>
  </si>
  <si>
    <t>p.I1223V</t>
  </si>
  <si>
    <t>SNP rs148786642</t>
  </si>
  <si>
    <t>ESP, A:G=100:0; conserved from frog to human; Changed to cat 7; FL 4/15/13</t>
  </si>
  <si>
    <t>NM_002693.2:c.3667A&gt;G</t>
  </si>
  <si>
    <t>CA7724040</t>
  </si>
  <si>
    <t>0.0000813</t>
  </si>
  <si>
    <t xml:space="preserve">Previous sequence analysis performed in this laboratory detected a heterozygous c.3667A&gt;G (p.I1223V) variant of uncertain significance in this individual’s affected child (Lab# 48562). This variant has been reported at very low allelic frequency in dbSNP and ExAC databases (www.ncbi.nlm.nih.gov/snp/, http://exac.broadinstitute.org/variant/15-89860035-T-C). The isoleucine at amino acid position 1223 of the POLG protein is moderately conserved during evolution. Although not validated for clinical use, the SIFT and PolyPhen-2 algorithms predict this variant to be benign. We were requested to evaluate this individual for this familial variant. </t>
  </si>
  <si>
    <t>http://reg.genome.network/allele/CA7724040.html</t>
  </si>
  <si>
    <t>c.408</t>
  </si>
  <si>
    <t>p.D136E</t>
  </si>
  <si>
    <t>SNP rs115109291</t>
  </si>
  <si>
    <t>NM_002693.2:c.408C&gt;G</t>
  </si>
  <si>
    <t>CA316796</t>
  </si>
  <si>
    <t>0.0003022</t>
  </si>
  <si>
    <t>http://www.ncbi.nlm.nih.gov/clinvar/variation/206576</t>
  </si>
  <si>
    <t>A heterozygous variant of uncertain significance, c.408C&gt;G (p.D136E) in the POLG gene, was detected. This variant has been reported in dbSNP at a low allele frequency. The aspartic acid at amino acid position 136 of the POLG protein is highly conserved during evolution. While not validated for clinical use, the computer based algorithms, SIFT and PolyPhen-2, predict this variant to be benign.  The clinical significance of this variant is presently unclear. The POLG gene encodes the catalytic subunit of mitochondrial DNA polymerase. Defects in the POLG gene can cause autosomal dominant and recessive forms of mitochondrial diseases (OMIM: 174763). Targeted sequence analysis (test code 3066, performed on a fee-for-service basis) is recommended for this individual's biological parents in order to test if this variant is inherited in this individual.</t>
  </si>
  <si>
    <t>http://reg.genome.network/allele/CA316796.html</t>
  </si>
  <si>
    <t>c.578</t>
  </si>
  <si>
    <t>p.R193Q</t>
  </si>
  <si>
    <t>SNP rs3176162</t>
  </si>
  <si>
    <t>G:A=~99.4:0.6 2/18/11 ESS pi=0.012, chr&gt;100. VWZ 3-1-11</t>
  </si>
  <si>
    <t>NM_002693.2:c.578G&gt;A</t>
  </si>
  <si>
    <t>CA241475</t>
  </si>
  <si>
    <t>0.0002224</t>
  </si>
  <si>
    <t>http://www.ncbi.nlm.nih.gov/clinvar/variation/21318</t>
  </si>
  <si>
    <t xml:space="preserve">A heterozygous c.578G&gt;A (p.R193Q) variant in the POLG gene was detected. This variant has been reported at the low allele frequency in the general population in dbSNP (www.ncbi.nlm.nih.gov/snp/). Arginine at amino acid position 193 of the POLG protein is weakly conserved during evolution. While not validated for clinical use, the SIFT and PolyPhen-2 algorithms predict this variant to be benign. The clinical significance of this variant is presently unclear. Mutations in the POLG gene can cause autosomal dominant or autosomal recessive POLG deficiency (OMIM: *174763). </t>
  </si>
  <si>
    <t>http://reg.genome.network/allele/CA241475.html</t>
  </si>
  <si>
    <t>c.803</t>
  </si>
  <si>
    <t>p.G268A</t>
  </si>
  <si>
    <t>PMID:16940310, 21880868. rs61752784</t>
  </si>
  <si>
    <t>16940310,21880868</t>
  </si>
  <si>
    <t>MAF=0.0028; FL 2/4/15; frequency suggests polymorphism, but not literature challenge as of 8/2010. moved to cat 7 based on frequency of number of times observed without another mutation</t>
  </si>
  <si>
    <t>NM_002693.2:c.803G&gt;C</t>
  </si>
  <si>
    <t>CA202319</t>
  </si>
  <si>
    <t>0.0034000</t>
  </si>
  <si>
    <t>http://www.ncbi.nlm.nih.gov/clinvar/variation/196354</t>
  </si>
  <si>
    <t>A heterozygous c.803G&gt;C (p.G268A) variant of uncertain significance in the POLG gene was detected.  This variant has been reported at low allelic frequencies in dbSNP and the ExAC databases (http://www.ncbi.nlm.nih.gov/SNP/ and http://exac.broadinstitute.org/). In addition, two individuals homozygous for this change are reported in the ExAC database (exac.broadinstitute.org/variant/15-89873364-C-G). This change has also been reported in a compound heterozygous state with other POLG pathogenic variants in sporadic cases of progressive external ophthalmoplegia (PEO) and in families with autosomal recessive PEO (PMID: 14635118; 16940310). The clinical significance of this variant is presently unclear. The POLG gene encodes the catalytic subunit of mitochondrial DNA polymerase. Defects in this gene can cause autosomal recessive and autosomal dominant forms of mitochondrial diseases (OMIM: 174763). Targeted sequence analysis (test code 3066) is available for this individual's relatives</t>
  </si>
  <si>
    <t>http://reg.genome.network/allele/CA202319.html</t>
  </si>
  <si>
    <t>c.855</t>
  </si>
  <si>
    <t>p.Q285H</t>
  </si>
  <si>
    <t>SNP rs141367015</t>
  </si>
  <si>
    <t>rsHeterozygosity=no frequency</t>
  </si>
  <si>
    <t>NM_002693.2:c.855G&gt;C</t>
  </si>
  <si>
    <t>CA316812</t>
  </si>
  <si>
    <t>http://www.ncbi.nlm.nih.gov/clinvar/variation/206584</t>
  </si>
  <si>
    <t xml:space="preserve">A heterozygous variant, c.855G&gt;C (p.Q285H), was detected in the POLG gene and a heterozygous variant, c.466A&gt;G (p.I156V), was detected in the POLG2 gene.  Both variants have been reported in dbSNP at very low frequency (www.ncbi.nlm.nih.gov/snp).Glutamine at amino acid position 285 of the POLG protein is conserved from chicken to human during evolution. While not validated for clinical use, the computer-based algorithms, SIFT and PolyPhen-2, yield discordant predictions regarding the pathogenicity of the p.Q285H variant in the POLG protein. Due to the close proximity of c.855G&gt;C to the invariant splicing site, computer based programs SpliceSiteFinder-like, MaxEntScan, NNSPLICE, GeneSplicer and Known constitutive signals, were used to predict the possible effects of this variant on splicing (In silico prediction of splice-affecting nucleotide variants Methods Mol Biol. 2011;760:269 ). These algorithms predict that c.855G&gt;C will not affect normal splicing. However, please note that these algorithms are not validated for clinical use. </t>
  </si>
  <si>
    <t>http://reg.genome.network/allele/CA316812.html</t>
  </si>
  <si>
    <t>c.2492</t>
  </si>
  <si>
    <t>p.Y831C</t>
  </si>
  <si>
    <t>PMID:16929381, 16943369; rs41549716</t>
  </si>
  <si>
    <t>16929381,16943369</t>
  </si>
  <si>
    <t>Acta Biochim Pol 2006, 53:591; Neurology 2006, 67:1698; MAF=0.002; FL 6/10/13, clinically associated VWZ, 3-1-2011 changed to cat 7 7/28/2011 MLL updated spacing on report, so rs ID shows. changed to 7.2, agreed by all directors;FL 1/22/15</t>
  </si>
  <si>
    <t>NM_002693.2:c.2492A&gt;G</t>
  </si>
  <si>
    <t>CA256897</t>
  </si>
  <si>
    <t>0.0070110</t>
  </si>
  <si>
    <t>http://www.ncbi.nlm.nih.gov/clinvar/variation/13509</t>
  </si>
  <si>
    <t>102x</t>
  </si>
  <si>
    <t>http://reg.genome.network/allele/CA256897.html</t>
  </si>
  <si>
    <t>c.970</t>
  </si>
  <si>
    <t>CCC&gt;TCC</t>
  </si>
  <si>
    <t>p.P324S</t>
  </si>
  <si>
    <t>SNP rs2307437</t>
  </si>
  <si>
    <t>pi=0.01, chr&gt;100. VWZ, 3-1-11, C:T=~99.4:0.6 not well conserved. SIFT and PPH2: Benign.  ClinVar: Benign by GeneDx, and GeneReview. Discussed with Jing, reclassified it as likely benign.  YW 10/23/2015</t>
  </si>
  <si>
    <t>NM_002693.2:c.970C&gt;T</t>
  </si>
  <si>
    <t>CA292863</t>
  </si>
  <si>
    <t>0.0002936</t>
  </si>
  <si>
    <t>http://www.ncbi.nlm.nih.gov/clinvar/variation/21320</t>
  </si>
  <si>
    <t>Test results should be interpreted in the context of the patient’s clinical and family history. Previous POLG sequence analysis performed in this laboratory identified a heterozygous variant of uncertain significance, c.970C&gt;T (p.P324S) in this individual’s affected sibling (Lab# 58141). This variant has been reported at a low frequency in the general population in dbSNP. Proline at position 324 of the POLG protein is not conserved during evolution. Although not validated for clinical uses, computer-based algorithms, SIFT and PolyPhen-2, predict p.P324S to be benign. This variant is currently considered as a likely benign change according to the current understanding of this variant and  ACMG variant classification guidelines (PMID: 25741868).</t>
  </si>
  <si>
    <t>http://reg.genome.network/allele/CA292863.html</t>
  </si>
  <si>
    <t>This variant is currently considered as a likely benign change according to the current understanding of this variant and ACMG variant classification guidelines (PMID: 25741868).</t>
  </si>
  <si>
    <t>c.1434-138</t>
  </si>
  <si>
    <t>not in ENSG00000140521</t>
  </si>
  <si>
    <t>NM_002693.2:c.1434-138g&gt;a</t>
  </si>
  <si>
    <t>c.2266-76</t>
  </si>
  <si>
    <t>NM_002693.2:c.2266-76t&gt;c</t>
  </si>
  <si>
    <t>c.3105-65</t>
  </si>
  <si>
    <t>NM_002693.2:c.3105-65A&gt;G</t>
  </si>
  <si>
    <t>CA10602257</t>
  </si>
  <si>
    <t>http://reg.genome.network/allele/CA10602257.html</t>
  </si>
  <si>
    <t>c.3643+180</t>
  </si>
  <si>
    <t>known SNP</t>
  </si>
  <si>
    <t>NM_002693.2:c.3643+180g&gt;a</t>
  </si>
  <si>
    <t>H=0.113, chr=50. VWZ.3-24-11</t>
  </si>
  <si>
    <t>NM_002693.2:c.3643+25a&gt;g</t>
  </si>
</sst>
</file>

<file path=xl/styles.xml><?xml version="1.0" encoding="utf-8"?>
<styleSheet xmlns="http://schemas.openxmlformats.org/spreadsheetml/2006/main">
  <numFmts count="3">
    <numFmt numFmtId="164" formatCode="General"/>
    <numFmt numFmtId="165" formatCode="0.00000"/>
    <numFmt numFmtId="166" formatCode="M/D/YY"/>
  </numFmts>
  <fonts count="16">
    <font>
      <name val="Arial"/>
      <charset val="1"/>
      <family val="0"/>
      <color rgb="FF000000"/>
      <sz val="10"/>
    </font>
    <font>
      <name val="Arial"/>
      <family val="0"/>
      <sz val="10"/>
    </font>
    <font>
      <name val="Arial"/>
      <family val="0"/>
      <sz val="10"/>
    </font>
    <font>
      <name val="Arial"/>
      <family val="0"/>
      <sz val="10"/>
    </font>
    <font>
      <name val="Arial"/>
      <charset val="1"/>
      <family val="0"/>
      <b val="1"/>
      <sz val="10"/>
    </font>
    <font>
      <name val="Arial"/>
      <charset val="1"/>
      <family val="0"/>
      <sz val="10"/>
    </font>
    <font>
      <name val="Arial"/>
      <charset val="1"/>
      <family val="0"/>
      <b val="1"/>
      <sz val="12"/>
    </font>
    <font>
      <name val="Arial"/>
      <charset val="1"/>
      <family val="0"/>
      <sz val="8"/>
    </font>
    <font>
      <name val="Arial"/>
      <charset val="1"/>
      <family val="0"/>
      <b val="1"/>
      <sz val="11"/>
    </font>
    <font>
      <name val="Cambria"/>
      <charset val="1"/>
      <family val="0"/>
      <b val="1"/>
      <sz val="12"/>
    </font>
    <font>
      <name val="Cambria"/>
      <charset val="1"/>
      <family val="0"/>
      <sz val="11"/>
    </font>
    <font>
      <name val="Arial"/>
      <charset val="1"/>
      <family val="0"/>
      <color rgb="FF000000"/>
      <sz val="11"/>
    </font>
    <font>
      <name val="Arial"/>
      <charset val="1"/>
      <family val="0"/>
      <color rgb="FF0000FF"/>
      <sz val="8"/>
    </font>
    <font>
      <name val="Arial"/>
      <charset val="1"/>
      <family val="0"/>
      <color rgb="FF2A2A2A"/>
      <sz val="10"/>
    </font>
    <font>
      <name val="Arial"/>
      <charset val="1"/>
      <family val="0"/>
      <color rgb="FF000000"/>
      <sz val="8"/>
    </font>
    <font>
      <name val="Arial"/>
      <charset val="1"/>
      <family val="0"/>
      <b val="1"/>
      <color rgb="FF000000"/>
      <sz val="10"/>
    </font>
  </fonts>
  <fills count="8">
    <fill>
      <patternFill patternType="none"/>
    </fill>
    <fill>
      <patternFill patternType="gray125"/>
    </fill>
    <fill>
      <patternFill patternType="solid">
        <fgColor rgb="FF00FF00"/>
        <bgColor rgb="FF33CCCC"/>
      </patternFill>
    </fill>
    <fill>
      <patternFill patternType="solid">
        <fgColor rgb="FF9900FF"/>
        <bgColor rgb="FF800080"/>
      </patternFill>
    </fill>
    <fill>
      <patternFill patternType="solid">
        <fgColor rgb="FFFFFFFF"/>
        <bgColor rgb="FFFFFFCC"/>
      </patternFill>
    </fill>
    <fill>
      <patternFill patternType="solid">
        <fgColor rgb="FFFFFF00"/>
        <bgColor rgb="FFFFFF00"/>
      </patternFill>
    </fill>
    <fill>
      <patternFill patternType="solid">
        <fgColor rgb="FFFF0000"/>
        <bgColor rgb="FF993300"/>
      </patternFill>
    </fill>
    <fill>
      <patternFill patternType="solid">
        <fgColor rgb="FFFF00FF"/>
        <bgColor rgb="FFFF00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1" applyBorder="1" applyAlignment="1" applyProtection="1">
      <alignment horizontal="general" vertical="bottom" textRotation="0" wrapText="false" indent="0" shrinkToFit="false"/>
      <protection locked="1" hidden="false"/>
    </xf>
    <xf numFmtId="0" fontId="1" fillId="0" borderId="0" applyFont="1" applyBorder="false" applyAlignment="false" applyProtection="false"/>
    <xf numFmtId="0" fontId="1" fillId="0" borderId="0" applyFont="1" applyBorder="false" applyAlignment="false" applyProtection="false"/>
    <xf numFmtId="0" fontId="2" fillId="0" borderId="0" applyFont="1" applyBorder="false" applyAlignment="false" applyProtection="false"/>
    <xf numFmtId="0" fontId="2"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0" fontId="0" fillId="0" borderId="0" applyFont="1" applyBorder="false" applyAlignment="false" applyProtection="false"/>
    <xf numFmtId="43" fontId="1" fillId="0" borderId="0" applyFont="1" applyBorder="false" applyAlignment="false" applyProtection="false"/>
    <xf numFmtId="41" fontId="1" fillId="0" borderId="0" applyFont="1" applyBorder="false" applyAlignment="false" applyProtection="false"/>
    <xf numFmtId="44" fontId="1" fillId="0" borderId="0" applyFont="1" applyBorder="false" applyAlignment="false" applyProtection="false"/>
    <xf numFmtId="42" fontId="1" fillId="0" borderId="0" applyFont="1" applyBorder="false" applyAlignment="false" applyProtection="false"/>
    <xf numFmtId="9" fontId="1" fillId="0" borderId="0" applyFont="1"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1" hidden="false"/>
    </xf>
    <xf numFmtId="164" fontId="4" fillId="0" borderId="1" xfId="0" applyFont="1" applyBorder="1" applyAlignment="1" applyProtection="false">
      <alignment horizontal="general" vertical="bottom" textRotation="0" wrapText="false" indent="0" shrinkToFit="false"/>
      <protection locked="1" hidden="false"/>
    </xf>
    <xf numFmtId="164" fontId="4" fillId="0" borderId="1" xfId="0" applyFont="1" applyBorder="1" applyAlignment="false" applyProtection="false">
      <alignment horizontal="general" vertical="bottom" textRotation="0" wrapText="false" indent="0" shrinkToFit="false"/>
      <protection locked="1" hidden="false"/>
    </xf>
    <xf numFmtId="164" fontId="4" fillId="0" borderId="1" xfId="0" applyFont="1" applyBorder="1" applyAlignment="1" applyProtection="false">
      <alignment horizontal="general" vertical="bottom" textRotation="0" wrapText="1" indent="0" shrinkToFit="false"/>
      <protection locked="1" hidden="false"/>
    </xf>
    <xf numFmtId="165" fontId="4" fillId="0" borderId="1" xfId="0" applyFont="1" applyBorder="1" applyAlignment="1" applyProtection="false">
      <alignment horizontal="general" vertical="bottom" textRotation="0" wrapText="false" indent="0" shrinkToFit="false"/>
      <protection locked="1" hidden="false"/>
    </xf>
    <xf numFmtId="164" fontId="4" fillId="0" borderId="1" xfId="0" applyFont="1" applyBorder="1" applyAlignment="1" applyProtection="false">
      <alignment horizontal="center" vertical="center" textRotation="0" wrapText="1" indent="0" shrinkToFit="false"/>
      <protection locked="1" hidden="false"/>
    </xf>
    <xf numFmtId="164" fontId="0" fillId="0" borderId="1" xfId="0" applyFont="1" applyBorder="1" applyAlignment="false" applyProtection="false">
      <alignment horizontal="general" vertical="bottom" textRotation="0" wrapText="false" indent="0" shrinkToFit="false"/>
      <protection locked="1" hidden="false"/>
    </xf>
    <xf numFmtId="164" fontId="5" fillId="0" borderId="1" xfId="0" applyFont="1" applyBorder="1" applyAlignment="1" applyProtection="false">
      <alignment horizontal="general" vertical="bottom" textRotation="0" wrapText="1" indent="0" shrinkToFit="false"/>
      <protection locked="1" hidden="false"/>
    </xf>
    <xf numFmtId="164" fontId="4" fillId="2" borderId="1" xfId="0" applyFont="1" applyBorder="1" applyAlignment="1" applyProtection="false">
      <alignment horizontal="center" vertical="center" textRotation="0" wrapText="1" indent="0" shrinkToFit="false"/>
      <protection locked="1" hidden="false"/>
    </xf>
    <xf numFmtId="164" fontId="5" fillId="0" borderId="1" xfId="0" applyFont="1" applyBorder="1" applyAlignment="false" applyProtection="false">
      <alignment horizontal="general" vertical="bottom" textRotation="0" wrapText="false" indent="0" shrinkToFit="false"/>
      <protection locked="1" hidden="false"/>
    </xf>
    <xf numFmtId="164" fontId="6" fillId="0" borderId="1" xfId="0" applyFont="1" applyBorder="1" applyAlignment="1" applyProtection="false">
      <alignment horizontal="center" vertical="center" textRotation="0" wrapText="1" indent="0" shrinkToFit="false"/>
      <protection locked="1" hidden="false"/>
    </xf>
    <xf numFmtId="164" fontId="6" fillId="0" borderId="1" xfId="0" applyFont="1" applyBorder="1" applyAlignment="1" applyProtection="false">
      <alignment horizontal="center" vertical="center" textRotation="0" wrapText="false" indent="0" shrinkToFit="false"/>
      <protection locked="1" hidden="false"/>
    </xf>
    <xf numFmtId="164" fontId="6" fillId="0" borderId="1" xfId="0" applyFont="1" applyBorder="1" applyAlignment="1" applyProtection="false">
      <alignment horizontal="general" vertical="bottom" textRotation="0" wrapText="false" indent="0" shrinkToFit="false"/>
      <protection locked="1" hidden="false"/>
    </xf>
    <xf numFmtId="165" fontId="6" fillId="0" borderId="1" xfId="0" applyFont="1" applyBorder="1" applyAlignment="1" applyProtection="false">
      <alignment horizontal="general" vertical="bottom" textRotation="0" wrapText="false" indent="0" shrinkToFit="false"/>
      <protection locked="1" hidden="false"/>
    </xf>
    <xf numFmtId="164" fontId="6" fillId="0" borderId="1" xfId="0" applyFont="1" applyBorder="1" applyAlignment="1" applyProtection="false">
      <alignment horizontal="general" vertical="bottom" textRotation="0" wrapText="1" indent="0" shrinkToFit="false"/>
      <protection locked="1" hidden="false"/>
    </xf>
    <xf numFmtId="164" fontId="7" fillId="0" borderId="1" xfId="0" applyFont="1" applyBorder="1" applyAlignment="1" applyProtection="false">
      <alignment horizontal="center" vertical="center" textRotation="0" wrapText="1" indent="0" shrinkToFit="false"/>
      <protection locked="1" hidden="false"/>
    </xf>
    <xf numFmtId="164" fontId="7" fillId="3" borderId="1" xfId="0" applyFont="1" applyBorder="1" applyAlignment="1" applyProtection="false">
      <alignment horizontal="center" vertical="center" textRotation="0" wrapText="1" indent="0" shrinkToFit="false"/>
      <protection locked="1" hidden="false"/>
    </xf>
    <xf numFmtId="164" fontId="0" fillId="0" borderId="1" xfId="0" applyFont="1" applyBorder="1" applyAlignment="1" applyProtection="false">
      <alignment horizontal="general" vertical="bottom" textRotation="0" wrapText="false" indent="0" shrinkToFit="false"/>
      <protection locked="1" hidden="false"/>
    </xf>
    <xf numFmtId="164" fontId="10" fillId="0" borderId="0" xfId="0" applyFont="1" applyBorder="false" applyAlignment="1" applyProtection="false">
      <alignment horizontal="general" vertical="bottom" textRotation="0" wrapText="false" indent="0" shrinkToFit="false"/>
      <protection locked="1" hidden="false"/>
    </xf>
    <xf numFmtId="164" fontId="5" fillId="0" borderId="1" xfId="0" applyFont="1" applyBorder="1" applyAlignment="1" applyProtection="false">
      <alignment horizontal="general" vertical="bottom" textRotation="0" wrapText="false" indent="0" shrinkToFit="false"/>
      <protection locked="1" hidden="false"/>
    </xf>
    <xf numFmtId="165" fontId="5" fillId="0" borderId="1" xfId="0" applyFont="1" applyBorder="1" applyAlignment="1" applyProtection="false">
      <alignment horizontal="left" vertical="bottom" textRotation="0" wrapText="false" indent="0" shrinkToFit="false"/>
      <protection locked="1" hidden="false"/>
    </xf>
    <xf numFmtId="164" fontId="0" fillId="0" borderId="1" xfId="0" applyFont="1" applyBorder="1" applyAlignment="1" applyProtection="false">
      <alignment horizontal="general" vertical="bottom" textRotation="0" wrapText="1" indent="0" shrinkToFit="false"/>
      <protection locked="1" hidden="false"/>
    </xf>
    <xf numFmtId="164" fontId="0" fillId="4" borderId="1" xfId="0" applyFont="1" applyBorder="1" applyAlignment="1" applyProtection="false">
      <alignment horizontal="general" vertical="bottom" textRotation="0" wrapText="1" indent="0" shrinkToFit="false"/>
      <protection locked="1" hidden="false"/>
    </xf>
    <xf numFmtId="164" fontId="7" fillId="0" borderId="1" xfId="0" applyFont="1" applyBorder="1" applyAlignment="1" applyProtection="false">
      <alignment horizontal="general" vertical="bottom" textRotation="0" wrapText="1" indent="0" shrinkToFit="false"/>
      <protection locked="1" hidden="false"/>
    </xf>
    <xf numFmtId="165" fontId="0" fillId="0" borderId="1" xfId="0" applyFont="1" applyBorder="1" applyAlignment="false" applyProtection="false">
      <alignment horizontal="general" vertical="bottom" textRotation="0" wrapText="false" indent="0" shrinkToFit="false"/>
      <protection locked="1" hidden="false"/>
    </xf>
    <xf numFmtId="164" fontId="0" fillId="4" borderId="1" xfId="0" applyFont="1" applyBorder="1" applyAlignment="1" applyProtection="false">
      <alignment horizontal="left" vertical="bottom" textRotation="0" wrapText="1" indent="0" shrinkToFit="false"/>
      <protection locked="1" hidden="false"/>
    </xf>
    <xf numFmtId="164" fontId="11" fillId="4" borderId="1" xfId="0" applyFont="1" applyBorder="1" applyAlignment="1" applyProtection="false">
      <alignment horizontal="general" vertical="bottom" textRotation="0" wrapText="1" indent="0" shrinkToFit="false"/>
      <protection locked="1" hidden="false"/>
    </xf>
    <xf numFmtId="164" fontId="11" fillId="4" borderId="1" xfId="0" applyFont="1" applyBorder="1" applyAlignment="1" applyProtection="false">
      <alignment horizontal="left" vertical="bottom" textRotation="0" wrapText="1" indent="0" shrinkToFit="false"/>
      <protection locked="1" hidden="false"/>
    </xf>
    <xf numFmtId="164" fontId="7" fillId="5" borderId="1" xfId="0" applyFont="1" applyBorder="1" applyAlignment="1" applyProtection="false">
      <alignment horizontal="general" vertical="bottom" textRotation="0" wrapText="1" indent="0" shrinkToFit="false"/>
      <protection locked="1" hidden="false"/>
    </xf>
    <xf numFmtId="164" fontId="12" fillId="0" borderId="1" xfId="0" applyFont="1" applyBorder="1" applyAlignment="1" applyProtection="false">
      <alignment horizontal="general" vertical="bottom" textRotation="0" wrapText="1" indent="0" shrinkToFit="false"/>
      <protection locked="1" hidden="false"/>
    </xf>
    <xf numFmtId="166" fontId="5" fillId="0" borderId="1" xfId="0" applyFont="1" applyBorder="1" applyAlignment="1" applyProtection="false">
      <alignment horizontal="general" vertical="bottom" textRotation="0" wrapText="1" indent="0" shrinkToFit="false"/>
      <protection locked="1" hidden="false"/>
    </xf>
    <xf numFmtId="164" fontId="13" fillId="5" borderId="1" xfId="0" applyFont="1" applyBorder="1" applyAlignment="1" applyProtection="false">
      <alignment horizontal="general" vertical="bottom" textRotation="0" wrapText="1" indent="0" shrinkToFit="false"/>
      <protection locked="1" hidden="false"/>
    </xf>
    <xf numFmtId="164" fontId="14" fillId="4" borderId="1" xfId="0" applyFont="1" applyBorder="1" applyAlignment="1" applyProtection="false">
      <alignment horizontal="left" vertical="bottom" textRotation="0" wrapText="1" indent="0" shrinkToFit="false"/>
      <protection locked="1" hidden="false"/>
    </xf>
    <xf numFmtId="164" fontId="10" fillId="0" borderId="1" xfId="0" applyFont="1" applyBorder="1" applyAlignment="1" applyProtection="false">
      <alignment horizontal="general" vertical="bottom" textRotation="0" wrapText="1" indent="0" shrinkToFit="false"/>
      <protection locked="1" hidden="false"/>
    </xf>
    <xf numFmtId="164" fontId="15" fillId="4" borderId="1" xfId="0" applyFont="1" applyBorder="1" applyAlignment="1" applyProtection="false">
      <alignment horizontal="left" vertical="bottom" textRotation="0" wrapText="1" indent="0" shrinkToFit="false"/>
      <protection locked="1" hidden="false"/>
    </xf>
    <xf numFmtId="164" fontId="14" fillId="4" borderId="1" xfId="0" applyFont="1" applyBorder="1" applyAlignment="1" applyProtection="false">
      <alignment horizontal="general" vertical="bottom" textRotation="0" wrapText="1" indent="0" shrinkToFit="false"/>
      <protection locked="1" hidden="false"/>
    </xf>
    <xf numFmtId="164" fontId="14" fillId="6" borderId="1" xfId="0" applyFont="1" applyBorder="1" applyAlignment="1" applyProtection="false">
      <alignment horizontal="left" vertical="bottom" textRotation="0" wrapText="1" indent="0" shrinkToFit="false"/>
      <protection locked="1" hidden="false"/>
    </xf>
    <xf numFmtId="164" fontId="5" fillId="7" borderId="1" xfId="0" applyFont="1" applyBorder="1" applyAlignment="false" applyProtection="false">
      <alignment horizontal="general" vertical="bottom" textRotation="0" wrapText="false" indent="0" shrinkToFit="false"/>
      <protection locked="1" hidden="false"/>
    </xf>
    <xf numFmtId="164" fontId="0" fillId="4" borderId="1" xfId="0" applyFont="1" applyBorder="1" applyAlignment="1" applyProtection="false">
      <alignment horizontal="left" vertical="bottom" textRotation="0" wrapText="false" indent="0" shrinkToFit="false"/>
      <protection locked="1" hidden="false"/>
    </xf>
    <xf numFmtId="164" fontId="0" fillId="0" borderId="1" xfId="0" applyFont="1" applyBorder="1" applyAlignment="1" applyProtection="false">
      <alignment horizontal="left" vertical="bottom" textRotation="0" wrapText="1" indent="0" shrinkToFit="false"/>
      <protection locked="1"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A2A2A"/>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C454"/>
  <sheetViews>
    <sheetView windowProtection="1" showFormulas="false" showGridLines="1" showRowColHeaders="1" showZeros="1" rightToLeft="false" tabSelected="1" showOutlineSymbols="1" defaultGridColor="1" view="normal" topLeftCell="A1" colorId="64" zoomScale="100" zoomScaleNormal="100" zoomScalePageLayoutView="100" workbookViewId="0">
      <pane xSplit="0" ySplit="3" topLeftCell="A4" activePane="bottomLeft" state="frozen"/>
      <selection pane="topLeft" activeCell="A1" activeCellId="0" sqref="A1"/>
      <selection pane="bottomLeft" activeCell="J7" activeCellId="0" sqref="J7"/>
    </sheetView>
  </sheetViews>
  <sheetFormatPr defaultRowHeight="15"/>
  <cols>
    <col min="1" max="1" width="13.9030612244898" style="0" hidden="false" collapsed="false"/>
    <col min="2" max="2" width="11.8979591836735" style="0" hidden="false" collapsed="false"/>
    <col min="3" max="3" width="7.06632653061225" style="0" hidden="false" collapsed="false"/>
    <col min="4" max="4" width="9.89795918367347" style="0" hidden="false" collapsed="false"/>
    <col min="5" max="5" width="25.4489795918367" style="0" hidden="false" collapsed="false"/>
    <col min="6" max="6" width="12.8418367346939" style="0" hidden="false" collapsed="false"/>
    <col min="7" max="7" width="13.9030612244898" style="0" hidden="false" collapsed="false"/>
    <col min="8" max="8" width="7.06632653061225" style="0" hidden="false" collapsed="false"/>
    <col min="9" max="9" width="24.6224489795918" style="0" hidden="false" collapsed="false"/>
    <col min="10" max="11" width="17.4336734693878" style="0" hidden="false" collapsed="false"/>
    <col min="12" max="12" width="3.77040816326531" style="0" hidden="false" collapsed="false"/>
    <col min="13" max="13" width="5.77040816326531" style="0" hidden="false" collapsed="false"/>
    <col min="14" max="14" width="37.4642857142857" style="0" hidden="false" collapsed="false"/>
    <col min="15" max="15" width="13.1938775510204" style="0" hidden="false" collapsed="false"/>
    <col min="16" max="16" width="11.0765306122449" style="0" hidden="false" collapsed="false"/>
    <col min="17" max="17" width="31.5714285714286" style="0" hidden="false" collapsed="false"/>
    <col min="18" max="23" width="22.9744897959184" style="0" hidden="false" collapsed="false"/>
    <col min="24" max="25" width="21.4438775510204" style="0" hidden="false" collapsed="false"/>
    <col min="26" max="26" width="20.734693877551" style="0" hidden="false" collapsed="false"/>
    <col min="27" max="51" width="21.4438775510204" style="0" hidden="false" collapsed="false"/>
    <col min="56" max="1025" width="14.1377551020408" style="0" hidden="false" collapsed="false"/>
  </cols>
  <sheetData>
    <row r="1" spans="1:55" customFormat="false" ht="36.75" hidden="false" customHeight="1" outlineLevel="0" collapsed="false">
      <c r="A1" s="1"/>
      <c r="B1" s="2"/>
      <c r="C1" s="2"/>
      <c r="D1" s="2"/>
      <c r="E1" s="2"/>
      <c r="F1" s="2"/>
      <c r="G1" s="2"/>
      <c r="H1" s="2"/>
      <c r="I1" s="3"/>
      <c r="J1" s="3"/>
      <c r="K1" s="3"/>
      <c r="L1" s="2"/>
      <c r="M1" s="2"/>
      <c r="N1" s="1"/>
      <c r="O1" s="1"/>
      <c r="P1" s="4"/>
      <c r="Q1" s="3"/>
      <c r="R1" s="5"/>
      <c r="S1" s="5"/>
      <c r="T1" s="5"/>
      <c r="U1" s="5"/>
      <c r="V1" s="5"/>
      <c r="W1" s="5"/>
      <c r="X1" s="5" t="s">
        <v>0</v>
      </c>
      <c r="Y1" s="5"/>
      <c r="Z1" s="5"/>
      <c r="AA1" s="5"/>
      <c r="AB1" s="5"/>
      <c r="AC1" s="5" t="s">
        <v>1</v>
      </c>
      <c r="AD1" s="5"/>
      <c r="AE1" s="5"/>
      <c r="AF1" s="5"/>
      <c r="AG1" s="5"/>
      <c r="AH1" s="5"/>
      <c r="AI1" s="5"/>
      <c r="AJ1" s="5"/>
      <c r="AK1" s="5"/>
      <c r="AL1" s="5" t="s">
        <v>2</v>
      </c>
      <c r="AM1" s="5"/>
      <c r="AN1" s="5"/>
      <c r="AO1" s="5"/>
      <c r="AP1" s="5" t="s">
        <v>3</v>
      </c>
      <c r="AQ1" s="5"/>
      <c r="AR1" s="5" t="s">
        <v>4</v>
      </c>
      <c r="AS1" s="5"/>
      <c r="AT1" s="5" t="s">
        <v>5</v>
      </c>
      <c r="AU1" s="5"/>
      <c r="AV1" s="5" t="s">
        <v>6</v>
      </c>
      <c r="AW1" s="5"/>
      <c r="AX1" s="5" t="s">
        <v>7</v>
      </c>
      <c r="AY1" s="5"/>
      <c r="AZ1" s="6"/>
      <c r="BA1" s="6"/>
      <c r="BB1" s="6"/>
      <c r="BC1" s="6"/>
    </row>
    <row r="2" spans="1:55" customFormat="false" ht="17.25" hidden="false" customHeight="1" outlineLevel="0" collapsed="false">
      <c r="A2" s="2"/>
      <c r="B2" s="2"/>
      <c r="C2" s="2"/>
      <c r="D2" s="2"/>
      <c r="E2" s="2"/>
      <c r="F2" s="6"/>
      <c r="G2" s="6"/>
      <c r="H2" s="6"/>
      <c r="I2" s="7"/>
      <c r="J2" s="3"/>
      <c r="K2" s="3"/>
      <c r="L2" s="2"/>
      <c r="M2" s="2"/>
      <c r="N2" s="1"/>
      <c r="O2" s="1"/>
      <c r="P2" s="4"/>
      <c r="Q2" s="3"/>
      <c r="R2" s="5"/>
      <c r="S2" s="5"/>
      <c r="T2" s="5"/>
      <c r="U2" s="5"/>
      <c r="V2" s="5"/>
      <c r="W2" s="5"/>
      <c r="X2" s="8" t="s">
        <v>8</v>
      </c>
      <c r="Y2" s="8" t="s">
        <v>9</v>
      </c>
      <c r="Z2" s="8" t="s">
        <v>10</v>
      </c>
      <c r="AA2" s="8" t="s">
        <v>11</v>
      </c>
      <c r="AB2" s="8" t="s">
        <v>12</v>
      </c>
      <c r="AC2" s="8" t="s">
        <v>13</v>
      </c>
      <c r="AD2" s="8" t="s">
        <v>14</v>
      </c>
      <c r="AE2" s="8" t="s">
        <v>15</v>
      </c>
      <c r="AF2" s="8" t="s">
        <v>16</v>
      </c>
      <c r="AG2" s="8" t="s">
        <v>17</v>
      </c>
      <c r="AH2" s="8" t="s">
        <v>18</v>
      </c>
      <c r="AI2" s="8" t="s">
        <v>19</v>
      </c>
      <c r="AJ2" s="8" t="s">
        <v>20</v>
      </c>
      <c r="AK2" s="8" t="s">
        <v>21</v>
      </c>
      <c r="AL2" s="8" t="s">
        <v>22</v>
      </c>
      <c r="AM2" s="8" t="s">
        <v>23</v>
      </c>
      <c r="AN2" s="8" t="s">
        <v>24</v>
      </c>
      <c r="AO2" s="8" t="s">
        <v>25</v>
      </c>
      <c r="AP2" s="8" t="s">
        <v>26</v>
      </c>
      <c r="AQ2" s="8" t="s">
        <v>27</v>
      </c>
      <c r="AR2" s="8" t="s">
        <v>28</v>
      </c>
      <c r="AS2" s="8" t="s">
        <v>29</v>
      </c>
      <c r="AT2" s="8" t="s">
        <v>30</v>
      </c>
      <c r="AU2" s="8" t="s">
        <v>31</v>
      </c>
      <c r="AV2" s="8" t="s">
        <v>32</v>
      </c>
      <c r="AW2" s="8" t="s">
        <v>33</v>
      </c>
      <c r="AX2" s="8" t="s">
        <v>34</v>
      </c>
      <c r="AY2" s="8" t="s">
        <v>35</v>
      </c>
      <c r="AZ2" s="6"/>
      <c r="BA2" s="6"/>
      <c r="BB2" s="6"/>
      <c r="BC2" s="6"/>
    </row>
    <row r="3" spans="1:55" customFormat="false" ht="21.75" hidden="false" customHeight="1" outlineLevel="0" collapsed="false">
      <c r="A3" s="9"/>
      <c r="B3" s="9"/>
      <c r="C3" s="9"/>
      <c r="D3" s="9"/>
      <c r="E3" s="9"/>
      <c r="F3" s="10" t="s">
        <v>36</v>
      </c>
      <c r="G3" s="10" t="s">
        <v>37</v>
      </c>
      <c r="H3" s="10"/>
      <c r="I3" s="10" t="s">
        <v>38</v>
      </c>
      <c r="J3" s="10" t="s">
        <v>39</v>
      </c>
      <c r="K3" s="10"/>
      <c r="L3" s="10"/>
      <c r="M3" s="10"/>
      <c r="N3" s="11" t="s">
        <v>40</v>
      </c>
      <c r="O3" s="12" t="s">
        <v>41</v>
      </c>
      <c r="P3" s="13" t="s">
        <v>42</v>
      </c>
      <c r="Q3" s="14" t="s">
        <v>43</v>
      </c>
      <c r="R3" s="15" t="s">
        <v>44</v>
      </c>
      <c r="S3" s="15" t="s">
        <v>45</v>
      </c>
      <c r="T3" s="15" t="s">
        <v>46</v>
      </c>
      <c r="U3" s="16" t="s">
        <v>47</v>
      </c>
      <c r="V3" s="15" t="s">
        <v>48</v>
      </c>
      <c r="W3" s="15" t="s">
        <v>49</v>
      </c>
      <c r="X3" s="15" t="s">
        <v>50</v>
      </c>
      <c r="Y3" s="15" t="s">
        <v>51</v>
      </c>
      <c r="Z3" s="15" t="s">
        <v>50</v>
      </c>
      <c r="AA3" s="15" t="s">
        <v>52</v>
      </c>
      <c r="AB3" s="15" t="s">
        <v>53</v>
      </c>
      <c r="AC3" s="15" t="s">
        <v>54</v>
      </c>
      <c r="AD3" s="15" t="s">
        <v>55</v>
      </c>
      <c r="AE3" s="15" t="s">
        <v>56</v>
      </c>
      <c r="AF3" s="15" t="s">
        <v>57</v>
      </c>
      <c r="AG3" s="15" t="s">
        <v>58</v>
      </c>
      <c r="AH3" s="15" t="s">
        <v>59</v>
      </c>
      <c r="AI3" s="15" t="s">
        <v>60</v>
      </c>
      <c r="AJ3" s="15" t="s">
        <v>61</v>
      </c>
      <c r="AK3" s="15" t="s">
        <v>62</v>
      </c>
      <c r="AL3" s="15" t="s">
        <v>63</v>
      </c>
      <c r="AM3" s="15" t="s">
        <v>64</v>
      </c>
      <c r="AN3" s="15" t="s">
        <v>65</v>
      </c>
      <c r="AO3" s="15" t="s">
        <v>66</v>
      </c>
      <c r="AP3" s="15" t="s">
        <v>67</v>
      </c>
      <c r="AQ3" s="15" t="s">
        <v>68</v>
      </c>
      <c r="AR3" s="15" t="s">
        <v>69</v>
      </c>
      <c r="AS3" s="15" t="s">
        <v>70</v>
      </c>
      <c r="AT3" s="15" t="s">
        <v>71</v>
      </c>
      <c r="AU3" s="15" t="s">
        <v>72</v>
      </c>
      <c r="AV3" s="15" t="s">
        <v>73</v>
      </c>
      <c r="AW3" s="15" t="s">
        <v>74</v>
      </c>
      <c r="AX3" s="15" t="s">
        <v>75</v>
      </c>
      <c r="AY3" s="15" t="s">
        <v>76</v>
      </c>
      <c r="AZ3" s="17" t="s">
        <v>77</v>
      </c>
      <c r="BA3" s="6" t="s">
        <v>78</v>
      </c>
      <c r="BB3" s="6" t="s">
        <v>79</v>
      </c>
      <c r="BC3" s="6" t="s">
        <v>80</v>
      </c>
    </row>
    <row r="4" spans="1:55" customFormat="false" ht="56.25" hidden="false" customHeight="1" outlineLevel="0" collapsed="false">
      <c r="A4" s="9" t="s">
        <v>81</v>
      </c>
      <c r="B4" s="9" t="s">
        <v>82</v>
      </c>
      <c r="C4" s="9" t="n">
        <v>1120</v>
      </c>
      <c r="D4" s="9" t="s">
        <v>83</v>
      </c>
      <c r="E4" s="9" t="s">
        <v>84</v>
      </c>
      <c r="F4" s="9" t="s">
        <v>85</v>
      </c>
      <c r="G4" s="9" t="s">
        <v>86</v>
      </c>
      <c r="H4" s="9" t="s">
        <v>87</v>
      </c>
      <c r="I4" s="7" t="s">
        <v>88</v>
      </c>
      <c r="J4" s="18" t="n">
        <v>18487244</v>
      </c>
      <c r="K4" s="7" t="s">
        <v>89</v>
      </c>
      <c r="L4" s="9" t="n">
        <v>1</v>
      </c>
      <c r="M4" s="6"/>
      <c r="N4" s="19" t="s">
        <v>90</v>
      </c>
      <c r="O4" s="6" t="s">
        <v>91</v>
      </c>
      <c r="P4" s="20"/>
      <c r="Q4" s="21"/>
      <c r="R4" s="22" t="s">
        <v>92</v>
      </c>
      <c r="S4" s="21" t="s">
        <v>92</v>
      </c>
      <c r="T4" s="6" t="s">
        <v>93</v>
      </c>
      <c r="U4" s="6"/>
      <c r="V4" s="6" t="n">
        <v>1</v>
      </c>
      <c r="W4" s="6" t="s">
        <v>94</v>
      </c>
      <c r="X4" s="21"/>
      <c r="Y4" s="23"/>
      <c r="Z4" s="23"/>
      <c r="AA4" s="23" t="s">
        <v>95</v>
      </c>
      <c r="AB4" s="23" t="s">
        <v>96</v>
      </c>
      <c r="AC4" s="23"/>
      <c r="AD4" s="23"/>
      <c r="AE4" s="23"/>
      <c r="AF4" s="23"/>
      <c r="AG4" s="23" t="s">
        <v>97</v>
      </c>
      <c r="AH4" s="23" t="s">
        <v>98</v>
      </c>
      <c r="AI4" s="23"/>
      <c r="AJ4" s="23"/>
      <c r="AK4" s="23" t="s">
        <v>99</v>
      </c>
      <c r="AL4" s="23"/>
      <c r="AM4" s="23"/>
      <c r="AN4" s="23"/>
      <c r="AO4" s="23"/>
      <c r="AP4" s="23"/>
      <c r="AQ4" s="23" t="s">
        <v>100</v>
      </c>
      <c r="AR4" s="23"/>
      <c r="AS4" s="23"/>
      <c r="AT4" s="23"/>
      <c r="AU4" s="23"/>
      <c r="AV4" s="23"/>
      <c r="AW4" s="23"/>
      <c r="AX4" s="23"/>
      <c r="AY4" s="21"/>
      <c r="AZ4" s="6"/>
      <c r="BA4" s="6"/>
      <c r="BB4" s="6"/>
      <c r="BC4" s="6"/>
    </row>
    <row r="5" spans="1:55" customFormat="false" ht="12.75" hidden="false" customHeight="1" outlineLevel="0" collapsed="false">
      <c r="A5" s="9" t="s">
        <v>81</v>
      </c>
      <c r="B5" s="9" t="s">
        <v>101</v>
      </c>
      <c r="C5" s="9" t="n">
        <v>1156</v>
      </c>
      <c r="D5" s="9" t="s">
        <v>83</v>
      </c>
      <c r="E5" s="9" t="s">
        <v>84</v>
      </c>
      <c r="F5" s="6"/>
      <c r="G5" s="9" t="s">
        <v>102</v>
      </c>
      <c r="H5" s="9" t="s">
        <v>87</v>
      </c>
      <c r="I5" s="7" t="s">
        <v>103</v>
      </c>
      <c r="J5" s="7" t="n">
        <v>20837862</v>
      </c>
      <c r="K5" s="7" t="s">
        <v>104</v>
      </c>
      <c r="L5" s="9" t="n">
        <v>1</v>
      </c>
      <c r="M5" s="6"/>
      <c r="N5" s="19" t="s">
        <v>105</v>
      </c>
      <c r="O5" s="6" t="s">
        <v>106</v>
      </c>
      <c r="P5" s="24" t="s">
        <v>107</v>
      </c>
      <c r="Q5" s="21" t="s">
        <v>108</v>
      </c>
      <c r="R5" s="25" t="s">
        <v>109</v>
      </c>
      <c r="S5" s="21" t="s">
        <v>110</v>
      </c>
      <c r="T5" s="21" t="s">
        <v>111</v>
      </c>
      <c r="U5" s="6"/>
      <c r="V5" s="6" t="n">
        <v>1</v>
      </c>
      <c r="W5" s="6" t="s">
        <v>112</v>
      </c>
      <c r="X5" s="23"/>
      <c r="Y5" s="23"/>
      <c r="Z5" s="23"/>
      <c r="AA5" s="23"/>
      <c r="AB5" s="23"/>
      <c r="AC5" s="23"/>
      <c r="AD5" s="23"/>
      <c r="AE5" s="23"/>
      <c r="AF5" s="23"/>
      <c r="AG5" s="23" t="s">
        <v>113</v>
      </c>
      <c r="AH5" s="23"/>
      <c r="AI5" s="26" t="s">
        <v>114</v>
      </c>
      <c r="AJ5" s="23"/>
      <c r="AK5" s="23"/>
      <c r="AL5" s="23"/>
      <c r="AM5" s="23"/>
      <c r="AN5" s="23"/>
      <c r="AO5" s="23" t="s">
        <v>115</v>
      </c>
      <c r="AP5" s="23"/>
      <c r="AQ5" s="23"/>
      <c r="AR5" s="23"/>
      <c r="AS5" s="23"/>
      <c r="AT5" s="23"/>
      <c r="AU5" s="23"/>
      <c r="AV5" s="23"/>
      <c r="AW5" s="23" t="s">
        <v>116</v>
      </c>
      <c r="AX5" s="23"/>
      <c r="AY5" s="23"/>
      <c r="AZ5" s="6"/>
      <c r="BA5" s="6"/>
      <c r="BB5" s="6"/>
      <c r="BC5" s="6"/>
    </row>
    <row r="6" spans="1:55" customFormat="false" ht="12.75" hidden="false" customHeight="1" outlineLevel="0" collapsed="false">
      <c r="A6" s="9" t="s">
        <v>81</v>
      </c>
      <c r="B6" s="9" t="s">
        <v>117</v>
      </c>
      <c r="C6" s="9" t="n">
        <v>1270</v>
      </c>
      <c r="D6" s="9" t="s">
        <v>118</v>
      </c>
      <c r="E6" s="9" t="s">
        <v>119</v>
      </c>
      <c r="F6" s="6"/>
      <c r="G6" s="9" t="s">
        <v>120</v>
      </c>
      <c r="H6" s="9" t="s">
        <v>87</v>
      </c>
      <c r="I6" s="7" t="s">
        <v>121</v>
      </c>
      <c r="J6" s="18" t="n">
        <v>12707443</v>
      </c>
      <c r="K6" s="7" t="s">
        <v>122</v>
      </c>
      <c r="L6" s="9" t="n">
        <v>1</v>
      </c>
      <c r="M6" s="6"/>
      <c r="N6" s="19" t="s">
        <v>123</v>
      </c>
      <c r="O6" s="6" t="s">
        <v>124</v>
      </c>
      <c r="P6" s="24" t="s">
        <v>125</v>
      </c>
      <c r="Q6" s="21" t="s">
        <v>126</v>
      </c>
      <c r="R6" s="22"/>
      <c r="S6" s="21" t="s">
        <v>127</v>
      </c>
      <c r="T6" s="6" t="s">
        <v>128</v>
      </c>
      <c r="U6" s="6"/>
      <c r="V6" s="6" t="n">
        <v>1</v>
      </c>
      <c r="W6" s="6" t="s">
        <v>129</v>
      </c>
      <c r="X6" s="23"/>
      <c r="Y6" s="23"/>
      <c r="Z6" s="23"/>
      <c r="AA6" s="23" t="s">
        <v>130</v>
      </c>
      <c r="AB6" s="23"/>
      <c r="AC6" s="23"/>
      <c r="AD6" s="23"/>
      <c r="AE6" s="23"/>
      <c r="AF6" s="23"/>
      <c r="AG6" s="23"/>
      <c r="AH6" s="23" t="s">
        <v>131</v>
      </c>
      <c r="AI6" s="23"/>
      <c r="AJ6" s="23"/>
      <c r="AK6" s="23"/>
      <c r="AL6" s="23"/>
      <c r="AM6" s="23"/>
      <c r="AN6" s="23"/>
      <c r="AO6" s="23" t="s">
        <v>132</v>
      </c>
      <c r="AP6" s="23"/>
      <c r="AQ6" s="23"/>
      <c r="AR6" s="23"/>
      <c r="AS6" s="23"/>
      <c r="AT6" s="23"/>
      <c r="AU6" s="23"/>
      <c r="AV6" s="23"/>
      <c r="AW6" s="23" t="s">
        <v>133</v>
      </c>
      <c r="AX6" s="23"/>
      <c r="AY6" s="23"/>
      <c r="AZ6" s="6"/>
      <c r="BA6" s="6"/>
      <c r="BB6" s="6"/>
      <c r="BC6" s="6"/>
    </row>
    <row r="7" spans="1:55" customFormat="false" ht="12.75" hidden="false" customHeight="1" outlineLevel="0" collapsed="false">
      <c r="A7" s="9" t="s">
        <v>81</v>
      </c>
      <c r="B7" s="9" t="s">
        <v>134</v>
      </c>
      <c r="C7" s="9" t="n">
        <v>1399</v>
      </c>
      <c r="D7" s="9" t="s">
        <v>118</v>
      </c>
      <c r="E7" s="9" t="s">
        <v>135</v>
      </c>
      <c r="F7" s="9" t="s">
        <v>136</v>
      </c>
      <c r="G7" s="9" t="s">
        <v>137</v>
      </c>
      <c r="H7" s="9" t="s">
        <v>87</v>
      </c>
      <c r="I7" s="7" t="s">
        <v>138</v>
      </c>
      <c r="J7" s="7"/>
      <c r="K7" s="7"/>
      <c r="L7" s="9" t="n">
        <v>1</v>
      </c>
      <c r="M7" s="6"/>
      <c r="N7" s="19" t="s">
        <v>139</v>
      </c>
      <c r="O7" s="6" t="s">
        <v>140</v>
      </c>
      <c r="P7" s="24" t="s">
        <v>141</v>
      </c>
      <c r="Q7" s="21" t="s">
        <v>142</v>
      </c>
      <c r="R7" s="23"/>
      <c r="S7" s="21" t="s">
        <v>143</v>
      </c>
      <c r="T7" s="6" t="s">
        <v>144</v>
      </c>
      <c r="U7" s="6"/>
      <c r="V7" s="6" t="n">
        <v>1</v>
      </c>
      <c r="W7" s="6" t="s">
        <v>145</v>
      </c>
      <c r="X7" s="23"/>
      <c r="Y7" s="23"/>
      <c r="Z7" s="23"/>
      <c r="AA7" s="23"/>
      <c r="AB7" s="23"/>
      <c r="AC7" s="23"/>
      <c r="AD7" s="23"/>
      <c r="AE7" s="23"/>
      <c r="AF7" s="23"/>
      <c r="AG7" s="23" t="s">
        <v>113</v>
      </c>
      <c r="AH7" s="23"/>
      <c r="AI7" s="23"/>
      <c r="AJ7" s="27" t="s">
        <v>146</v>
      </c>
      <c r="AK7" s="23"/>
      <c r="AL7" s="23"/>
      <c r="AM7" s="23"/>
      <c r="AN7" s="23"/>
      <c r="AO7" s="23"/>
      <c r="AP7" s="23"/>
      <c r="AQ7" s="23"/>
      <c r="AR7" s="23"/>
      <c r="AS7" s="23"/>
      <c r="AT7" s="23"/>
      <c r="AU7" s="23"/>
      <c r="AV7" s="23"/>
      <c r="AW7" s="23" t="s">
        <v>133</v>
      </c>
      <c r="AX7" s="23"/>
      <c r="AY7" s="23"/>
      <c r="AZ7" s="6"/>
      <c r="BA7" s="6"/>
      <c r="BB7" s="6"/>
      <c r="BC7" s="6"/>
    </row>
    <row r="8" spans="1:55" customFormat="false" ht="12.75" hidden="false" customHeight="1" outlineLevel="0" collapsed="false">
      <c r="A8" s="9" t="s">
        <v>81</v>
      </c>
      <c r="B8" s="9" t="s">
        <v>147</v>
      </c>
      <c r="C8" s="9" t="n">
        <v>1402</v>
      </c>
      <c r="D8" s="9" t="s">
        <v>118</v>
      </c>
      <c r="E8" s="9" t="s">
        <v>148</v>
      </c>
      <c r="F8" s="9" t="s">
        <v>149</v>
      </c>
      <c r="G8" s="9" t="s">
        <v>150</v>
      </c>
      <c r="H8" s="9" t="s">
        <v>87</v>
      </c>
      <c r="I8" s="7" t="s">
        <v>151</v>
      </c>
      <c r="J8" s="18" t="s">
        <v>152</v>
      </c>
      <c r="K8" s="7" t="s">
        <v>153</v>
      </c>
      <c r="L8" s="9" t="n">
        <v>1</v>
      </c>
      <c r="M8" s="6"/>
      <c r="N8" s="19" t="s">
        <v>154</v>
      </c>
      <c r="O8" s="6" t="s">
        <v>155</v>
      </c>
      <c r="P8" s="24" t="s">
        <v>156</v>
      </c>
      <c r="Q8" s="21" t="s">
        <v>157</v>
      </c>
      <c r="R8" s="23"/>
      <c r="S8" s="21" t="s">
        <v>158</v>
      </c>
      <c r="T8" s="6" t="s">
        <v>159</v>
      </c>
      <c r="U8" s="6"/>
      <c r="V8" s="6" t="n">
        <v>1</v>
      </c>
      <c r="W8" s="6" t="s">
        <v>160</v>
      </c>
      <c r="X8" s="23"/>
      <c r="Y8" s="23"/>
      <c r="Z8" s="23"/>
      <c r="AA8" s="23"/>
      <c r="AB8" s="23" t="s">
        <v>161</v>
      </c>
      <c r="AC8" s="23"/>
      <c r="AD8" s="23"/>
      <c r="AE8" s="23"/>
      <c r="AF8" s="23"/>
      <c r="AG8" s="23"/>
      <c r="AH8" s="23"/>
      <c r="AI8" s="23"/>
      <c r="AJ8" s="27" t="s">
        <v>162</v>
      </c>
      <c r="AK8" s="23"/>
      <c r="AL8" s="23"/>
      <c r="AM8" s="23"/>
      <c r="AN8" s="23"/>
      <c r="AO8" s="28" t="s">
        <v>163</v>
      </c>
      <c r="AP8" s="23"/>
      <c r="AQ8" s="23"/>
      <c r="AR8" s="23"/>
      <c r="AS8" s="23"/>
      <c r="AT8" s="23"/>
      <c r="AU8" s="23"/>
      <c r="AV8" s="23"/>
      <c r="AW8" s="23"/>
      <c r="AX8" s="23"/>
      <c r="AY8" s="23"/>
      <c r="AZ8" s="6"/>
      <c r="BA8" s="6"/>
      <c r="BB8" s="6"/>
      <c r="BC8" s="6"/>
    </row>
    <row r="9" spans="1:55" customFormat="false" ht="12.75" hidden="false" customHeight="1" outlineLevel="0" collapsed="false">
      <c r="A9" s="9" t="s">
        <v>81</v>
      </c>
      <c r="B9" s="9" t="s">
        <v>164</v>
      </c>
      <c r="C9" s="9" t="n">
        <v>1491</v>
      </c>
      <c r="D9" s="9" t="s">
        <v>165</v>
      </c>
      <c r="E9" s="9" t="s">
        <v>166</v>
      </c>
      <c r="F9" s="9" t="s">
        <v>167</v>
      </c>
      <c r="G9" s="9" t="s">
        <v>168</v>
      </c>
      <c r="H9" s="9" t="s">
        <v>87</v>
      </c>
      <c r="I9" s="7" t="s">
        <v>169</v>
      </c>
      <c r="J9" s="18" t="n">
        <v>1582434</v>
      </c>
      <c r="K9" s="7" t="s">
        <v>170</v>
      </c>
      <c r="L9" s="9" t="n">
        <v>1</v>
      </c>
      <c r="M9" s="6"/>
      <c r="N9" s="19" t="s">
        <v>171</v>
      </c>
      <c r="O9" s="6" t="s">
        <v>172</v>
      </c>
      <c r="P9" s="24" t="s">
        <v>173</v>
      </c>
      <c r="Q9" s="21" t="s">
        <v>174</v>
      </c>
      <c r="R9" s="23"/>
      <c r="S9" s="21" t="s">
        <v>175</v>
      </c>
      <c r="T9" s="6" t="s">
        <v>176</v>
      </c>
      <c r="U9" s="6"/>
      <c r="V9" s="6" t="n">
        <v>1</v>
      </c>
      <c r="W9" s="6" t="s">
        <v>177</v>
      </c>
      <c r="X9" s="23"/>
      <c r="Y9" s="23"/>
      <c r="Z9" s="23"/>
      <c r="AA9" s="23"/>
      <c r="AB9" s="23"/>
      <c r="AC9" s="23"/>
      <c r="AD9" s="23"/>
      <c r="AE9" s="23"/>
      <c r="AF9" s="23"/>
      <c r="AG9" s="23" t="s">
        <v>178</v>
      </c>
      <c r="AH9" s="23"/>
      <c r="AI9" s="23"/>
      <c r="AJ9" s="23"/>
      <c r="AK9" s="23"/>
      <c r="AL9" s="23"/>
      <c r="AM9" s="23"/>
      <c r="AN9" s="23"/>
      <c r="AO9" s="23"/>
      <c r="AP9" s="23"/>
      <c r="AQ9" s="23"/>
      <c r="AR9" s="23"/>
      <c r="AS9" s="23"/>
      <c r="AT9" s="23"/>
      <c r="AU9" s="23"/>
      <c r="AV9" s="23"/>
      <c r="AW9" s="23" t="s">
        <v>116</v>
      </c>
      <c r="AX9" s="23"/>
      <c r="AY9" s="23"/>
      <c r="AZ9" s="6"/>
      <c r="BA9" s="6"/>
      <c r="BB9" s="6"/>
      <c r="BC9" s="6"/>
    </row>
    <row r="10" spans="1:55" customFormat="false" ht="12.75" hidden="false" customHeight="1" outlineLevel="0" collapsed="false">
      <c r="A10" s="9" t="s">
        <v>81</v>
      </c>
      <c r="B10" s="9" t="s">
        <v>179</v>
      </c>
      <c r="C10" s="9" t="n">
        <v>1760</v>
      </c>
      <c r="D10" s="9" t="s">
        <v>180</v>
      </c>
      <c r="E10" s="9" t="s">
        <v>84</v>
      </c>
      <c r="F10" s="9" t="s">
        <v>181</v>
      </c>
      <c r="G10" s="9" t="s">
        <v>182</v>
      </c>
      <c r="H10" s="9" t="s">
        <v>87</v>
      </c>
      <c r="I10" s="7" t="s">
        <v>183</v>
      </c>
      <c r="J10" s="18" t="s">
        <v>184</v>
      </c>
      <c r="K10" s="7" t="s">
        <v>185</v>
      </c>
      <c r="L10" s="9" t="n">
        <v>1</v>
      </c>
      <c r="M10" s="9" t="s">
        <v>186</v>
      </c>
      <c r="N10" s="19" t="s">
        <v>187</v>
      </c>
      <c r="O10" s="6" t="s">
        <v>188</v>
      </c>
      <c r="P10" s="24" t="s">
        <v>189</v>
      </c>
      <c r="Q10" s="21" t="s">
        <v>190</v>
      </c>
      <c r="R10" s="22" t="s">
        <v>191</v>
      </c>
      <c r="S10" s="21" t="s">
        <v>192</v>
      </c>
      <c r="T10" s="21" t="s">
        <v>193</v>
      </c>
      <c r="U10" s="6"/>
      <c r="V10" s="6" t="s">
        <v>194</v>
      </c>
      <c r="W10" s="6" t="s">
        <v>195</v>
      </c>
      <c r="X10" s="23"/>
      <c r="Y10" s="23"/>
      <c r="Z10" s="23"/>
      <c r="AA10" s="23"/>
      <c r="AB10" s="23"/>
      <c r="AC10" s="23"/>
      <c r="AD10" s="23"/>
      <c r="AE10" s="23"/>
      <c r="AF10" s="23"/>
      <c r="AG10" s="23" t="s">
        <v>178</v>
      </c>
      <c r="AH10" s="23"/>
      <c r="AI10" s="27" t="s">
        <v>196</v>
      </c>
      <c r="AJ10" s="23"/>
      <c r="AK10" s="23"/>
      <c r="AL10" s="23"/>
      <c r="AM10" s="23"/>
      <c r="AN10" s="23"/>
      <c r="AO10" s="23"/>
      <c r="AP10" s="23"/>
      <c r="AQ10" s="22" t="s">
        <v>197</v>
      </c>
      <c r="AR10" s="23"/>
      <c r="AS10" s="23"/>
      <c r="AT10" s="23"/>
      <c r="AU10" s="23"/>
      <c r="AV10" s="23"/>
      <c r="AW10" s="23" t="s">
        <v>116</v>
      </c>
      <c r="AX10" s="23"/>
      <c r="AY10" s="23"/>
      <c r="AZ10" s="6"/>
      <c r="BA10" s="6"/>
      <c r="BB10" s="6"/>
      <c r="BC10" s="6"/>
    </row>
    <row r="11" spans="1:55" customFormat="false" ht="12.75" hidden="false" customHeight="1" outlineLevel="0" collapsed="false">
      <c r="A11" s="9" t="s">
        <v>198</v>
      </c>
      <c r="B11" s="9" t="s">
        <v>199</v>
      </c>
      <c r="C11" s="9" t="n">
        <v>1789</v>
      </c>
      <c r="D11" s="9" t="s">
        <v>180</v>
      </c>
      <c r="E11" s="9" t="s">
        <v>84</v>
      </c>
      <c r="F11" s="9" t="s">
        <v>200</v>
      </c>
      <c r="G11" s="9" t="s">
        <v>201</v>
      </c>
      <c r="H11" s="9" t="s">
        <v>87</v>
      </c>
      <c r="I11" s="7" t="s">
        <v>202</v>
      </c>
      <c r="J11" s="7"/>
      <c r="K11" s="7" t="s">
        <v>203</v>
      </c>
      <c r="L11" s="9" t="n">
        <v>1</v>
      </c>
      <c r="M11" s="6"/>
      <c r="N11" s="19" t="s">
        <v>204</v>
      </c>
      <c r="O11" s="6" t="s">
        <v>205</v>
      </c>
      <c r="P11" s="24" t="s">
        <v>206</v>
      </c>
      <c r="Q11" s="21" t="s">
        <v>207</v>
      </c>
      <c r="R11" s="22" t="s">
        <v>208</v>
      </c>
      <c r="S11" s="21" t="s">
        <v>209</v>
      </c>
      <c r="T11" s="6" t="s">
        <v>210</v>
      </c>
      <c r="U11" s="6"/>
      <c r="V11" s="6" t="n">
        <v>1</v>
      </c>
      <c r="W11" s="6" t="s">
        <v>211</v>
      </c>
      <c r="X11" s="23"/>
      <c r="Y11" s="23"/>
      <c r="Z11" s="23"/>
      <c r="AA11" s="23"/>
      <c r="AB11" s="23" t="s">
        <v>212</v>
      </c>
      <c r="AC11" s="23"/>
      <c r="AD11" s="23"/>
      <c r="AE11" s="23"/>
      <c r="AF11" s="23"/>
      <c r="AG11" s="27" t="s">
        <v>213</v>
      </c>
      <c r="AH11" s="23"/>
      <c r="AI11" s="23"/>
      <c r="AJ11" s="23"/>
      <c r="AK11" s="23"/>
      <c r="AL11" s="23"/>
      <c r="AM11" s="23"/>
      <c r="AN11" s="23"/>
      <c r="AO11" s="23"/>
      <c r="AP11" s="23"/>
      <c r="AQ11" s="22" t="s">
        <v>214</v>
      </c>
      <c r="AR11" s="23"/>
      <c r="AS11" s="23"/>
      <c r="AT11" s="23"/>
      <c r="AU11" s="23"/>
      <c r="AV11" s="23"/>
      <c r="AW11" s="23" t="s">
        <v>116</v>
      </c>
      <c r="AX11" s="23"/>
      <c r="AY11" s="23"/>
      <c r="AZ11" s="6"/>
      <c r="BA11" s="6"/>
      <c r="BB11" s="6"/>
      <c r="BC11" s="6"/>
    </row>
    <row r="12" spans="1:55" customFormat="false" ht="12.75" hidden="false" customHeight="1" outlineLevel="0" collapsed="false">
      <c r="A12" s="9" t="s">
        <v>81</v>
      </c>
      <c r="B12" s="9" t="s">
        <v>215</v>
      </c>
      <c r="C12" s="9" t="n">
        <v>1880</v>
      </c>
      <c r="D12" s="9" t="s">
        <v>180</v>
      </c>
      <c r="E12" s="9" t="s">
        <v>135</v>
      </c>
      <c r="F12" s="9" t="s">
        <v>216</v>
      </c>
      <c r="G12" s="9" t="s">
        <v>217</v>
      </c>
      <c r="H12" s="9" t="s">
        <v>87</v>
      </c>
      <c r="I12" s="7" t="s">
        <v>218</v>
      </c>
      <c r="J12" s="18" t="n">
        <v>15917273</v>
      </c>
      <c r="K12" s="7" t="s">
        <v>219</v>
      </c>
      <c r="L12" s="9" t="n">
        <v>1</v>
      </c>
      <c r="M12" s="6"/>
      <c r="N12" s="19" t="s">
        <v>220</v>
      </c>
      <c r="O12" s="6" t="s">
        <v>221</v>
      </c>
      <c r="P12" s="24" t="s">
        <v>222</v>
      </c>
      <c r="Q12" s="21"/>
      <c r="R12" s="23"/>
      <c r="S12" s="21" t="s">
        <v>223</v>
      </c>
      <c r="T12" s="6" t="s">
        <v>224</v>
      </c>
      <c r="U12" s="6"/>
      <c r="V12" s="6" t="n">
        <v>1</v>
      </c>
      <c r="W12" s="6" t="s">
        <v>225</v>
      </c>
      <c r="X12" s="23"/>
      <c r="Y12" s="23"/>
      <c r="Z12" s="23"/>
      <c r="AA12" s="23"/>
      <c r="AB12" s="23"/>
      <c r="AC12" s="23"/>
      <c r="AD12" s="23"/>
      <c r="AE12" s="23"/>
      <c r="AF12" s="23"/>
      <c r="AG12" s="23" t="s">
        <v>113</v>
      </c>
      <c r="AH12" s="23"/>
      <c r="AI12" s="23"/>
      <c r="AJ12" s="27" t="s">
        <v>226</v>
      </c>
      <c r="AK12" s="23"/>
      <c r="AL12" s="23"/>
      <c r="AM12" s="23"/>
      <c r="AN12" s="23"/>
      <c r="AO12" s="28" t="s">
        <v>227</v>
      </c>
      <c r="AP12" s="23"/>
      <c r="AQ12" s="27" t="s">
        <v>228</v>
      </c>
      <c r="AR12" s="23"/>
      <c r="AS12" s="23"/>
      <c r="AT12" s="23"/>
      <c r="AU12" s="23"/>
      <c r="AV12" s="23"/>
      <c r="AW12" s="23"/>
      <c r="AX12" s="23"/>
      <c r="AY12" s="23"/>
      <c r="AZ12" s="6"/>
      <c r="BA12" s="6"/>
      <c r="BB12" s="6"/>
      <c r="BC12" s="6"/>
    </row>
    <row r="13" spans="1:55" customFormat="false" ht="12.75" hidden="false" customHeight="1" outlineLevel="0" collapsed="false">
      <c r="A13" s="9" t="s">
        <v>81</v>
      </c>
      <c r="B13" s="9" t="s">
        <v>229</v>
      </c>
      <c r="C13" s="9" t="n">
        <v>1943</v>
      </c>
      <c r="D13" s="9" t="s">
        <v>180</v>
      </c>
      <c r="E13" s="9" t="s">
        <v>230</v>
      </c>
      <c r="F13" s="9" t="s">
        <v>231</v>
      </c>
      <c r="G13" s="9" t="s">
        <v>232</v>
      </c>
      <c r="H13" s="9" t="s">
        <v>87</v>
      </c>
      <c r="I13" s="7" t="s">
        <v>233</v>
      </c>
      <c r="J13" s="18" t="n">
        <v>21550804</v>
      </c>
      <c r="K13" s="7"/>
      <c r="L13" s="9" t="n">
        <v>1</v>
      </c>
      <c r="M13" s="6"/>
      <c r="N13" s="19" t="s">
        <v>234</v>
      </c>
      <c r="O13" s="6" t="s">
        <v>235</v>
      </c>
      <c r="P13" s="24" t="s">
        <v>236</v>
      </c>
      <c r="Q13" s="21" t="s">
        <v>237</v>
      </c>
      <c r="R13" s="23"/>
      <c r="S13" s="21" t="s">
        <v>238</v>
      </c>
      <c r="T13" s="6" t="s">
        <v>239</v>
      </c>
      <c r="U13" s="6"/>
      <c r="V13" s="6" t="n">
        <v>1</v>
      </c>
      <c r="W13" s="6" t="s">
        <v>240</v>
      </c>
      <c r="X13" s="23"/>
      <c r="Y13" s="23"/>
      <c r="Z13" s="23"/>
      <c r="AA13" s="29" t="str">
        <f aca="false">HYPERLINK("http://gnomad.broadinstitute.org/variant/15-89876784-G-A","http://gnomad.broadinstitute.org/variant/15-89876784-G-A")</f>
        <v>http://gnomad.broadinstitute.org/variant/15-89876784-G-A</v>
      </c>
      <c r="AB13" s="23"/>
      <c r="AC13" s="23"/>
      <c r="AD13" s="23"/>
      <c r="AE13" s="23"/>
      <c r="AF13" s="23"/>
      <c r="AG13" s="23" t="s">
        <v>113</v>
      </c>
      <c r="AH13" s="23"/>
      <c r="AI13" s="23"/>
      <c r="AJ13" s="27" t="s">
        <v>241</v>
      </c>
      <c r="AK13" s="23"/>
      <c r="AL13" s="23"/>
      <c r="AM13" s="23"/>
      <c r="AN13" s="23"/>
      <c r="AO13" s="23"/>
      <c r="AP13" s="23"/>
      <c r="AQ13" s="23"/>
      <c r="AR13" s="23"/>
      <c r="AS13" s="23"/>
      <c r="AT13" s="23"/>
      <c r="AU13" s="23"/>
      <c r="AV13" s="23"/>
      <c r="AW13" s="23" t="s">
        <v>133</v>
      </c>
      <c r="AX13" s="23"/>
      <c r="AY13" s="23"/>
      <c r="AZ13" s="6"/>
      <c r="BA13" s="6"/>
      <c r="BB13" s="6"/>
      <c r="BC13" s="6"/>
    </row>
    <row r="14" spans="1:55" customFormat="false" ht="12.75" hidden="false" customHeight="1" outlineLevel="0" collapsed="false">
      <c r="A14" s="9" t="s">
        <v>81</v>
      </c>
      <c r="B14" s="9" t="s">
        <v>242</v>
      </c>
      <c r="C14" s="9" t="n">
        <v>202</v>
      </c>
      <c r="D14" s="9" t="s">
        <v>243</v>
      </c>
      <c r="E14" s="9" t="s">
        <v>84</v>
      </c>
      <c r="F14" s="9" t="s">
        <v>244</v>
      </c>
      <c r="G14" s="9" t="s">
        <v>245</v>
      </c>
      <c r="H14" s="9" t="s">
        <v>87</v>
      </c>
      <c r="I14" s="7" t="s">
        <v>246</v>
      </c>
      <c r="J14" s="7"/>
      <c r="K14" s="30" t="n">
        <v>40393</v>
      </c>
      <c r="L14" s="9" t="n">
        <v>1</v>
      </c>
      <c r="M14" s="6"/>
      <c r="N14" s="19" t="s">
        <v>247</v>
      </c>
      <c r="O14" s="6" t="s">
        <v>248</v>
      </c>
      <c r="P14" s="20"/>
      <c r="Q14" s="21" t="s">
        <v>249</v>
      </c>
      <c r="R14" s="23"/>
      <c r="S14" s="21" t="s">
        <v>250</v>
      </c>
      <c r="T14" s="6" t="s">
        <v>251</v>
      </c>
      <c r="U14" s="6"/>
      <c r="V14" s="6" t="n">
        <v>1</v>
      </c>
      <c r="W14" s="6" t="s">
        <v>252</v>
      </c>
      <c r="X14" s="23"/>
      <c r="Y14" s="23"/>
      <c r="Z14" s="23"/>
      <c r="AA14" s="29" t="str">
        <f aca="false">HYPERLINK("http://gnomad.broadinstitute.org/variant/15-89876784-G-A","http://gnomad.broadinstitute.org/variant/15-89876784-G-A")</f>
        <v>http://gnomad.broadinstitute.org/variant/15-89876784-G-A</v>
      </c>
      <c r="AB14" s="23"/>
      <c r="AC14" s="23"/>
      <c r="AD14" s="23"/>
      <c r="AE14" s="23"/>
      <c r="AF14" s="23"/>
      <c r="AG14" s="23" t="s">
        <v>113</v>
      </c>
      <c r="AH14" s="23" t="s">
        <v>99</v>
      </c>
      <c r="AI14" s="23"/>
      <c r="AJ14" s="23"/>
      <c r="AK14" s="23" t="s">
        <v>99</v>
      </c>
      <c r="AL14" s="23"/>
      <c r="AM14" s="23"/>
      <c r="AN14" s="23"/>
      <c r="AO14" s="23"/>
      <c r="AP14" s="23"/>
      <c r="AQ14" s="23"/>
      <c r="AR14" s="23"/>
      <c r="AS14" s="23"/>
      <c r="AT14" s="23"/>
      <c r="AU14" s="23"/>
      <c r="AV14" s="23"/>
      <c r="AW14" s="23" t="s">
        <v>133</v>
      </c>
      <c r="AX14" s="23"/>
      <c r="AY14" s="23"/>
      <c r="AZ14" s="6"/>
      <c r="BA14" s="6"/>
      <c r="BB14" s="6"/>
      <c r="BC14" s="6"/>
    </row>
    <row r="15" spans="1:55" customFormat="false" ht="12.75" hidden="false" customHeight="1" outlineLevel="0" collapsed="false">
      <c r="A15" s="9" t="s">
        <v>81</v>
      </c>
      <c r="B15" s="9" t="s">
        <v>253</v>
      </c>
      <c r="C15" s="9" t="n">
        <v>2125</v>
      </c>
      <c r="D15" s="9" t="s">
        <v>254</v>
      </c>
      <c r="E15" s="9" t="s">
        <v>84</v>
      </c>
      <c r="F15" s="6"/>
      <c r="G15" s="9" t="s">
        <v>255</v>
      </c>
      <c r="H15" s="9" t="s">
        <v>87</v>
      </c>
      <c r="I15" s="7" t="s">
        <v>256</v>
      </c>
      <c r="J15" s="7" t="n">
        <v>14635118</v>
      </c>
      <c r="K15" s="7" t="s">
        <v>257</v>
      </c>
      <c r="L15" s="9" t="n">
        <v>1</v>
      </c>
      <c r="M15" s="6"/>
      <c r="N15" s="19" t="s">
        <v>258</v>
      </c>
      <c r="O15" s="6" t="s">
        <v>259</v>
      </c>
      <c r="P15" s="20"/>
      <c r="Q15" s="21" t="s">
        <v>260</v>
      </c>
      <c r="R15" s="23"/>
      <c r="S15" s="21" t="s">
        <v>261</v>
      </c>
      <c r="T15" s="6" t="s">
        <v>128</v>
      </c>
      <c r="U15" s="6"/>
      <c r="V15" s="6" t="n">
        <v>1</v>
      </c>
      <c r="W15" s="6" t="s">
        <v>262</v>
      </c>
      <c r="X15" s="23"/>
      <c r="Y15" s="23"/>
      <c r="Z15" s="23"/>
      <c r="AA15" s="29" t="str">
        <f aca="false">HYPERLINK("http://gnomad.broadinstitute.org/variant/15-89867078-G-A","http://gnomad.broadinstitute.org/variant/15-89867078-G-A")</f>
        <v>http://gnomad.broadinstitute.org/variant/15-89867078-G-A</v>
      </c>
      <c r="AB15" s="28" t="s">
        <v>263</v>
      </c>
      <c r="AC15" s="23"/>
      <c r="AD15" s="23"/>
      <c r="AE15" s="23"/>
      <c r="AF15" s="23"/>
      <c r="AG15" s="23" t="s">
        <v>113</v>
      </c>
      <c r="AH15" s="23" t="s">
        <v>99</v>
      </c>
      <c r="AI15" s="23"/>
      <c r="AJ15" s="23"/>
      <c r="AK15" s="23" t="s">
        <v>99</v>
      </c>
      <c r="AL15" s="23"/>
      <c r="AM15" s="23"/>
      <c r="AN15" s="23"/>
      <c r="AO15" s="23"/>
      <c r="AP15" s="23"/>
      <c r="AQ15" s="23"/>
      <c r="AR15" s="23"/>
      <c r="AS15" s="23"/>
      <c r="AT15" s="23"/>
      <c r="AU15" s="23"/>
      <c r="AV15" s="23"/>
      <c r="AW15" s="23" t="s">
        <v>133</v>
      </c>
      <c r="AX15" s="23"/>
      <c r="AY15" s="23"/>
      <c r="AZ15" s="6"/>
      <c r="BA15" s="6"/>
      <c r="BB15" s="6"/>
      <c r="BC15" s="6"/>
    </row>
    <row r="16" spans="1:55" customFormat="false" ht="12.75" hidden="false" customHeight="1" outlineLevel="0" collapsed="false">
      <c r="A16" s="9" t="s">
        <v>81</v>
      </c>
      <c r="B16" s="9" t="s">
        <v>264</v>
      </c>
      <c r="C16" s="9" t="n">
        <v>2157</v>
      </c>
      <c r="D16" s="9" t="s">
        <v>265</v>
      </c>
      <c r="E16" s="9" t="s">
        <v>266</v>
      </c>
      <c r="F16" s="6"/>
      <c r="G16" s="6"/>
      <c r="H16" s="9" t="s">
        <v>87</v>
      </c>
      <c r="I16" s="7" t="s">
        <v>267</v>
      </c>
      <c r="J16" s="7" t="n">
        <v>18546365</v>
      </c>
      <c r="K16" s="7" t="s">
        <v>268</v>
      </c>
      <c r="L16" s="9" t="n">
        <v>1</v>
      </c>
      <c r="M16" s="6"/>
      <c r="N16" s="19" t="s">
        <v>269</v>
      </c>
      <c r="O16" s="6" t="s">
        <v>270</v>
      </c>
      <c r="P16" s="20"/>
      <c r="Q16" s="21"/>
      <c r="R16" s="23"/>
      <c r="S16" s="21" t="s">
        <v>271</v>
      </c>
      <c r="T16" s="6" t="s">
        <v>128</v>
      </c>
      <c r="U16" s="6"/>
      <c r="V16" s="6" t="n">
        <v>1</v>
      </c>
      <c r="W16" s="6" t="s">
        <v>272</v>
      </c>
      <c r="X16" s="23"/>
      <c r="Y16" s="23"/>
      <c r="Z16" s="23"/>
      <c r="AA16" s="23"/>
      <c r="AB16" s="23"/>
      <c r="AC16" s="23"/>
      <c r="AD16" s="23"/>
      <c r="AE16" s="23"/>
      <c r="AF16" s="23"/>
      <c r="AG16" s="23"/>
      <c r="AH16" s="23"/>
      <c r="AI16" s="23"/>
      <c r="AJ16" s="27"/>
      <c r="AK16" s="23"/>
      <c r="AL16" s="23"/>
      <c r="AM16" s="23"/>
      <c r="AN16" s="23"/>
      <c r="AO16" s="25" t="s">
        <v>273</v>
      </c>
      <c r="AP16" s="23"/>
      <c r="AQ16" s="27" t="s">
        <v>274</v>
      </c>
      <c r="AR16" s="23"/>
      <c r="AS16" s="23"/>
      <c r="AT16" s="23"/>
      <c r="AU16" s="23"/>
      <c r="AV16" s="23"/>
      <c r="AW16" s="23"/>
      <c r="AX16" s="23"/>
      <c r="AY16" s="23"/>
      <c r="AZ16" s="17" t="s">
        <v>275</v>
      </c>
      <c r="BA16" s="6"/>
      <c r="BB16" s="6"/>
      <c r="BC16" s="6"/>
    </row>
    <row r="17" spans="1:55" customFormat="false" ht="12.75" hidden="false" customHeight="1" outlineLevel="0" collapsed="false">
      <c r="A17" s="9" t="s">
        <v>81</v>
      </c>
      <c r="B17" s="9" t="s">
        <v>276</v>
      </c>
      <c r="C17" s="9" t="n">
        <v>2209</v>
      </c>
      <c r="D17" s="9" t="s">
        <v>277</v>
      </c>
      <c r="E17" s="9" t="s">
        <v>166</v>
      </c>
      <c r="F17" s="9" t="s">
        <v>278</v>
      </c>
      <c r="G17" s="9" t="s">
        <v>279</v>
      </c>
      <c r="H17" s="9" t="s">
        <v>87</v>
      </c>
      <c r="I17" s="7" t="s">
        <v>280</v>
      </c>
      <c r="J17" s="7"/>
      <c r="K17" s="7" t="s">
        <v>281</v>
      </c>
      <c r="L17" s="9" t="n">
        <v>1</v>
      </c>
      <c r="M17" s="6"/>
      <c r="N17" s="19" t="s">
        <v>282</v>
      </c>
      <c r="O17" s="6" t="s">
        <v>283</v>
      </c>
      <c r="P17" s="24" t="s">
        <v>284</v>
      </c>
      <c r="Q17" s="21" t="s">
        <v>285</v>
      </c>
      <c r="R17" s="25" t="s">
        <v>286</v>
      </c>
      <c r="S17" s="21" t="s">
        <v>287</v>
      </c>
      <c r="T17" s="21" t="s">
        <v>288</v>
      </c>
      <c r="U17" s="6"/>
      <c r="V17" s="6" t="n">
        <v>1</v>
      </c>
      <c r="W17" s="6" t="s">
        <v>289</v>
      </c>
      <c r="X17" s="23"/>
      <c r="Y17" s="23"/>
      <c r="Z17" s="23"/>
      <c r="AA17" s="23"/>
      <c r="AB17" s="23"/>
      <c r="AC17" s="23"/>
      <c r="AD17" s="23"/>
      <c r="AE17" s="23"/>
      <c r="AF17" s="23"/>
      <c r="AG17" s="23" t="s">
        <v>113</v>
      </c>
      <c r="AH17" s="23"/>
      <c r="AI17" s="23"/>
      <c r="AJ17" s="27" t="s">
        <v>290</v>
      </c>
      <c r="AK17" s="23"/>
      <c r="AL17" s="23"/>
      <c r="AM17" s="23"/>
      <c r="AN17" s="23"/>
      <c r="AO17" s="31" t="s">
        <v>291</v>
      </c>
      <c r="AP17" s="23"/>
      <c r="AQ17" s="23"/>
      <c r="AR17" s="23"/>
      <c r="AS17" s="23"/>
      <c r="AT17" s="23"/>
      <c r="AU17" s="23"/>
      <c r="AV17" s="23"/>
      <c r="AW17" s="23" t="s">
        <v>116</v>
      </c>
      <c r="AX17" s="23"/>
      <c r="AY17" s="23"/>
      <c r="AZ17" s="6"/>
      <c r="BA17" s="6"/>
      <c r="BB17" s="6"/>
      <c r="BC17" s="6"/>
    </row>
    <row r="18" spans="1:55" customFormat="false" ht="12.75" hidden="false" customHeight="1" outlineLevel="0" collapsed="false">
      <c r="A18" s="9" t="s">
        <v>81</v>
      </c>
      <c r="B18" s="9" t="s">
        <v>292</v>
      </c>
      <c r="C18" s="9" t="n">
        <v>2243</v>
      </c>
      <c r="D18" s="9" t="s">
        <v>293</v>
      </c>
      <c r="E18" s="9" t="s">
        <v>166</v>
      </c>
      <c r="F18" s="9" t="s">
        <v>294</v>
      </c>
      <c r="G18" s="9" t="s">
        <v>295</v>
      </c>
      <c r="H18" s="9" t="s">
        <v>87</v>
      </c>
      <c r="I18" s="7" t="s">
        <v>296</v>
      </c>
      <c r="J18" s="18" t="s">
        <v>297</v>
      </c>
      <c r="K18" s="7" t="s">
        <v>298</v>
      </c>
      <c r="L18" s="9" t="n">
        <v>1</v>
      </c>
      <c r="M18" s="6"/>
      <c r="N18" s="19" t="s">
        <v>299</v>
      </c>
      <c r="O18" s="6" t="s">
        <v>300</v>
      </c>
      <c r="P18" s="24" t="s">
        <v>301</v>
      </c>
      <c r="Q18" s="21" t="s">
        <v>302</v>
      </c>
      <c r="R18" s="23"/>
      <c r="S18" s="21" t="s">
        <v>143</v>
      </c>
      <c r="T18" s="6" t="s">
        <v>303</v>
      </c>
      <c r="U18" s="6"/>
      <c r="V18" s="6" t="n">
        <v>1</v>
      </c>
      <c r="W18" s="6" t="s">
        <v>304</v>
      </c>
      <c r="X18" s="23" t="s">
        <v>305</v>
      </c>
      <c r="Y18" s="23"/>
      <c r="Z18" s="23"/>
      <c r="AA18" s="23"/>
      <c r="AB18" s="23"/>
      <c r="AC18" s="23"/>
      <c r="AD18" s="23"/>
      <c r="AE18" s="23"/>
      <c r="AF18" s="23"/>
      <c r="AG18" s="23" t="s">
        <v>113</v>
      </c>
      <c r="AH18" s="23"/>
      <c r="AI18" s="23"/>
      <c r="AJ18" s="27" t="s">
        <v>306</v>
      </c>
      <c r="AK18" s="23"/>
      <c r="AL18" s="23"/>
      <c r="AM18" s="23"/>
      <c r="AN18" s="23"/>
      <c r="AO18" s="28" t="s">
        <v>307</v>
      </c>
      <c r="AP18" s="23"/>
      <c r="AQ18" s="23"/>
      <c r="AR18" s="23"/>
      <c r="AS18" s="23"/>
      <c r="AT18" s="23"/>
      <c r="AU18" s="23"/>
      <c r="AV18" s="23"/>
      <c r="AW18" s="23"/>
      <c r="AX18" s="23"/>
      <c r="AY18" s="23"/>
      <c r="AZ18" s="6"/>
      <c r="BA18" s="6"/>
      <c r="BB18" s="6"/>
      <c r="BC18" s="6"/>
    </row>
    <row r="19" spans="1:55" customFormat="false" ht="12.75" hidden="false" customHeight="1" outlineLevel="0" collapsed="false">
      <c r="A19" s="9" t="s">
        <v>81</v>
      </c>
      <c r="B19" s="9" t="s">
        <v>308</v>
      </c>
      <c r="C19" s="9" t="n">
        <v>2246</v>
      </c>
      <c r="D19" s="9" t="s">
        <v>293</v>
      </c>
      <c r="E19" s="9" t="s">
        <v>309</v>
      </c>
      <c r="F19" s="9" t="s">
        <v>310</v>
      </c>
      <c r="G19" s="9" t="s">
        <v>311</v>
      </c>
      <c r="H19" s="9" t="s">
        <v>87</v>
      </c>
      <c r="I19" s="7" t="s">
        <v>312</v>
      </c>
      <c r="J19" s="7" t="s">
        <v>312</v>
      </c>
      <c r="K19" s="7" t="s">
        <v>313</v>
      </c>
      <c r="L19" s="9" t="n">
        <v>1</v>
      </c>
      <c r="M19" s="6"/>
      <c r="N19" s="19" t="s">
        <v>314</v>
      </c>
      <c r="O19" s="6" t="s">
        <v>315</v>
      </c>
      <c r="P19" s="24" t="s">
        <v>316</v>
      </c>
      <c r="Q19" s="21" t="s">
        <v>317</v>
      </c>
      <c r="R19" s="23"/>
      <c r="S19" s="21" t="s">
        <v>318</v>
      </c>
      <c r="T19" s="6" t="s">
        <v>319</v>
      </c>
      <c r="U19" s="6"/>
      <c r="V19" s="6" t="n">
        <v>1</v>
      </c>
      <c r="W19" s="6" t="s">
        <v>320</v>
      </c>
      <c r="X19" s="23"/>
      <c r="Y19" s="23"/>
      <c r="Z19" s="23"/>
      <c r="AA19" s="23"/>
      <c r="AB19" s="23"/>
      <c r="AC19" s="23"/>
      <c r="AD19" s="23"/>
      <c r="AE19" s="23"/>
      <c r="AF19" s="23"/>
      <c r="AG19" s="23"/>
      <c r="AH19" s="23"/>
      <c r="AI19" s="23"/>
      <c r="AJ19" s="27" t="s">
        <v>321</v>
      </c>
      <c r="AK19" s="23"/>
      <c r="AL19" s="23"/>
      <c r="AM19" s="23"/>
      <c r="AN19" s="25" t="s">
        <v>322</v>
      </c>
      <c r="AO19" s="23" t="s">
        <v>323</v>
      </c>
      <c r="AP19" s="23"/>
      <c r="AQ19" s="23"/>
      <c r="AR19" s="23"/>
      <c r="AS19" s="23"/>
      <c r="AT19" s="23"/>
      <c r="AU19" s="23"/>
      <c r="AV19" s="23"/>
      <c r="AW19" s="23" t="s">
        <v>116</v>
      </c>
      <c r="AX19" s="23"/>
      <c r="AY19" s="23"/>
      <c r="AZ19" s="6"/>
      <c r="BA19" s="6"/>
      <c r="BB19" s="6"/>
      <c r="BC19" s="6"/>
    </row>
    <row r="20" spans="1:55" customFormat="false" ht="12.75" hidden="false" customHeight="1" outlineLevel="0" collapsed="false">
      <c r="A20" s="9" t="s">
        <v>81</v>
      </c>
      <c r="B20" s="9" t="s">
        <v>324</v>
      </c>
      <c r="C20" s="9" t="n">
        <v>2419</v>
      </c>
      <c r="D20" s="9" t="s">
        <v>325</v>
      </c>
      <c r="E20" s="9" t="s">
        <v>84</v>
      </c>
      <c r="F20" s="9" t="s">
        <v>326</v>
      </c>
      <c r="G20" s="9" t="s">
        <v>327</v>
      </c>
      <c r="H20" s="9" t="s">
        <v>87</v>
      </c>
      <c r="I20" s="7" t="s">
        <v>328</v>
      </c>
      <c r="J20" s="7" t="s">
        <v>328</v>
      </c>
      <c r="K20" s="7"/>
      <c r="L20" s="9" t="n">
        <v>1</v>
      </c>
      <c r="M20" s="9" t="s">
        <v>329</v>
      </c>
      <c r="N20" s="19" t="s">
        <v>330</v>
      </c>
      <c r="O20" s="6" t="s">
        <v>331</v>
      </c>
      <c r="P20" s="24" t="s">
        <v>332</v>
      </c>
      <c r="Q20" s="21" t="s">
        <v>333</v>
      </c>
      <c r="R20" s="23"/>
      <c r="S20" s="21" t="s">
        <v>334</v>
      </c>
      <c r="T20" s="6" t="s">
        <v>335</v>
      </c>
      <c r="U20" s="6"/>
      <c r="V20" s="6" t="n">
        <v>1</v>
      </c>
      <c r="W20" s="6" t="s">
        <v>336</v>
      </c>
      <c r="X20" s="23"/>
      <c r="Y20" s="23"/>
      <c r="Z20" s="23"/>
      <c r="AA20" s="23"/>
      <c r="AB20" s="25" t="s">
        <v>337</v>
      </c>
      <c r="AC20" s="23"/>
      <c r="AD20" s="23"/>
      <c r="AE20" s="23"/>
      <c r="AF20" s="23"/>
      <c r="AG20" s="25" t="s">
        <v>338</v>
      </c>
      <c r="AH20" s="27" t="s">
        <v>339</v>
      </c>
      <c r="AI20" s="23"/>
      <c r="AJ20" s="23"/>
      <c r="AK20" s="23"/>
      <c r="AL20" s="23"/>
      <c r="AM20" s="23"/>
      <c r="AN20" s="23"/>
      <c r="AO20" s="25"/>
      <c r="AP20" s="23"/>
      <c r="AQ20" s="23"/>
      <c r="AR20" s="23"/>
      <c r="AS20" s="23"/>
      <c r="AT20" s="23"/>
      <c r="AU20" s="23"/>
      <c r="AV20" s="23"/>
      <c r="AW20" s="23" t="s">
        <v>133</v>
      </c>
      <c r="AX20" s="23"/>
      <c r="AY20" s="23"/>
      <c r="AZ20" s="6"/>
      <c r="BA20" s="6"/>
      <c r="BB20" s="6"/>
      <c r="BC20" s="6"/>
    </row>
    <row r="21" spans="1:55" customFormat="false" ht="12.75" hidden="false" customHeight="1" outlineLevel="0" collapsed="false">
      <c r="A21" s="9" t="s">
        <v>81</v>
      </c>
      <c r="B21" s="9" t="s">
        <v>340</v>
      </c>
      <c r="C21" s="9" t="n">
        <v>2542</v>
      </c>
      <c r="D21" s="9" t="s">
        <v>341</v>
      </c>
      <c r="E21" s="9" t="s">
        <v>135</v>
      </c>
      <c r="F21" s="9" t="s">
        <v>342</v>
      </c>
      <c r="G21" s="9" t="s">
        <v>343</v>
      </c>
      <c r="H21" s="9" t="s">
        <v>87</v>
      </c>
      <c r="I21" s="7" t="s">
        <v>344</v>
      </c>
      <c r="J21" s="18" t="s">
        <v>345</v>
      </c>
      <c r="K21" s="7" t="s">
        <v>346</v>
      </c>
      <c r="L21" s="9" t="n">
        <v>1</v>
      </c>
      <c r="M21" s="9" t="s">
        <v>186</v>
      </c>
      <c r="N21" s="19" t="s">
        <v>347</v>
      </c>
      <c r="O21" s="6" t="s">
        <v>348</v>
      </c>
      <c r="P21" s="24" t="s">
        <v>349</v>
      </c>
      <c r="Q21" s="21" t="s">
        <v>350</v>
      </c>
      <c r="R21" s="23"/>
      <c r="S21" s="21" t="s">
        <v>351</v>
      </c>
      <c r="T21" s="6" t="s">
        <v>352</v>
      </c>
      <c r="U21" s="6"/>
      <c r="V21" s="6" t="n">
        <v>1</v>
      </c>
      <c r="W21" s="6" t="s">
        <v>353</v>
      </c>
      <c r="X21" s="23"/>
      <c r="Y21" s="23"/>
      <c r="Z21" s="23"/>
      <c r="AA21" s="23"/>
      <c r="AB21" s="23"/>
      <c r="AC21" s="23"/>
      <c r="AD21" s="23"/>
      <c r="AE21" s="23"/>
      <c r="AF21" s="23"/>
      <c r="AG21" s="23" t="s">
        <v>354</v>
      </c>
      <c r="AH21" s="23"/>
      <c r="AI21" s="27" t="s">
        <v>355</v>
      </c>
      <c r="AJ21" s="32" t="s">
        <v>356</v>
      </c>
      <c r="AK21" s="23"/>
      <c r="AL21" s="23"/>
      <c r="AM21" s="23"/>
      <c r="AN21" s="23"/>
      <c r="AO21" s="25" t="s">
        <v>357</v>
      </c>
      <c r="AP21" s="23"/>
      <c r="AQ21" s="32"/>
      <c r="AR21" s="23"/>
      <c r="AS21" s="23"/>
      <c r="AT21" s="23"/>
      <c r="AU21" s="23"/>
      <c r="AV21" s="23"/>
      <c r="AW21" s="23" t="s">
        <v>133</v>
      </c>
      <c r="AX21" s="23"/>
      <c r="AY21" s="23"/>
      <c r="AZ21" s="6"/>
      <c r="BA21" s="6"/>
      <c r="BB21" s="6"/>
      <c r="BC21" s="6"/>
    </row>
    <row r="22" spans="1:55" customFormat="false" ht="56.25" hidden="false" customHeight="1" outlineLevel="0" collapsed="false">
      <c r="A22" s="9" t="s">
        <v>81</v>
      </c>
      <c r="B22" s="9" t="s">
        <v>358</v>
      </c>
      <c r="C22" s="9" t="n">
        <v>2551</v>
      </c>
      <c r="D22" s="9" t="s">
        <v>359</v>
      </c>
      <c r="E22" s="9" t="s">
        <v>148</v>
      </c>
      <c r="F22" s="6"/>
      <c r="G22" s="9" t="s">
        <v>360</v>
      </c>
      <c r="H22" s="9" t="s">
        <v>87</v>
      </c>
      <c r="I22" s="7" t="s">
        <v>361</v>
      </c>
      <c r="J22" s="7" t="s">
        <v>362</v>
      </c>
      <c r="K22" s="7" t="s">
        <v>363</v>
      </c>
      <c r="L22" s="9" t="n">
        <v>1</v>
      </c>
      <c r="M22" s="6"/>
      <c r="N22" s="19" t="s">
        <v>364</v>
      </c>
      <c r="O22" s="6" t="s">
        <v>365</v>
      </c>
      <c r="P22" s="24" t="s">
        <v>125</v>
      </c>
      <c r="Q22" s="21"/>
      <c r="R22" s="23"/>
      <c r="S22" s="21" t="s">
        <v>366</v>
      </c>
      <c r="T22" s="6" t="s">
        <v>367</v>
      </c>
      <c r="U22" s="6"/>
      <c r="V22" s="6" t="n">
        <v>1</v>
      </c>
      <c r="W22" s="6" t="s">
        <v>368</v>
      </c>
      <c r="X22" s="23"/>
      <c r="Y22" s="23"/>
      <c r="Z22" s="23"/>
      <c r="AA22" s="23" t="s">
        <v>369</v>
      </c>
      <c r="AB22" s="23" t="s">
        <v>370</v>
      </c>
      <c r="AC22" s="23"/>
      <c r="AD22" s="23"/>
      <c r="AE22" s="23"/>
      <c r="AF22" s="23"/>
      <c r="AG22" s="23" t="s">
        <v>371</v>
      </c>
      <c r="AH22" s="23"/>
      <c r="AI22" s="23"/>
      <c r="AJ22" s="27" t="s">
        <v>372</v>
      </c>
      <c r="AK22" s="23"/>
      <c r="AL22" s="23"/>
      <c r="AM22" s="23"/>
      <c r="AN22" s="23"/>
      <c r="AO22" s="23" t="s">
        <v>373</v>
      </c>
      <c r="AP22" s="23"/>
      <c r="AQ22" s="23"/>
      <c r="AR22" s="23"/>
      <c r="AS22" s="23"/>
      <c r="AT22" s="23"/>
      <c r="AU22" s="23" t="s">
        <v>374</v>
      </c>
      <c r="AV22" s="7"/>
      <c r="AW22" s="7"/>
      <c r="AX22" s="7"/>
      <c r="AY22" s="7"/>
      <c r="AZ22" s="6"/>
      <c r="BA22" s="6"/>
      <c r="BB22" s="6"/>
      <c r="BC22" s="6"/>
    </row>
    <row r="23" spans="1:55" customFormat="false" ht="22.5" hidden="false" customHeight="1" outlineLevel="0" collapsed="false">
      <c r="A23" s="9" t="s">
        <v>81</v>
      </c>
      <c r="B23" s="9" t="s">
        <v>375</v>
      </c>
      <c r="C23" s="9" t="n">
        <v>2554</v>
      </c>
      <c r="D23" s="9" t="s">
        <v>341</v>
      </c>
      <c r="E23" s="9" t="s">
        <v>84</v>
      </c>
      <c r="F23" s="9" t="s">
        <v>376</v>
      </c>
      <c r="G23" s="9" t="s">
        <v>377</v>
      </c>
      <c r="H23" s="9" t="s">
        <v>87</v>
      </c>
      <c r="I23" s="7" t="s">
        <v>378</v>
      </c>
      <c r="J23" s="7" t="n">
        <v>16545482</v>
      </c>
      <c r="K23" s="7" t="s">
        <v>379</v>
      </c>
      <c r="L23" s="9" t="n">
        <v>1</v>
      </c>
      <c r="M23" s="6"/>
      <c r="N23" s="19" t="s">
        <v>380</v>
      </c>
      <c r="O23" s="6" t="s">
        <v>381</v>
      </c>
      <c r="P23" s="24" t="s">
        <v>382</v>
      </c>
      <c r="Q23" s="21" t="s">
        <v>383</v>
      </c>
      <c r="R23" s="23"/>
      <c r="S23" s="21" t="s">
        <v>384</v>
      </c>
      <c r="T23" s="6" t="s">
        <v>385</v>
      </c>
      <c r="U23" s="6"/>
      <c r="V23" s="6" t="n">
        <v>1</v>
      </c>
      <c r="W23" s="6" t="s">
        <v>386</v>
      </c>
      <c r="X23" s="23"/>
      <c r="Y23" s="23"/>
      <c r="Z23" s="23"/>
      <c r="AA23" s="23" t="s">
        <v>387</v>
      </c>
      <c r="AB23" s="23"/>
      <c r="AC23" s="23"/>
      <c r="AD23" s="23"/>
      <c r="AE23" s="23"/>
      <c r="AF23" s="23"/>
      <c r="AG23" s="23" t="s">
        <v>371</v>
      </c>
      <c r="AH23" s="23"/>
      <c r="AI23" s="23" t="s">
        <v>388</v>
      </c>
      <c r="AJ23" s="27" t="s">
        <v>389</v>
      </c>
      <c r="AK23" s="23"/>
      <c r="AL23" s="23"/>
      <c r="AM23" s="23"/>
      <c r="AN23" s="23"/>
      <c r="AO23" s="23" t="s">
        <v>390</v>
      </c>
      <c r="AP23" s="23"/>
      <c r="AQ23" s="23"/>
      <c r="AR23" s="23"/>
      <c r="AS23" s="23"/>
      <c r="AT23" s="23"/>
      <c r="AU23" s="23" t="s">
        <v>391</v>
      </c>
      <c r="AV23" s="23"/>
      <c r="AW23" s="23" t="s">
        <v>116</v>
      </c>
      <c r="AX23" s="23"/>
      <c r="AY23" s="23"/>
      <c r="AZ23" s="6"/>
      <c r="BA23" s="6"/>
      <c r="BB23" s="6"/>
      <c r="BC23" s="6"/>
    </row>
    <row r="24" spans="1:55" customFormat="false" ht="12.75" hidden="false" customHeight="1" outlineLevel="0" collapsed="false">
      <c r="A24" s="9" t="s">
        <v>81</v>
      </c>
      <c r="B24" s="9" t="s">
        <v>392</v>
      </c>
      <c r="C24" s="9" t="n">
        <v>2740</v>
      </c>
      <c r="D24" s="9" t="s">
        <v>393</v>
      </c>
      <c r="E24" s="9" t="s">
        <v>394</v>
      </c>
      <c r="F24" s="9" t="s">
        <v>395</v>
      </c>
      <c r="G24" s="9" t="s">
        <v>396</v>
      </c>
      <c r="H24" s="9" t="s">
        <v>87</v>
      </c>
      <c r="I24" s="7" t="s">
        <v>397</v>
      </c>
      <c r="J24" s="7" t="n">
        <v>16621917</v>
      </c>
      <c r="K24" s="7" t="s">
        <v>398</v>
      </c>
      <c r="L24" s="9" t="n">
        <v>1</v>
      </c>
      <c r="M24" s="6"/>
      <c r="N24" s="19" t="s">
        <v>399</v>
      </c>
      <c r="O24" s="6" t="s">
        <v>400</v>
      </c>
      <c r="P24" s="24" t="s">
        <v>401</v>
      </c>
      <c r="Q24" s="21" t="s">
        <v>402</v>
      </c>
      <c r="R24" s="23"/>
      <c r="S24" s="21" t="s">
        <v>403</v>
      </c>
      <c r="T24" s="6" t="s">
        <v>404</v>
      </c>
      <c r="U24" s="6"/>
      <c r="V24" s="6" t="n">
        <v>1</v>
      </c>
      <c r="W24" s="6" t="s">
        <v>405</v>
      </c>
      <c r="X24" s="23"/>
      <c r="Y24" s="23"/>
      <c r="Z24" s="23"/>
      <c r="AA24" s="23"/>
      <c r="AB24" s="23"/>
      <c r="AC24" s="23"/>
      <c r="AD24" s="23"/>
      <c r="AE24" s="23"/>
      <c r="AF24" s="23"/>
      <c r="AG24" s="23" t="s">
        <v>354</v>
      </c>
      <c r="AH24" s="23"/>
      <c r="AI24" s="23"/>
      <c r="AJ24" s="23" t="s">
        <v>406</v>
      </c>
      <c r="AK24" s="23"/>
      <c r="AL24" s="23"/>
      <c r="AM24" s="23"/>
      <c r="AN24" s="23"/>
      <c r="AO24" s="23"/>
      <c r="AP24" s="23"/>
      <c r="AQ24" s="27" t="s">
        <v>407</v>
      </c>
      <c r="AR24" s="23"/>
      <c r="AS24" s="23"/>
      <c r="AT24" s="23"/>
      <c r="AU24" s="23"/>
      <c r="AV24" s="23"/>
      <c r="AW24" s="23" t="s">
        <v>133</v>
      </c>
      <c r="AX24" s="23"/>
      <c r="AY24" s="23"/>
      <c r="AZ24" s="6"/>
      <c r="BA24" s="6"/>
      <c r="BB24" s="6"/>
      <c r="BC24" s="6"/>
    </row>
    <row r="25" spans="1:55" customFormat="false" ht="12.75" hidden="false" customHeight="1" outlineLevel="0" collapsed="false">
      <c r="A25" s="9" t="s">
        <v>81</v>
      </c>
      <c r="B25" s="9" t="s">
        <v>408</v>
      </c>
      <c r="C25" s="9" t="n">
        <v>2794</v>
      </c>
      <c r="D25" s="9" t="s">
        <v>393</v>
      </c>
      <c r="E25" s="9" t="s">
        <v>84</v>
      </c>
      <c r="F25" s="9" t="s">
        <v>409</v>
      </c>
      <c r="G25" s="9" t="s">
        <v>410</v>
      </c>
      <c r="H25" s="9" t="s">
        <v>87</v>
      </c>
      <c r="I25" s="7" t="s">
        <v>256</v>
      </c>
      <c r="J25" s="7" t="n">
        <v>14635118</v>
      </c>
      <c r="K25" s="7" t="s">
        <v>411</v>
      </c>
      <c r="L25" s="9" t="n">
        <v>1</v>
      </c>
      <c r="M25" s="6"/>
      <c r="N25" s="19" t="s">
        <v>412</v>
      </c>
      <c r="O25" s="6" t="s">
        <v>413</v>
      </c>
      <c r="P25" s="20"/>
      <c r="Q25" s="21" t="s">
        <v>414</v>
      </c>
      <c r="R25" s="23"/>
      <c r="S25" s="21" t="s">
        <v>415</v>
      </c>
      <c r="T25" s="6" t="s">
        <v>416</v>
      </c>
      <c r="U25" s="6"/>
      <c r="V25" s="6" t="n">
        <v>1</v>
      </c>
      <c r="W25" s="6" t="s">
        <v>417</v>
      </c>
      <c r="X25" s="23"/>
      <c r="Y25" s="23"/>
      <c r="Z25" s="23"/>
      <c r="AA25" s="23"/>
      <c r="AB25" s="23"/>
      <c r="AC25" s="23"/>
      <c r="AD25" s="23"/>
      <c r="AE25" s="23"/>
      <c r="AF25" s="23"/>
      <c r="AG25" s="25" t="s">
        <v>418</v>
      </c>
      <c r="AH25" s="23"/>
      <c r="AI25" s="23"/>
      <c r="AJ25" s="23"/>
      <c r="AK25" s="23"/>
      <c r="AL25" s="23"/>
      <c r="AM25" s="23"/>
      <c r="AN25" s="23"/>
      <c r="AO25" s="25" t="s">
        <v>419</v>
      </c>
      <c r="AP25" s="23"/>
      <c r="AQ25" s="23" t="s">
        <v>420</v>
      </c>
      <c r="AR25" s="23"/>
      <c r="AS25" s="23"/>
      <c r="AT25" s="23"/>
      <c r="AU25" s="23"/>
      <c r="AV25" s="23"/>
      <c r="AW25" s="23" t="s">
        <v>116</v>
      </c>
      <c r="AX25" s="23"/>
      <c r="AY25" s="23"/>
      <c r="AZ25" s="6"/>
      <c r="BA25" s="6"/>
      <c r="BB25" s="6"/>
      <c r="BC25" s="6"/>
    </row>
    <row r="26" spans="1:55" customFormat="false" ht="12.75" hidden="false" customHeight="1" outlineLevel="0" collapsed="false">
      <c r="A26" s="9" t="s">
        <v>81</v>
      </c>
      <c r="B26" s="9" t="s">
        <v>421</v>
      </c>
      <c r="C26" s="9" t="n">
        <v>2827</v>
      </c>
      <c r="D26" s="9" t="s">
        <v>393</v>
      </c>
      <c r="E26" s="9" t="s">
        <v>84</v>
      </c>
      <c r="F26" s="9" t="s">
        <v>326</v>
      </c>
      <c r="G26" s="9" t="s">
        <v>422</v>
      </c>
      <c r="H26" s="9" t="s">
        <v>87</v>
      </c>
      <c r="I26" s="7" t="s">
        <v>423</v>
      </c>
      <c r="J26" s="7" t="s">
        <v>423</v>
      </c>
      <c r="K26" s="7" t="s">
        <v>424</v>
      </c>
      <c r="L26" s="9" t="n">
        <v>1</v>
      </c>
      <c r="M26" s="9" t="s">
        <v>186</v>
      </c>
      <c r="N26" s="19" t="s">
        <v>425</v>
      </c>
      <c r="O26" s="6" t="s">
        <v>426</v>
      </c>
      <c r="P26" s="20"/>
      <c r="Q26" s="21"/>
      <c r="R26" s="23"/>
      <c r="S26" s="21" t="s">
        <v>427</v>
      </c>
      <c r="T26" s="6" t="s">
        <v>428</v>
      </c>
      <c r="U26" s="6"/>
      <c r="V26" s="6" t="n">
        <v>1</v>
      </c>
      <c r="W26" s="6" t="s">
        <v>429</v>
      </c>
      <c r="X26" s="23"/>
      <c r="Y26" s="23"/>
      <c r="Z26" s="23"/>
      <c r="AA26" s="23"/>
      <c r="AB26" s="25" t="s">
        <v>430</v>
      </c>
      <c r="AC26" s="23"/>
      <c r="AD26" s="23"/>
      <c r="AE26" s="23"/>
      <c r="AF26" s="23"/>
      <c r="AG26" s="25" t="s">
        <v>418</v>
      </c>
      <c r="AH26" s="25" t="s">
        <v>431</v>
      </c>
      <c r="AI26" s="23"/>
      <c r="AJ26" s="23"/>
      <c r="AK26" s="23"/>
      <c r="AL26" s="23"/>
      <c r="AM26" s="23"/>
      <c r="AN26" s="23"/>
      <c r="AO26" s="25" t="s">
        <v>432</v>
      </c>
      <c r="AP26" s="23"/>
      <c r="AQ26" s="27" t="s">
        <v>433</v>
      </c>
      <c r="AR26" s="25" t="s">
        <v>434</v>
      </c>
      <c r="AS26" s="23"/>
      <c r="AT26" s="23"/>
      <c r="AU26" s="23" t="s">
        <v>435</v>
      </c>
      <c r="AV26" s="23"/>
      <c r="AW26" s="27" t="s">
        <v>436</v>
      </c>
      <c r="AX26" s="23"/>
      <c r="AY26" s="23"/>
      <c r="AZ26" s="6"/>
      <c r="BA26" s="6"/>
      <c r="BB26" s="6"/>
      <c r="BC26" s="6"/>
    </row>
    <row r="27" spans="1:55" customFormat="false" ht="12.75" hidden="false" customHeight="1" outlineLevel="0" collapsed="false">
      <c r="A27" s="9" t="s">
        <v>81</v>
      </c>
      <c r="B27" s="9" t="s">
        <v>437</v>
      </c>
      <c r="C27" s="9" t="n">
        <v>2828</v>
      </c>
      <c r="D27" s="9" t="s">
        <v>393</v>
      </c>
      <c r="E27" s="9" t="s">
        <v>135</v>
      </c>
      <c r="F27" s="6"/>
      <c r="G27" s="9" t="s">
        <v>438</v>
      </c>
      <c r="H27" s="9" t="s">
        <v>87</v>
      </c>
      <c r="I27" s="7" t="s">
        <v>439</v>
      </c>
      <c r="J27" s="7" t="s">
        <v>439</v>
      </c>
      <c r="K27" s="7" t="s">
        <v>440</v>
      </c>
      <c r="L27" s="9" t="n">
        <v>1</v>
      </c>
      <c r="M27" s="9" t="s">
        <v>186</v>
      </c>
      <c r="N27" s="19" t="s">
        <v>441</v>
      </c>
      <c r="O27" s="6" t="s">
        <v>442</v>
      </c>
      <c r="P27" s="20"/>
      <c r="Q27" s="21"/>
      <c r="R27" s="23"/>
      <c r="S27" s="21" t="s">
        <v>443</v>
      </c>
      <c r="T27" s="6" t="s">
        <v>444</v>
      </c>
      <c r="U27" s="6"/>
      <c r="V27" s="6" t="n">
        <v>1</v>
      </c>
      <c r="W27" s="6" t="s">
        <v>445</v>
      </c>
      <c r="X27" s="23"/>
      <c r="Y27" s="23"/>
      <c r="Z27" s="23"/>
      <c r="AA27" s="23"/>
      <c r="AB27" s="23"/>
      <c r="AC27" s="23"/>
      <c r="AD27" s="23"/>
      <c r="AE27" s="23"/>
      <c r="AF27" s="23"/>
      <c r="AG27" s="25" t="s">
        <v>446</v>
      </c>
      <c r="AH27" s="23"/>
      <c r="AI27" s="23"/>
      <c r="AJ27" s="23"/>
      <c r="AK27" s="23"/>
      <c r="AL27" s="23"/>
      <c r="AM27" s="23"/>
      <c r="AN27" s="25" t="s">
        <v>447</v>
      </c>
      <c r="AO27" s="23"/>
      <c r="AP27" s="23"/>
      <c r="AQ27" s="23"/>
      <c r="AR27" s="23"/>
      <c r="AS27" s="23"/>
      <c r="AT27" s="23"/>
      <c r="AU27" s="23"/>
      <c r="AV27" s="23"/>
      <c r="AW27" s="27" t="s">
        <v>448</v>
      </c>
      <c r="AX27" s="23"/>
      <c r="AY27" s="23"/>
      <c r="AZ27" s="6"/>
      <c r="BA27" s="6"/>
      <c r="BB27" s="6"/>
      <c r="BC27" s="6"/>
    </row>
    <row r="28" spans="1:55" customFormat="false" ht="12.75" hidden="false" customHeight="1" outlineLevel="0" collapsed="false">
      <c r="A28" s="9" t="s">
        <v>81</v>
      </c>
      <c r="B28" s="9" t="s">
        <v>449</v>
      </c>
      <c r="C28" s="9" t="n">
        <v>2857</v>
      </c>
      <c r="D28" s="9" t="s">
        <v>393</v>
      </c>
      <c r="E28" s="9" t="s">
        <v>84</v>
      </c>
      <c r="F28" s="9" t="s">
        <v>376</v>
      </c>
      <c r="G28" s="9" t="s">
        <v>450</v>
      </c>
      <c r="H28" s="9" t="s">
        <v>87</v>
      </c>
      <c r="I28" s="7" t="s">
        <v>451</v>
      </c>
      <c r="J28" s="7"/>
      <c r="K28" s="7" t="s">
        <v>452</v>
      </c>
      <c r="L28" s="9" t="n">
        <v>1</v>
      </c>
      <c r="M28" s="6"/>
      <c r="N28" s="19" t="s">
        <v>453</v>
      </c>
      <c r="O28" s="6" t="s">
        <v>454</v>
      </c>
      <c r="P28" s="24" t="s">
        <v>455</v>
      </c>
      <c r="Q28" s="21" t="s">
        <v>456</v>
      </c>
      <c r="R28" s="23"/>
      <c r="S28" s="21" t="s">
        <v>457</v>
      </c>
      <c r="T28" s="6" t="s">
        <v>251</v>
      </c>
      <c r="U28" s="6"/>
      <c r="V28" s="6" t="n">
        <v>1</v>
      </c>
      <c r="W28" s="6" t="s">
        <v>458</v>
      </c>
      <c r="X28" s="23"/>
      <c r="Y28" s="23"/>
      <c r="Z28" s="23"/>
      <c r="AA28" s="23"/>
      <c r="AB28" s="27" t="s">
        <v>459</v>
      </c>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6"/>
      <c r="BA28" s="6"/>
      <c r="BB28" s="6"/>
      <c r="BC28" s="6"/>
    </row>
    <row r="29" spans="1:55" customFormat="false" ht="12.75" hidden="false" customHeight="1" outlineLevel="0" collapsed="false">
      <c r="A29" s="9" t="s">
        <v>81</v>
      </c>
      <c r="B29" s="9" t="s">
        <v>460</v>
      </c>
      <c r="C29" s="9" t="n">
        <v>2864</v>
      </c>
      <c r="D29" s="9" t="s">
        <v>393</v>
      </c>
      <c r="E29" s="9" t="s">
        <v>148</v>
      </c>
      <c r="F29" s="9" t="s">
        <v>461</v>
      </c>
      <c r="G29" s="9" t="s">
        <v>462</v>
      </c>
      <c r="H29" s="9" t="s">
        <v>87</v>
      </c>
      <c r="I29" s="7" t="s">
        <v>463</v>
      </c>
      <c r="J29" s="7" t="s">
        <v>464</v>
      </c>
      <c r="K29" s="7" t="s">
        <v>465</v>
      </c>
      <c r="L29" s="9" t="n">
        <v>1</v>
      </c>
      <c r="M29" s="9" t="s">
        <v>466</v>
      </c>
      <c r="N29" s="19" t="s">
        <v>467</v>
      </c>
      <c r="O29" s="6" t="s">
        <v>468</v>
      </c>
      <c r="P29" s="20"/>
      <c r="Q29" s="21" t="s">
        <v>469</v>
      </c>
      <c r="R29" s="23"/>
      <c r="S29" s="21" t="s">
        <v>470</v>
      </c>
      <c r="T29" s="6" t="s">
        <v>471</v>
      </c>
      <c r="U29" s="6"/>
      <c r="V29" s="6" t="n">
        <v>1</v>
      </c>
      <c r="W29" s="6" t="s">
        <v>472</v>
      </c>
      <c r="X29" s="23"/>
      <c r="Y29" s="23"/>
      <c r="Z29" s="23"/>
      <c r="AA29" s="23"/>
      <c r="AB29" s="23"/>
      <c r="AC29" s="23"/>
      <c r="AD29" s="23"/>
      <c r="AE29" s="23"/>
      <c r="AF29" s="23"/>
      <c r="AG29" s="23"/>
      <c r="AH29" s="23"/>
      <c r="AI29" s="23"/>
      <c r="AJ29" s="27" t="s">
        <v>473</v>
      </c>
      <c r="AK29" s="23"/>
      <c r="AL29" s="23"/>
      <c r="AM29" s="23"/>
      <c r="AN29" s="23"/>
      <c r="AO29" s="23"/>
      <c r="AP29" s="23"/>
      <c r="AQ29" s="23" t="s">
        <v>474</v>
      </c>
      <c r="AR29" s="23"/>
      <c r="AS29" s="23"/>
      <c r="AT29" s="23"/>
      <c r="AU29" s="23"/>
      <c r="AV29" s="23"/>
      <c r="AW29" s="27" t="s">
        <v>473</v>
      </c>
      <c r="AX29" s="23"/>
      <c r="AY29" s="23"/>
      <c r="AZ29" s="6"/>
      <c r="BA29" s="6"/>
      <c r="BB29" s="6"/>
      <c r="BC29" s="6"/>
    </row>
    <row r="30" spans="1:55" customFormat="false" ht="12.75" hidden="false" customHeight="1" outlineLevel="0" collapsed="false">
      <c r="A30" s="9" t="s">
        <v>81</v>
      </c>
      <c r="B30" s="9" t="s">
        <v>475</v>
      </c>
      <c r="C30" s="9" t="n">
        <v>2870</v>
      </c>
      <c r="D30" s="9" t="s">
        <v>393</v>
      </c>
      <c r="E30" s="9" t="s">
        <v>84</v>
      </c>
      <c r="F30" s="9" t="s">
        <v>476</v>
      </c>
      <c r="G30" s="9" t="s">
        <v>477</v>
      </c>
      <c r="H30" s="9" t="s">
        <v>87</v>
      </c>
      <c r="I30" s="7" t="s">
        <v>478</v>
      </c>
      <c r="J30" s="18" t="n">
        <v>21880868</v>
      </c>
      <c r="K30" s="7" t="s">
        <v>479</v>
      </c>
      <c r="L30" s="9" t="n">
        <v>1</v>
      </c>
      <c r="M30" s="6"/>
      <c r="N30" s="19" t="s">
        <v>480</v>
      </c>
      <c r="O30" s="6" t="s">
        <v>481</v>
      </c>
      <c r="P30" s="24" t="s">
        <v>482</v>
      </c>
      <c r="Q30" s="21" t="s">
        <v>483</v>
      </c>
      <c r="R30" s="23"/>
      <c r="S30" s="21" t="s">
        <v>484</v>
      </c>
      <c r="T30" s="6" t="s">
        <v>485</v>
      </c>
      <c r="U30" s="6"/>
      <c r="V30" s="6" t="n">
        <v>1</v>
      </c>
      <c r="W30" s="6" t="s">
        <v>486</v>
      </c>
      <c r="X30" s="23"/>
      <c r="Y30" s="23"/>
      <c r="Z30" s="23"/>
      <c r="AA30" s="23"/>
      <c r="AB30" s="23"/>
      <c r="AC30" s="23"/>
      <c r="AD30" s="23"/>
      <c r="AE30" s="23"/>
      <c r="AF30" s="23"/>
      <c r="AG30" s="23" t="s">
        <v>487</v>
      </c>
      <c r="AH30" s="23"/>
      <c r="AI30" s="23"/>
      <c r="AJ30" s="23"/>
      <c r="AK30" s="23"/>
      <c r="AL30" s="23"/>
      <c r="AM30" s="23"/>
      <c r="AN30" s="27" t="s">
        <v>488</v>
      </c>
      <c r="AO30" s="23"/>
      <c r="AP30" s="23"/>
      <c r="AQ30" s="27" t="s">
        <v>489</v>
      </c>
      <c r="AR30" s="23"/>
      <c r="AS30" s="23"/>
      <c r="AT30" s="23"/>
      <c r="AU30" s="23"/>
      <c r="AV30" s="23"/>
      <c r="AW30" s="23" t="s">
        <v>133</v>
      </c>
      <c r="AX30" s="23"/>
      <c r="AY30" s="23"/>
      <c r="AZ30" s="6"/>
      <c r="BA30" s="6"/>
      <c r="BB30" s="6"/>
      <c r="BC30" s="6"/>
    </row>
    <row r="31" spans="1:55" customFormat="false" ht="12.75" hidden="false" customHeight="1" outlineLevel="0" collapsed="false">
      <c r="A31" s="9" t="s">
        <v>81</v>
      </c>
      <c r="B31" s="9" t="s">
        <v>490</v>
      </c>
      <c r="C31" s="9" t="n">
        <v>2890</v>
      </c>
      <c r="D31" s="9" t="s">
        <v>393</v>
      </c>
      <c r="E31" s="9" t="s">
        <v>84</v>
      </c>
      <c r="F31" s="9" t="s">
        <v>376</v>
      </c>
      <c r="G31" s="9" t="s">
        <v>491</v>
      </c>
      <c r="H31" s="9" t="s">
        <v>87</v>
      </c>
      <c r="I31" s="7" t="s">
        <v>492</v>
      </c>
      <c r="J31" s="18" t="n">
        <v>17436221</v>
      </c>
      <c r="K31" s="7" t="s">
        <v>493</v>
      </c>
      <c r="L31" s="9" t="n">
        <v>1</v>
      </c>
      <c r="M31" s="6"/>
      <c r="N31" s="19" t="s">
        <v>494</v>
      </c>
      <c r="O31" s="6" t="s">
        <v>495</v>
      </c>
      <c r="P31" s="24" t="s">
        <v>496</v>
      </c>
      <c r="Q31" s="21" t="s">
        <v>497</v>
      </c>
      <c r="R31" s="23"/>
      <c r="S31" s="21" t="s">
        <v>498</v>
      </c>
      <c r="T31" s="6" t="s">
        <v>499</v>
      </c>
      <c r="U31" s="6"/>
      <c r="V31" s="6" t="n">
        <v>7.1</v>
      </c>
      <c r="W31" s="6" t="s">
        <v>500</v>
      </c>
      <c r="X31" s="23"/>
      <c r="Y31" s="23"/>
      <c r="Z31" s="23"/>
      <c r="AA31" s="23"/>
      <c r="AB31" s="23"/>
      <c r="AC31" s="23"/>
      <c r="AD31" s="23"/>
      <c r="AE31" s="23"/>
      <c r="AF31" s="23"/>
      <c r="AG31" s="23" t="s">
        <v>487</v>
      </c>
      <c r="AH31" s="23"/>
      <c r="AI31" s="23"/>
      <c r="AJ31" s="23"/>
      <c r="AK31" s="23"/>
      <c r="AL31" s="23"/>
      <c r="AM31" s="23"/>
      <c r="AN31" s="23"/>
      <c r="AO31" s="27" t="s">
        <v>501</v>
      </c>
      <c r="AP31" s="23"/>
      <c r="AQ31" s="23"/>
      <c r="AR31" s="23"/>
      <c r="AS31" s="23"/>
      <c r="AT31" s="23"/>
      <c r="AU31" s="23"/>
      <c r="AV31" s="23"/>
      <c r="AW31" s="23" t="s">
        <v>116</v>
      </c>
      <c r="AX31" s="23"/>
      <c r="AY31" s="23"/>
      <c r="AZ31" s="6"/>
      <c r="BA31" s="6"/>
      <c r="BB31" s="6"/>
      <c r="BC31" s="6"/>
    </row>
    <row r="32" spans="1:55" customFormat="false" ht="12.75" hidden="false" customHeight="1" outlineLevel="0" collapsed="false">
      <c r="A32" s="9" t="s">
        <v>81</v>
      </c>
      <c r="B32" s="9" t="s">
        <v>502</v>
      </c>
      <c r="C32" s="9" t="n">
        <v>3104</v>
      </c>
      <c r="D32" s="9" t="s">
        <v>503</v>
      </c>
      <c r="E32" s="9" t="s">
        <v>504</v>
      </c>
      <c r="F32" s="6"/>
      <c r="G32" s="6"/>
      <c r="H32" s="9" t="s">
        <v>87</v>
      </c>
      <c r="I32" s="7" t="s">
        <v>505</v>
      </c>
      <c r="J32" s="7" t="n">
        <v>21670405</v>
      </c>
      <c r="K32" s="7"/>
      <c r="L32" s="9" t="n">
        <v>1</v>
      </c>
      <c r="M32" s="9" t="s">
        <v>466</v>
      </c>
      <c r="N32" s="19" t="s">
        <v>506</v>
      </c>
      <c r="O32" s="6" t="s">
        <v>507</v>
      </c>
      <c r="P32" s="24" t="s">
        <v>508</v>
      </c>
      <c r="Q32" s="21"/>
      <c r="R32" s="23"/>
      <c r="S32" s="21" t="s">
        <v>509</v>
      </c>
      <c r="T32" s="6" t="s">
        <v>510</v>
      </c>
      <c r="U32" s="6"/>
      <c r="V32" s="6" t="n">
        <v>1</v>
      </c>
      <c r="W32" s="6" t="s">
        <v>511</v>
      </c>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7" t="s">
        <v>509</v>
      </c>
      <c r="AX32" s="23"/>
      <c r="AY32" s="23"/>
      <c r="AZ32" s="6"/>
      <c r="BA32" s="6"/>
      <c r="BB32" s="6"/>
      <c r="BC32" s="6"/>
    </row>
    <row r="33" spans="1:55" customFormat="false" ht="12.75" hidden="false" customHeight="1" outlineLevel="0" collapsed="false">
      <c r="A33" s="9" t="s">
        <v>81</v>
      </c>
      <c r="B33" s="9" t="s">
        <v>512</v>
      </c>
      <c r="C33" s="9" t="n">
        <v>3139</v>
      </c>
      <c r="D33" s="9" t="s">
        <v>513</v>
      </c>
      <c r="E33" s="9" t="s">
        <v>84</v>
      </c>
      <c r="F33" s="9" t="s">
        <v>200</v>
      </c>
      <c r="G33" s="9" t="s">
        <v>514</v>
      </c>
      <c r="H33" s="9" t="s">
        <v>87</v>
      </c>
      <c r="I33" s="7" t="s">
        <v>515</v>
      </c>
      <c r="J33" s="18" t="n">
        <v>18195149</v>
      </c>
      <c r="K33" s="7" t="s">
        <v>516</v>
      </c>
      <c r="L33" s="9" t="n">
        <v>1</v>
      </c>
      <c r="M33" s="6"/>
      <c r="N33" s="19" t="s">
        <v>517</v>
      </c>
      <c r="O33" s="6" t="s">
        <v>518</v>
      </c>
      <c r="P33" s="24" t="s">
        <v>519</v>
      </c>
      <c r="Q33" s="21" t="s">
        <v>520</v>
      </c>
      <c r="R33" s="23"/>
      <c r="S33" s="21" t="s">
        <v>521</v>
      </c>
      <c r="T33" s="6" t="s">
        <v>522</v>
      </c>
      <c r="U33" s="6"/>
      <c r="V33" s="6" t="n">
        <v>1</v>
      </c>
      <c r="W33" s="6" t="s">
        <v>523</v>
      </c>
      <c r="X33" s="23"/>
      <c r="Y33" s="23"/>
      <c r="Z33" s="23"/>
      <c r="AA33" s="23"/>
      <c r="AB33" s="23"/>
      <c r="AC33" s="23"/>
      <c r="AD33" s="23"/>
      <c r="AE33" s="23"/>
      <c r="AF33" s="23"/>
      <c r="AG33" s="23" t="s">
        <v>487</v>
      </c>
      <c r="AH33" s="23"/>
      <c r="AI33" s="23"/>
      <c r="AJ33" s="23"/>
      <c r="AK33" s="23"/>
      <c r="AL33" s="23"/>
      <c r="AM33" s="23"/>
      <c r="AN33" s="23"/>
      <c r="AO33" s="23"/>
      <c r="AP33" s="23"/>
      <c r="AQ33" s="23"/>
      <c r="AR33" s="23"/>
      <c r="AS33" s="23"/>
      <c r="AT33" s="23"/>
      <c r="AU33" s="23"/>
      <c r="AV33" s="23"/>
      <c r="AW33" s="23" t="s">
        <v>133</v>
      </c>
      <c r="AX33" s="23"/>
      <c r="AY33" s="23"/>
      <c r="AZ33" s="6"/>
      <c r="BA33" s="6"/>
      <c r="BB33" s="6"/>
      <c r="BC33" s="6"/>
    </row>
    <row r="34" spans="1:55" customFormat="false" ht="12.75" hidden="false" customHeight="1" outlineLevel="0" collapsed="false">
      <c r="A34" s="9" t="s">
        <v>81</v>
      </c>
      <c r="B34" s="9" t="s">
        <v>524</v>
      </c>
      <c r="C34" s="9" t="n">
        <v>3151</v>
      </c>
      <c r="D34" s="9" t="s">
        <v>513</v>
      </c>
      <c r="E34" s="9" t="s">
        <v>135</v>
      </c>
      <c r="F34" s="9" t="s">
        <v>525</v>
      </c>
      <c r="G34" s="9" t="s">
        <v>526</v>
      </c>
      <c r="H34" s="9" t="s">
        <v>527</v>
      </c>
      <c r="I34" s="7" t="s">
        <v>528</v>
      </c>
      <c r="J34" s="18" t="n">
        <v>14745080</v>
      </c>
      <c r="K34" s="7" t="s">
        <v>529</v>
      </c>
      <c r="L34" s="9" t="n">
        <v>1</v>
      </c>
      <c r="M34" s="6"/>
      <c r="N34" s="19" t="s">
        <v>530</v>
      </c>
      <c r="O34" s="6" t="s">
        <v>531</v>
      </c>
      <c r="P34" s="24" t="s">
        <v>532</v>
      </c>
      <c r="Q34" s="21"/>
      <c r="R34" s="23"/>
      <c r="S34" s="21" t="s">
        <v>533</v>
      </c>
      <c r="T34" s="6" t="s">
        <v>534</v>
      </c>
      <c r="U34" s="6"/>
      <c r="V34" s="6" t="n">
        <v>1</v>
      </c>
      <c r="W34" s="6" t="s">
        <v>535</v>
      </c>
      <c r="X34" s="23"/>
      <c r="Y34" s="23"/>
      <c r="Z34" s="23"/>
      <c r="AA34" s="23"/>
      <c r="AB34" s="27" t="s">
        <v>536</v>
      </c>
      <c r="AC34" s="23"/>
      <c r="AD34" s="23"/>
      <c r="AE34" s="23"/>
      <c r="AF34" s="23"/>
      <c r="AG34" s="23" t="s">
        <v>487</v>
      </c>
      <c r="AH34" s="23"/>
      <c r="AI34" s="23"/>
      <c r="AJ34" s="23"/>
      <c r="AK34" s="23"/>
      <c r="AL34" s="23"/>
      <c r="AM34" s="23"/>
      <c r="AN34" s="23"/>
      <c r="AO34" s="27" t="s">
        <v>537</v>
      </c>
      <c r="AP34" s="23"/>
      <c r="AQ34" s="27" t="s">
        <v>538</v>
      </c>
      <c r="AR34" s="23"/>
      <c r="AS34" s="23"/>
      <c r="AT34" s="23"/>
      <c r="AU34" s="23"/>
      <c r="AV34" s="23"/>
      <c r="AW34" s="23"/>
      <c r="AX34" s="23"/>
      <c r="AY34" s="23"/>
      <c r="AZ34" s="6"/>
      <c r="BA34" s="6"/>
      <c r="BB34" s="6"/>
      <c r="BC34" s="6"/>
    </row>
    <row r="35" spans="1:55" customFormat="false" ht="12.75" hidden="false" customHeight="1" outlineLevel="0" collapsed="false">
      <c r="A35" s="9" t="s">
        <v>81</v>
      </c>
      <c r="B35" s="9" t="s">
        <v>539</v>
      </c>
      <c r="C35" s="9" t="n">
        <v>3285</v>
      </c>
      <c r="D35" s="9" t="s">
        <v>540</v>
      </c>
      <c r="E35" s="9" t="s">
        <v>230</v>
      </c>
      <c r="F35" s="9" t="s">
        <v>541</v>
      </c>
      <c r="G35" s="9" t="s">
        <v>542</v>
      </c>
      <c r="H35" s="9" t="s">
        <v>87</v>
      </c>
      <c r="I35" s="7" t="s">
        <v>543</v>
      </c>
      <c r="J35" s="7" t="n">
        <v>19578034</v>
      </c>
      <c r="K35" s="7" t="s">
        <v>544</v>
      </c>
      <c r="L35" s="9" t="n">
        <v>1</v>
      </c>
      <c r="M35" s="6"/>
      <c r="N35" s="19" t="s">
        <v>545</v>
      </c>
      <c r="O35" s="6" t="s">
        <v>546</v>
      </c>
      <c r="P35" s="24" t="s">
        <v>547</v>
      </c>
      <c r="Q35" s="21" t="s">
        <v>548</v>
      </c>
      <c r="R35" s="23"/>
      <c r="S35" s="21" t="s">
        <v>549</v>
      </c>
      <c r="T35" s="6" t="s">
        <v>550</v>
      </c>
      <c r="U35" s="6"/>
      <c r="V35" s="6" t="n">
        <v>1</v>
      </c>
      <c r="W35" s="6" t="s">
        <v>551</v>
      </c>
      <c r="X35" s="23"/>
      <c r="Y35" s="23"/>
      <c r="Z35" s="23"/>
      <c r="AA35" s="23"/>
      <c r="AB35" s="23"/>
      <c r="AC35" s="23"/>
      <c r="AD35" s="23"/>
      <c r="AE35" s="23"/>
      <c r="AF35" s="23"/>
      <c r="AG35" s="25" t="s">
        <v>487</v>
      </c>
      <c r="AH35" s="23"/>
      <c r="AI35" s="23"/>
      <c r="AJ35" s="23"/>
      <c r="AK35" s="23"/>
      <c r="AL35" s="23"/>
      <c r="AM35" s="23"/>
      <c r="AN35" s="23"/>
      <c r="AO35" s="25" t="s">
        <v>552</v>
      </c>
      <c r="AP35" s="23"/>
      <c r="AQ35" s="23"/>
      <c r="AR35" s="23"/>
      <c r="AS35" s="23"/>
      <c r="AT35" s="23"/>
      <c r="AU35" s="23"/>
      <c r="AV35" s="23"/>
      <c r="AW35" s="23" t="s">
        <v>116</v>
      </c>
      <c r="AX35" s="23"/>
      <c r="AY35" s="27" t="s">
        <v>553</v>
      </c>
      <c r="AZ35" s="6"/>
      <c r="BA35" s="6"/>
      <c r="BB35" s="6"/>
      <c r="BC35" s="6"/>
    </row>
    <row r="36" spans="1:55" customFormat="false" ht="12.75" hidden="false" customHeight="1" outlineLevel="0" collapsed="false">
      <c r="A36" s="9" t="s">
        <v>81</v>
      </c>
      <c r="B36" s="9" t="s">
        <v>554</v>
      </c>
      <c r="C36" s="9" t="n">
        <v>3286</v>
      </c>
      <c r="D36" s="9" t="s">
        <v>540</v>
      </c>
      <c r="E36" s="9" t="s">
        <v>84</v>
      </c>
      <c r="F36" s="9" t="s">
        <v>326</v>
      </c>
      <c r="G36" s="9" t="s">
        <v>555</v>
      </c>
      <c r="H36" s="9" t="s">
        <v>556</v>
      </c>
      <c r="I36" s="7" t="s">
        <v>557</v>
      </c>
      <c r="J36" s="7" t="s">
        <v>558</v>
      </c>
      <c r="K36" s="7" t="s">
        <v>559</v>
      </c>
      <c r="L36" s="9" t="n">
        <v>1</v>
      </c>
      <c r="M36" s="6"/>
      <c r="N36" s="19" t="s">
        <v>560</v>
      </c>
      <c r="O36" s="6" t="s">
        <v>561</v>
      </c>
      <c r="P36" s="24" t="s">
        <v>482</v>
      </c>
      <c r="Q36" s="21" t="s">
        <v>562</v>
      </c>
      <c r="R36" s="23"/>
      <c r="S36" s="21" t="s">
        <v>563</v>
      </c>
      <c r="T36" s="6" t="s">
        <v>564</v>
      </c>
      <c r="U36" s="6"/>
      <c r="V36" s="6" t="n">
        <v>1</v>
      </c>
      <c r="W36" s="6" t="s">
        <v>565</v>
      </c>
      <c r="X36" s="23"/>
      <c r="Y36" s="23"/>
      <c r="Z36" s="23"/>
      <c r="AA36" s="23"/>
      <c r="AB36" s="25" t="s">
        <v>566</v>
      </c>
      <c r="AC36" s="23"/>
      <c r="AD36" s="23"/>
      <c r="AE36" s="23" t="s">
        <v>418</v>
      </c>
      <c r="AF36" s="23"/>
      <c r="AG36" s="23" t="s">
        <v>487</v>
      </c>
      <c r="AH36" s="23"/>
      <c r="AI36" s="27" t="s">
        <v>567</v>
      </c>
      <c r="AJ36" s="23"/>
      <c r="AK36" s="23"/>
      <c r="AL36" s="23"/>
      <c r="AM36" s="23"/>
      <c r="AN36" s="23"/>
      <c r="AO36" s="32" t="s">
        <v>568</v>
      </c>
      <c r="AP36" s="23"/>
      <c r="AQ36" s="23"/>
      <c r="AR36" s="23"/>
      <c r="AS36" s="23"/>
      <c r="AT36" s="23"/>
      <c r="AU36" s="23"/>
      <c r="AV36" s="23"/>
      <c r="AW36" s="23" t="s">
        <v>133</v>
      </c>
      <c r="AX36" s="23"/>
      <c r="AY36" s="23"/>
      <c r="AZ36" s="6"/>
      <c r="BA36" s="6"/>
      <c r="BB36" s="6"/>
      <c r="BC36" s="6"/>
    </row>
    <row r="37" spans="1:55" customFormat="false" ht="12.75" hidden="false" customHeight="1" outlineLevel="0" collapsed="false">
      <c r="A37" s="9" t="s">
        <v>81</v>
      </c>
      <c r="B37" s="9" t="s">
        <v>569</v>
      </c>
      <c r="C37" s="9" t="n">
        <v>3287</v>
      </c>
      <c r="D37" s="9" t="s">
        <v>540</v>
      </c>
      <c r="E37" s="9" t="s">
        <v>135</v>
      </c>
      <c r="F37" s="9" t="s">
        <v>570</v>
      </c>
      <c r="G37" s="9" t="s">
        <v>571</v>
      </c>
      <c r="H37" s="9" t="s">
        <v>87</v>
      </c>
      <c r="I37" s="7" t="s">
        <v>572</v>
      </c>
      <c r="J37" s="7" t="s">
        <v>464</v>
      </c>
      <c r="K37" s="7" t="s">
        <v>573</v>
      </c>
      <c r="L37" s="9" t="n">
        <v>1</v>
      </c>
      <c r="M37" s="6"/>
      <c r="N37" s="19" t="s">
        <v>574</v>
      </c>
      <c r="O37" s="6" t="s">
        <v>575</v>
      </c>
      <c r="P37" s="24" t="s">
        <v>576</v>
      </c>
      <c r="Q37" s="21" t="s">
        <v>577</v>
      </c>
      <c r="R37" s="23"/>
      <c r="S37" s="21" t="s">
        <v>578</v>
      </c>
      <c r="T37" s="6" t="s">
        <v>579</v>
      </c>
      <c r="U37" s="6"/>
      <c r="V37" s="6" t="n">
        <v>1</v>
      </c>
      <c r="W37" s="6" t="s">
        <v>580</v>
      </c>
      <c r="X37" s="23"/>
      <c r="Y37" s="23"/>
      <c r="Z37" s="23"/>
      <c r="AA37" s="23"/>
      <c r="AB37" s="23"/>
      <c r="AC37" s="23"/>
      <c r="AD37" s="23"/>
      <c r="AE37" s="23"/>
      <c r="AF37" s="23"/>
      <c r="AG37" s="23" t="s">
        <v>487</v>
      </c>
      <c r="AH37" s="23"/>
      <c r="AI37" s="27" t="s">
        <v>581</v>
      </c>
      <c r="AJ37" s="23"/>
      <c r="AK37" s="23"/>
      <c r="AL37" s="23"/>
      <c r="AM37" s="23"/>
      <c r="AN37" s="23"/>
      <c r="AO37" s="23"/>
      <c r="AP37" s="23"/>
      <c r="AQ37" s="23"/>
      <c r="AR37" s="23"/>
      <c r="AS37" s="23"/>
      <c r="AT37" s="23"/>
      <c r="AU37" s="23"/>
      <c r="AV37" s="23"/>
      <c r="AW37" s="23" t="s">
        <v>133</v>
      </c>
      <c r="AX37" s="23"/>
      <c r="AY37" s="23"/>
      <c r="AZ37" s="6"/>
      <c r="BA37" s="6"/>
      <c r="BB37" s="6"/>
      <c r="BC37" s="6"/>
    </row>
    <row r="38" spans="1:55" customFormat="false" ht="12.75" hidden="false" customHeight="1" outlineLevel="0" collapsed="false">
      <c r="A38" s="9" t="s">
        <v>81</v>
      </c>
      <c r="B38" s="9" t="s">
        <v>582</v>
      </c>
      <c r="C38" s="9" t="n">
        <v>3573</v>
      </c>
      <c r="D38" s="9" t="s">
        <v>583</v>
      </c>
      <c r="E38" s="9" t="s">
        <v>584</v>
      </c>
      <c r="F38" s="9" t="s">
        <v>585</v>
      </c>
      <c r="G38" s="9" t="s">
        <v>586</v>
      </c>
      <c r="H38" s="9" t="s">
        <v>87</v>
      </c>
      <c r="I38" s="7" t="s">
        <v>587</v>
      </c>
      <c r="J38" s="7" t="n">
        <v>16621917</v>
      </c>
      <c r="K38" s="7" t="s">
        <v>588</v>
      </c>
      <c r="L38" s="9" t="n">
        <v>1</v>
      </c>
      <c r="M38" s="6"/>
      <c r="N38" s="19" t="s">
        <v>589</v>
      </c>
      <c r="O38" s="6" t="s">
        <v>590</v>
      </c>
      <c r="P38" s="20"/>
      <c r="Q38" s="21" t="s">
        <v>591</v>
      </c>
      <c r="R38" s="23"/>
      <c r="S38" s="21" t="s">
        <v>592</v>
      </c>
      <c r="T38" s="6" t="s">
        <v>579</v>
      </c>
      <c r="U38" s="6"/>
      <c r="V38" s="6"/>
      <c r="W38" s="6" t="s">
        <v>593</v>
      </c>
      <c r="X38" s="23"/>
      <c r="Y38" s="23"/>
      <c r="Z38" s="23"/>
      <c r="AA38" s="23"/>
      <c r="AB38" s="23"/>
      <c r="AC38" s="23"/>
      <c r="AD38" s="23"/>
      <c r="AE38" s="23"/>
      <c r="AF38" s="23"/>
      <c r="AG38" s="25" t="s">
        <v>487</v>
      </c>
      <c r="AH38" s="27" t="s">
        <v>594</v>
      </c>
      <c r="AI38" s="23"/>
      <c r="AJ38" s="23"/>
      <c r="AK38" s="23"/>
      <c r="AL38" s="23"/>
      <c r="AM38" s="23"/>
      <c r="AN38" s="25" t="s">
        <v>595</v>
      </c>
      <c r="AO38" s="23" t="s">
        <v>406</v>
      </c>
      <c r="AP38" s="23"/>
      <c r="AQ38" s="23"/>
      <c r="AR38" s="23"/>
      <c r="AS38" s="23"/>
      <c r="AT38" s="23"/>
      <c r="AU38" s="23"/>
      <c r="AV38" s="23"/>
      <c r="AW38" s="23" t="s">
        <v>116</v>
      </c>
      <c r="AX38" s="23"/>
      <c r="AY38" s="23"/>
      <c r="AZ38" s="6"/>
      <c r="BA38" s="6"/>
      <c r="BB38" s="6"/>
      <c r="BC38" s="6"/>
    </row>
    <row r="39" spans="1:55" customFormat="false" ht="12.75" hidden="false" customHeight="1" outlineLevel="0" collapsed="false">
      <c r="A39" s="9" t="s">
        <v>81</v>
      </c>
      <c r="B39" s="9" t="s">
        <v>596</v>
      </c>
      <c r="C39" s="9" t="n">
        <v>428</v>
      </c>
      <c r="D39" s="9" t="s">
        <v>243</v>
      </c>
      <c r="E39" s="9" t="s">
        <v>84</v>
      </c>
      <c r="F39" s="9" t="s">
        <v>597</v>
      </c>
      <c r="G39" s="9" t="s">
        <v>598</v>
      </c>
      <c r="H39" s="9" t="s">
        <v>87</v>
      </c>
      <c r="I39" s="7" t="s">
        <v>599</v>
      </c>
      <c r="J39" s="7" t="n">
        <v>21880868</v>
      </c>
      <c r="K39" s="7" t="s">
        <v>600</v>
      </c>
      <c r="L39" s="9" t="n">
        <v>1</v>
      </c>
      <c r="M39" s="6"/>
      <c r="N39" s="19" t="s">
        <v>601</v>
      </c>
      <c r="O39" s="6" t="s">
        <v>602</v>
      </c>
      <c r="P39" s="24" t="s">
        <v>603</v>
      </c>
      <c r="Q39" s="21"/>
      <c r="R39" s="23"/>
      <c r="S39" s="21" t="s">
        <v>604</v>
      </c>
      <c r="T39" s="6" t="s">
        <v>605</v>
      </c>
      <c r="U39" s="6"/>
      <c r="V39" s="6" t="n">
        <v>1</v>
      </c>
      <c r="W39" s="6" t="s">
        <v>606</v>
      </c>
      <c r="X39" s="23"/>
      <c r="Y39" s="23"/>
      <c r="Z39" s="23"/>
      <c r="AA39" s="23"/>
      <c r="AB39" s="23"/>
      <c r="AC39" s="23"/>
      <c r="AD39" s="23"/>
      <c r="AE39" s="23"/>
      <c r="AF39" s="23"/>
      <c r="AG39" s="25" t="s">
        <v>487</v>
      </c>
      <c r="AH39" s="23"/>
      <c r="AI39" s="23"/>
      <c r="AJ39" s="23"/>
      <c r="AK39" s="23"/>
      <c r="AL39" s="23"/>
      <c r="AM39" s="23"/>
      <c r="AN39" s="23"/>
      <c r="AO39" s="25" t="s">
        <v>607</v>
      </c>
      <c r="AP39" s="23"/>
      <c r="AQ39" s="23"/>
      <c r="AR39" s="23"/>
      <c r="AS39" s="23"/>
      <c r="AT39" s="23"/>
      <c r="AU39" s="23"/>
      <c r="AV39" s="23"/>
      <c r="AW39" s="23"/>
      <c r="AX39" s="23"/>
      <c r="AY39" s="23"/>
      <c r="AZ39" s="6"/>
      <c r="BA39" s="6"/>
      <c r="BB39" s="6"/>
      <c r="BC39" s="6"/>
    </row>
    <row r="40" spans="1:55" customFormat="false" ht="12.75" hidden="false" customHeight="1" outlineLevel="0" collapsed="false">
      <c r="A40" s="9" t="s">
        <v>81</v>
      </c>
      <c r="B40" s="9" t="s">
        <v>608</v>
      </c>
      <c r="C40" s="9" t="n">
        <v>679</v>
      </c>
      <c r="D40" s="9" t="s">
        <v>609</v>
      </c>
      <c r="E40" s="9" t="s">
        <v>84</v>
      </c>
      <c r="F40" s="9" t="s">
        <v>200</v>
      </c>
      <c r="G40" s="9" t="s">
        <v>610</v>
      </c>
      <c r="H40" s="9" t="s">
        <v>87</v>
      </c>
      <c r="I40" s="7" t="s">
        <v>611</v>
      </c>
      <c r="J40" s="18" t="n">
        <v>12707443</v>
      </c>
      <c r="K40" s="7" t="s">
        <v>612</v>
      </c>
      <c r="L40" s="9" t="n">
        <v>1</v>
      </c>
      <c r="M40" s="6"/>
      <c r="N40" s="19" t="s">
        <v>613</v>
      </c>
      <c r="O40" s="6" t="s">
        <v>614</v>
      </c>
      <c r="P40" s="24" t="s">
        <v>125</v>
      </c>
      <c r="Q40" s="21" t="s">
        <v>615</v>
      </c>
      <c r="R40" s="23"/>
      <c r="S40" s="21" t="s">
        <v>616</v>
      </c>
      <c r="T40" s="6" t="s">
        <v>617</v>
      </c>
      <c r="U40" s="6"/>
      <c r="V40" s="6" t="n">
        <v>1</v>
      </c>
      <c r="W40" s="6" t="s">
        <v>618</v>
      </c>
      <c r="X40" s="23"/>
      <c r="Y40" s="23"/>
      <c r="Z40" s="23"/>
      <c r="AA40" s="23"/>
      <c r="AB40" s="23"/>
      <c r="AC40" s="23"/>
      <c r="AD40" s="23"/>
      <c r="AE40" s="23"/>
      <c r="AF40" s="23"/>
      <c r="AG40" s="23" t="s">
        <v>487</v>
      </c>
      <c r="AH40" s="23"/>
      <c r="AI40" s="27" t="s">
        <v>619</v>
      </c>
      <c r="AJ40" s="23"/>
      <c r="AK40" s="23"/>
      <c r="AL40" s="23"/>
      <c r="AM40" s="23"/>
      <c r="AN40" s="23"/>
      <c r="AO40" s="23"/>
      <c r="AP40" s="23"/>
      <c r="AQ40" s="23"/>
      <c r="AR40" s="33" t="s">
        <v>620</v>
      </c>
      <c r="AS40" s="23"/>
      <c r="AT40" s="23"/>
      <c r="AU40" s="23"/>
      <c r="AV40" s="23"/>
      <c r="AW40" s="23" t="s">
        <v>133</v>
      </c>
      <c r="AX40" s="23"/>
      <c r="AY40" s="23"/>
      <c r="AZ40" s="6"/>
      <c r="BA40" s="6"/>
      <c r="BB40" s="6"/>
      <c r="BC40" s="6"/>
    </row>
    <row r="41" spans="1:55" customFormat="false" ht="12.75" hidden="false" customHeight="1" outlineLevel="0" collapsed="false">
      <c r="A41" s="9" t="s">
        <v>81</v>
      </c>
      <c r="B41" s="9" t="s">
        <v>621</v>
      </c>
      <c r="C41" s="9" t="n">
        <v>705</v>
      </c>
      <c r="D41" s="9" t="s">
        <v>609</v>
      </c>
      <c r="E41" s="9" t="s">
        <v>135</v>
      </c>
      <c r="F41" s="9" t="s">
        <v>622</v>
      </c>
      <c r="G41" s="9" t="s">
        <v>623</v>
      </c>
      <c r="H41" s="9" t="s">
        <v>87</v>
      </c>
      <c r="I41" s="7" t="s">
        <v>624</v>
      </c>
      <c r="J41" s="18" t="n">
        <v>16957900</v>
      </c>
      <c r="K41" s="7" t="s">
        <v>625</v>
      </c>
      <c r="L41" s="9" t="n">
        <v>1</v>
      </c>
      <c r="M41" s="6"/>
      <c r="N41" s="19" t="s">
        <v>626</v>
      </c>
      <c r="O41" s="6" t="s">
        <v>627</v>
      </c>
      <c r="P41" s="20"/>
      <c r="Q41" s="21"/>
      <c r="R41" s="23"/>
      <c r="S41" s="21" t="s">
        <v>628</v>
      </c>
      <c r="T41" s="6" t="s">
        <v>629</v>
      </c>
      <c r="U41" s="6"/>
      <c r="V41" s="6" t="n">
        <v>1</v>
      </c>
      <c r="W41" s="6" t="s">
        <v>630</v>
      </c>
      <c r="X41" s="23"/>
      <c r="Y41" s="23"/>
      <c r="Z41" s="23"/>
      <c r="AA41" s="23"/>
      <c r="AB41" s="23"/>
      <c r="AC41" s="23"/>
      <c r="AD41" s="23"/>
      <c r="AE41" s="23"/>
      <c r="AF41" s="23"/>
      <c r="AG41" s="23" t="s">
        <v>487</v>
      </c>
      <c r="AH41" s="23" t="s">
        <v>99</v>
      </c>
      <c r="AI41" s="23"/>
      <c r="AJ41" s="23"/>
      <c r="AK41" s="23"/>
      <c r="AL41" s="23"/>
      <c r="AM41" s="23"/>
      <c r="AN41" s="23"/>
      <c r="AO41" s="23"/>
      <c r="AP41" s="23"/>
      <c r="AQ41" s="23"/>
      <c r="AR41" s="27"/>
      <c r="AS41" s="23"/>
      <c r="AT41" s="23"/>
      <c r="AU41" s="23"/>
      <c r="AV41" s="23"/>
      <c r="AW41" s="23"/>
      <c r="AX41" s="23"/>
      <c r="AY41" s="23"/>
      <c r="AZ41" s="6"/>
      <c r="BA41" s="6"/>
      <c r="BB41" s="6"/>
      <c r="BC41" s="6"/>
    </row>
    <row r="42" spans="1:55" customFormat="false" ht="12.75" hidden="false" customHeight="1" outlineLevel="0" collapsed="false">
      <c r="A42" s="9" t="s">
        <v>81</v>
      </c>
      <c r="B42" s="9" t="s">
        <v>631</v>
      </c>
      <c r="C42" s="9" t="n">
        <v>752</v>
      </c>
      <c r="D42" s="9" t="s">
        <v>609</v>
      </c>
      <c r="E42" s="9" t="s">
        <v>84</v>
      </c>
      <c r="F42" s="9" t="s">
        <v>632</v>
      </c>
      <c r="G42" s="9" t="s">
        <v>633</v>
      </c>
      <c r="H42" s="9" t="s">
        <v>87</v>
      </c>
      <c r="I42" s="7" t="s">
        <v>634</v>
      </c>
      <c r="J42" s="7" t="s">
        <v>635</v>
      </c>
      <c r="K42" s="7" t="s">
        <v>636</v>
      </c>
      <c r="L42" s="9" t="n">
        <v>1</v>
      </c>
      <c r="M42" s="9" t="s">
        <v>186</v>
      </c>
      <c r="N42" s="19" t="s">
        <v>637</v>
      </c>
      <c r="O42" s="6" t="s">
        <v>638</v>
      </c>
      <c r="P42" s="24" t="s">
        <v>639</v>
      </c>
      <c r="Q42" s="21" t="s">
        <v>640</v>
      </c>
      <c r="R42" s="23"/>
      <c r="S42" s="21" t="s">
        <v>641</v>
      </c>
      <c r="T42" s="6" t="s">
        <v>642</v>
      </c>
      <c r="U42" s="6"/>
      <c r="V42" s="6" t="n">
        <v>1</v>
      </c>
      <c r="W42" s="6" t="s">
        <v>643</v>
      </c>
      <c r="X42" s="23"/>
      <c r="Y42" s="23"/>
      <c r="Z42" s="23"/>
      <c r="AA42" s="23"/>
      <c r="AB42" s="23"/>
      <c r="AC42" s="23"/>
      <c r="AD42" s="23"/>
      <c r="AE42" s="23"/>
      <c r="AF42" s="23"/>
      <c r="AG42" s="34" t="s">
        <v>487</v>
      </c>
      <c r="AH42" s="23"/>
      <c r="AI42" s="34" t="s">
        <v>644</v>
      </c>
      <c r="AJ42" s="27" t="s">
        <v>645</v>
      </c>
      <c r="AK42" s="23"/>
      <c r="AL42" s="23"/>
      <c r="AM42" s="23"/>
      <c r="AN42" s="23"/>
      <c r="AO42" s="25" t="s">
        <v>646</v>
      </c>
      <c r="AP42" s="23"/>
      <c r="AQ42" s="23"/>
      <c r="AR42" s="23"/>
      <c r="AS42" s="23"/>
      <c r="AT42" s="23"/>
      <c r="AU42" s="23"/>
      <c r="AV42" s="23"/>
      <c r="AW42" s="23" t="s">
        <v>116</v>
      </c>
      <c r="AX42" s="23"/>
      <c r="AY42" s="23"/>
      <c r="AZ42" s="6"/>
      <c r="BA42" s="6"/>
      <c r="BB42" s="6"/>
      <c r="BC42" s="6"/>
    </row>
    <row r="43" spans="1:55" customFormat="false" ht="12.75" hidden="false" customHeight="1" outlineLevel="0" collapsed="false">
      <c r="A43" s="9" t="s">
        <v>81</v>
      </c>
      <c r="B43" s="9" t="s">
        <v>647</v>
      </c>
      <c r="C43" s="9" t="n">
        <v>830</v>
      </c>
      <c r="D43" s="9" t="s">
        <v>609</v>
      </c>
      <c r="E43" s="9" t="s">
        <v>504</v>
      </c>
      <c r="F43" s="9" t="s">
        <v>648</v>
      </c>
      <c r="G43" s="9" t="s">
        <v>649</v>
      </c>
      <c r="H43" s="9" t="s">
        <v>87</v>
      </c>
      <c r="I43" s="7" t="s">
        <v>650</v>
      </c>
      <c r="J43" s="7" t="n">
        <v>18487244</v>
      </c>
      <c r="K43" s="7" t="s">
        <v>651</v>
      </c>
      <c r="L43" s="9" t="n">
        <v>1</v>
      </c>
      <c r="M43" s="6"/>
      <c r="N43" s="19" t="s">
        <v>652</v>
      </c>
      <c r="O43" s="6" t="s">
        <v>653</v>
      </c>
      <c r="P43" s="24" t="s">
        <v>654</v>
      </c>
      <c r="Q43" s="21" t="s">
        <v>655</v>
      </c>
      <c r="R43" s="23"/>
      <c r="S43" s="21" t="s">
        <v>656</v>
      </c>
      <c r="T43" s="6" t="s">
        <v>657</v>
      </c>
      <c r="U43" s="6"/>
      <c r="V43" s="6" t="n">
        <v>1</v>
      </c>
      <c r="W43" s="6" t="s">
        <v>658</v>
      </c>
      <c r="X43" s="23"/>
      <c r="Y43" s="23"/>
      <c r="Z43" s="23"/>
      <c r="AA43" s="23"/>
      <c r="AB43" s="23"/>
      <c r="AC43" s="23"/>
      <c r="AD43" s="23"/>
      <c r="AE43" s="23"/>
      <c r="AF43" s="23"/>
      <c r="AG43" s="23" t="s">
        <v>487</v>
      </c>
      <c r="AH43" s="23"/>
      <c r="AI43" s="23"/>
      <c r="AJ43" s="23"/>
      <c r="AK43" s="23"/>
      <c r="AL43" s="23"/>
      <c r="AM43" s="23"/>
      <c r="AN43" s="23"/>
      <c r="AO43" s="25" t="s">
        <v>659</v>
      </c>
      <c r="AP43" s="23"/>
      <c r="AQ43" s="23"/>
      <c r="AR43" s="27" t="s">
        <v>660</v>
      </c>
      <c r="AS43" s="23"/>
      <c r="AT43" s="23"/>
      <c r="AU43" s="25" t="s">
        <v>661</v>
      </c>
      <c r="AV43" s="23"/>
      <c r="AW43" s="23" t="s">
        <v>116</v>
      </c>
      <c r="AX43" s="23"/>
      <c r="AY43" s="23"/>
      <c r="AZ43" s="6"/>
      <c r="BA43" s="6"/>
      <c r="BB43" s="6"/>
      <c r="BC43" s="6"/>
    </row>
    <row r="44" spans="1:55" customFormat="false" ht="12.75" hidden="false" customHeight="1" outlineLevel="0" collapsed="false">
      <c r="A44" s="9" t="s">
        <v>81</v>
      </c>
      <c r="B44" s="9" t="s">
        <v>662</v>
      </c>
      <c r="C44" s="9" t="n">
        <v>911</v>
      </c>
      <c r="D44" s="9" t="s">
        <v>663</v>
      </c>
      <c r="E44" s="9" t="s">
        <v>664</v>
      </c>
      <c r="F44" s="9" t="s">
        <v>665</v>
      </c>
      <c r="G44" s="9" t="s">
        <v>666</v>
      </c>
      <c r="H44" s="9" t="s">
        <v>87</v>
      </c>
      <c r="I44" s="7" t="s">
        <v>667</v>
      </c>
      <c r="J44" s="18" t="n">
        <v>11431686</v>
      </c>
      <c r="K44" s="7" t="s">
        <v>668</v>
      </c>
      <c r="L44" s="9" t="n">
        <v>1</v>
      </c>
      <c r="M44" s="6"/>
      <c r="N44" s="19" t="s">
        <v>669</v>
      </c>
      <c r="O44" s="6" t="s">
        <v>670</v>
      </c>
      <c r="P44" s="24" t="s">
        <v>671</v>
      </c>
      <c r="Q44" s="21" t="s">
        <v>672</v>
      </c>
      <c r="R44" s="23"/>
      <c r="S44" s="21" t="s">
        <v>673</v>
      </c>
      <c r="T44" s="6" t="s">
        <v>674</v>
      </c>
      <c r="U44" s="6"/>
      <c r="V44" s="6" t="n">
        <v>1</v>
      </c>
      <c r="W44" s="6" t="s">
        <v>675</v>
      </c>
      <c r="X44" s="23"/>
      <c r="Y44" s="23"/>
      <c r="Z44" s="23"/>
      <c r="AA44" s="23"/>
      <c r="AB44" s="23"/>
      <c r="AC44" s="23"/>
      <c r="AD44" s="23"/>
      <c r="AE44" s="23"/>
      <c r="AF44" s="23"/>
      <c r="AG44" s="23" t="s">
        <v>487</v>
      </c>
      <c r="AH44" s="23"/>
      <c r="AI44" s="23"/>
      <c r="AJ44" s="23"/>
      <c r="AK44" s="23"/>
      <c r="AL44" s="23"/>
      <c r="AM44" s="23"/>
      <c r="AN44" s="23"/>
      <c r="AO44" s="23"/>
      <c r="AP44" s="23"/>
      <c r="AQ44" s="23"/>
      <c r="AR44" s="27" t="s">
        <v>676</v>
      </c>
      <c r="AS44" s="23"/>
      <c r="AT44" s="23"/>
      <c r="AU44" s="23"/>
      <c r="AV44" s="23"/>
      <c r="AW44" s="23" t="s">
        <v>133</v>
      </c>
      <c r="AX44" s="23"/>
      <c r="AY44" s="23"/>
      <c r="AZ44" s="6"/>
      <c r="BA44" s="6"/>
      <c r="BB44" s="6"/>
      <c r="BC44" s="6"/>
    </row>
    <row r="45" spans="1:55" customFormat="false" ht="12.75" hidden="false" customHeight="1" outlineLevel="0" collapsed="false">
      <c r="A45" s="9" t="s">
        <v>81</v>
      </c>
      <c r="B45" s="9" t="s">
        <v>677</v>
      </c>
      <c r="C45" s="9" t="n">
        <v>915</v>
      </c>
      <c r="D45" s="9" t="s">
        <v>663</v>
      </c>
      <c r="E45" s="9" t="s">
        <v>230</v>
      </c>
      <c r="F45" s="9" t="s">
        <v>541</v>
      </c>
      <c r="G45" s="9" t="s">
        <v>678</v>
      </c>
      <c r="H45" s="9" t="s">
        <v>87</v>
      </c>
      <c r="I45" s="7" t="s">
        <v>544</v>
      </c>
      <c r="J45" s="18" t="n">
        <v>19578034</v>
      </c>
      <c r="K45" s="7"/>
      <c r="L45" s="9" t="n">
        <v>1</v>
      </c>
      <c r="M45" s="6"/>
      <c r="N45" s="19" t="s">
        <v>679</v>
      </c>
      <c r="O45" s="6" t="s">
        <v>680</v>
      </c>
      <c r="P45" s="24" t="s">
        <v>681</v>
      </c>
      <c r="Q45" s="21" t="s">
        <v>682</v>
      </c>
      <c r="R45" s="23"/>
      <c r="S45" s="21" t="s">
        <v>683</v>
      </c>
      <c r="T45" s="6" t="s">
        <v>684</v>
      </c>
      <c r="U45" s="6"/>
      <c r="V45" s="6" t="n">
        <v>1</v>
      </c>
      <c r="W45" s="6" t="s">
        <v>685</v>
      </c>
      <c r="X45" s="23"/>
      <c r="Y45" s="23"/>
      <c r="Z45" s="23"/>
      <c r="AA45" s="23"/>
      <c r="AB45" s="23"/>
      <c r="AC45" s="23"/>
      <c r="AD45" s="23"/>
      <c r="AE45" s="23"/>
      <c r="AF45" s="23"/>
      <c r="AG45" s="23" t="s">
        <v>487</v>
      </c>
      <c r="AH45" s="23"/>
      <c r="AI45" s="23"/>
      <c r="AJ45" s="23"/>
      <c r="AK45" s="23"/>
      <c r="AL45" s="23"/>
      <c r="AM45" s="23"/>
      <c r="AN45" s="23"/>
      <c r="AO45" s="23"/>
      <c r="AP45" s="23"/>
      <c r="AQ45" s="27" t="s">
        <v>686</v>
      </c>
      <c r="AR45" s="23"/>
      <c r="AS45" s="23"/>
      <c r="AT45" s="23"/>
      <c r="AU45" s="27" t="s">
        <v>687</v>
      </c>
      <c r="AV45" s="23"/>
      <c r="AW45" s="23" t="s">
        <v>133</v>
      </c>
      <c r="AX45" s="23"/>
      <c r="AY45" s="23"/>
      <c r="AZ45" s="6"/>
      <c r="BA45" s="6"/>
      <c r="BB45" s="6"/>
      <c r="BC45" s="6"/>
    </row>
    <row r="46" spans="1:55" customFormat="false" ht="12.75" hidden="false" customHeight="1" outlineLevel="0" collapsed="false">
      <c r="A46" s="9" t="s">
        <v>81</v>
      </c>
      <c r="B46" s="9" t="s">
        <v>688</v>
      </c>
      <c r="C46" s="9" t="n">
        <v>955</v>
      </c>
      <c r="D46" s="9" t="s">
        <v>663</v>
      </c>
      <c r="E46" s="9" t="s">
        <v>148</v>
      </c>
      <c r="F46" s="9" t="s">
        <v>689</v>
      </c>
      <c r="G46" s="9" t="s">
        <v>690</v>
      </c>
      <c r="H46" s="9" t="s">
        <v>87</v>
      </c>
      <c r="I46" s="7" t="s">
        <v>691</v>
      </c>
      <c r="J46" s="7" t="n">
        <v>21880868</v>
      </c>
      <c r="K46" s="7" t="s">
        <v>692</v>
      </c>
      <c r="L46" s="9" t="n">
        <v>1</v>
      </c>
      <c r="M46" s="6"/>
      <c r="N46" s="19" t="s">
        <v>693</v>
      </c>
      <c r="O46" s="6" t="s">
        <v>694</v>
      </c>
      <c r="P46" s="24" t="s">
        <v>695</v>
      </c>
      <c r="Q46" s="21"/>
      <c r="R46" s="23"/>
      <c r="S46" s="21" t="s">
        <v>696</v>
      </c>
      <c r="T46" s="6" t="s">
        <v>697</v>
      </c>
      <c r="U46" s="6"/>
      <c r="V46" s="6" t="n">
        <v>1</v>
      </c>
      <c r="W46" s="6" t="s">
        <v>698</v>
      </c>
      <c r="X46" s="23"/>
      <c r="Y46" s="23"/>
      <c r="Z46" s="23"/>
      <c r="AA46" s="23"/>
      <c r="AB46" s="23"/>
      <c r="AC46" s="23"/>
      <c r="AD46" s="23"/>
      <c r="AE46" s="23"/>
      <c r="AF46" s="23"/>
      <c r="AG46" s="23" t="s">
        <v>487</v>
      </c>
      <c r="AH46" s="23"/>
      <c r="AI46" s="23"/>
      <c r="AJ46" s="23"/>
      <c r="AK46" s="23"/>
      <c r="AL46" s="23"/>
      <c r="AM46" s="23"/>
      <c r="AN46" s="23"/>
      <c r="AO46" s="25" t="s">
        <v>699</v>
      </c>
      <c r="AP46" s="23"/>
      <c r="AQ46" s="27"/>
      <c r="AR46" s="23"/>
      <c r="AS46" s="23"/>
      <c r="AT46" s="23"/>
      <c r="AU46" s="23"/>
      <c r="AV46" s="23"/>
      <c r="AW46" s="23"/>
      <c r="AX46" s="23"/>
      <c r="AY46" s="23"/>
      <c r="AZ46" s="6"/>
      <c r="BA46" s="6"/>
      <c r="BB46" s="6"/>
      <c r="BC46" s="6"/>
    </row>
    <row r="47" spans="1:55" customFormat="false" ht="12.75" hidden="false" customHeight="1" outlineLevel="0" collapsed="false">
      <c r="A47" s="9" t="s">
        <v>81</v>
      </c>
      <c r="B47" s="9" t="s">
        <v>700</v>
      </c>
      <c r="C47" s="9" t="n">
        <v>1345</v>
      </c>
      <c r="D47" s="9" t="s">
        <v>118</v>
      </c>
      <c r="E47" s="9" t="s">
        <v>84</v>
      </c>
      <c r="F47" s="9" t="s">
        <v>244</v>
      </c>
      <c r="G47" s="9" t="s">
        <v>701</v>
      </c>
      <c r="H47" s="9" t="s">
        <v>87</v>
      </c>
      <c r="I47" s="7" t="s">
        <v>702</v>
      </c>
      <c r="J47" s="7" t="s">
        <v>464</v>
      </c>
      <c r="K47" s="7"/>
      <c r="L47" s="9" t="n">
        <v>2</v>
      </c>
      <c r="M47" s="6"/>
      <c r="N47" s="19" t="s">
        <v>703</v>
      </c>
      <c r="O47" s="6" t="s">
        <v>704</v>
      </c>
      <c r="P47" s="20"/>
      <c r="Q47" s="21"/>
      <c r="R47" s="22" t="s">
        <v>705</v>
      </c>
      <c r="S47" s="21" t="s">
        <v>706</v>
      </c>
      <c r="T47" s="6" t="s">
        <v>707</v>
      </c>
      <c r="U47" s="6"/>
      <c r="V47" s="6" t="n">
        <v>1</v>
      </c>
      <c r="W47" s="6" t="s">
        <v>708</v>
      </c>
      <c r="X47" s="23"/>
      <c r="Y47" s="23"/>
      <c r="Z47" s="23"/>
      <c r="AA47" s="23"/>
      <c r="AB47" s="23"/>
      <c r="AC47" s="23"/>
      <c r="AD47" s="23"/>
      <c r="AE47" s="23"/>
      <c r="AF47" s="23"/>
      <c r="AG47" s="27" t="s">
        <v>709</v>
      </c>
      <c r="AH47" s="23" t="s">
        <v>99</v>
      </c>
      <c r="AI47" s="23"/>
      <c r="AJ47" s="23"/>
      <c r="AK47" s="23"/>
      <c r="AL47" s="23"/>
      <c r="AM47" s="23"/>
      <c r="AN47" s="23"/>
      <c r="AO47" s="27" t="s">
        <v>710</v>
      </c>
      <c r="AP47" s="23"/>
      <c r="AQ47" s="23"/>
      <c r="AR47" s="23"/>
      <c r="AS47" s="23"/>
      <c r="AT47" s="23"/>
      <c r="AU47" s="25"/>
      <c r="AV47" s="23"/>
      <c r="AW47" s="23"/>
      <c r="AX47" s="23"/>
      <c r="AY47" s="23"/>
      <c r="AZ47" s="6"/>
      <c r="BA47" s="6"/>
      <c r="BB47" s="6"/>
      <c r="BC47" s="6"/>
    </row>
    <row r="48" spans="1:55" customFormat="false" ht="12.75" hidden="false" customHeight="1" outlineLevel="0" collapsed="false">
      <c r="A48" s="9" t="s">
        <v>81</v>
      </c>
      <c r="B48" s="9" t="s">
        <v>711</v>
      </c>
      <c r="C48" s="9" t="n">
        <v>1433</v>
      </c>
      <c r="D48" s="9" t="s">
        <v>712</v>
      </c>
      <c r="E48" s="9" t="s">
        <v>713</v>
      </c>
      <c r="F48" s="6"/>
      <c r="G48" s="6"/>
      <c r="H48" s="9" t="s">
        <v>87</v>
      </c>
      <c r="I48" s="7" t="s">
        <v>714</v>
      </c>
      <c r="J48" s="7" t="s">
        <v>464</v>
      </c>
      <c r="K48" s="7"/>
      <c r="L48" s="9" t="n">
        <v>2</v>
      </c>
      <c r="M48" s="6"/>
      <c r="N48" s="19" t="s">
        <v>715</v>
      </c>
      <c r="O48" s="6" t="s">
        <v>716</v>
      </c>
      <c r="P48" s="24" t="s">
        <v>125</v>
      </c>
      <c r="Q48" s="21" t="s">
        <v>717</v>
      </c>
      <c r="R48" s="23"/>
      <c r="S48" s="21" t="s">
        <v>718</v>
      </c>
      <c r="T48" s="6" t="s">
        <v>719</v>
      </c>
      <c r="U48" s="6"/>
      <c r="V48" s="6" t="n">
        <v>2</v>
      </c>
      <c r="W48" s="6" t="s">
        <v>720</v>
      </c>
      <c r="X48" s="23"/>
      <c r="Y48" s="23"/>
      <c r="Z48" s="23"/>
      <c r="AA48" s="23"/>
      <c r="AB48" s="23"/>
      <c r="AC48" s="23"/>
      <c r="AD48" s="23"/>
      <c r="AE48" s="23"/>
      <c r="AF48" s="23"/>
      <c r="AG48" s="23"/>
      <c r="AH48" s="23"/>
      <c r="AI48" s="23"/>
      <c r="AJ48" s="27" t="s">
        <v>721</v>
      </c>
      <c r="AK48" s="23"/>
      <c r="AL48" s="23"/>
      <c r="AM48" s="23"/>
      <c r="AN48" s="23"/>
      <c r="AO48" s="23"/>
      <c r="AP48" s="23"/>
      <c r="AQ48" s="23"/>
      <c r="AR48" s="23"/>
      <c r="AS48" s="23"/>
      <c r="AT48" s="23"/>
      <c r="AU48" s="23"/>
      <c r="AV48" s="23"/>
      <c r="AW48" s="23" t="s">
        <v>133</v>
      </c>
      <c r="AX48" s="23"/>
      <c r="AY48" s="23"/>
      <c r="AZ48" s="6"/>
      <c r="BA48" s="6"/>
      <c r="BB48" s="6"/>
      <c r="BC48" s="6"/>
    </row>
    <row r="49" spans="1:55" customFormat="false" ht="12.75" hidden="false" customHeight="1" outlineLevel="0" collapsed="false">
      <c r="A49" s="9" t="s">
        <v>198</v>
      </c>
      <c r="B49" s="9" t="s">
        <v>722</v>
      </c>
      <c r="C49" s="9" t="n">
        <v>2038</v>
      </c>
      <c r="D49" s="9" t="s">
        <v>723</v>
      </c>
      <c r="E49" s="9" t="s">
        <v>724</v>
      </c>
      <c r="F49" s="6"/>
      <c r="G49" s="9" t="s">
        <v>725</v>
      </c>
      <c r="H49" s="9" t="s">
        <v>87</v>
      </c>
      <c r="I49" s="7" t="s">
        <v>726</v>
      </c>
      <c r="J49" s="7" t="s">
        <v>464</v>
      </c>
      <c r="K49" s="7" t="s">
        <v>727</v>
      </c>
      <c r="L49" s="9" t="n">
        <v>2</v>
      </c>
      <c r="M49" s="6"/>
      <c r="N49" s="19" t="s">
        <v>728</v>
      </c>
      <c r="O49" s="6" t="s">
        <v>729</v>
      </c>
      <c r="P49" s="20"/>
      <c r="Q49" s="21"/>
      <c r="R49" s="23"/>
      <c r="S49" s="21" t="s">
        <v>730</v>
      </c>
      <c r="T49" s="6" t="s">
        <v>128</v>
      </c>
      <c r="U49" s="6"/>
      <c r="V49" s="6" t="n">
        <v>2</v>
      </c>
      <c r="W49" s="6" t="s">
        <v>731</v>
      </c>
      <c r="X49" s="23"/>
      <c r="Y49" s="23"/>
      <c r="Z49" s="23"/>
      <c r="AA49" s="23" t="s">
        <v>131</v>
      </c>
      <c r="AB49" s="23"/>
      <c r="AC49" s="23"/>
      <c r="AD49" s="23"/>
      <c r="AE49" s="23"/>
      <c r="AF49" s="23"/>
      <c r="AG49" s="23"/>
      <c r="AH49" s="27" t="s">
        <v>732</v>
      </c>
      <c r="AI49" s="23"/>
      <c r="AJ49" s="23"/>
      <c r="AK49" s="23"/>
      <c r="AL49" s="23"/>
      <c r="AM49" s="23"/>
      <c r="AN49" s="23"/>
      <c r="AO49" s="27" t="s">
        <v>733</v>
      </c>
      <c r="AP49" s="23"/>
      <c r="AQ49" s="23"/>
      <c r="AR49" s="23"/>
      <c r="AS49" s="23"/>
      <c r="AT49" s="23"/>
      <c r="AU49" s="23"/>
      <c r="AV49" s="23"/>
      <c r="AW49" s="27" t="s">
        <v>732</v>
      </c>
      <c r="AX49" s="23"/>
      <c r="AY49" s="23"/>
      <c r="AZ49" s="6"/>
      <c r="BA49" s="6"/>
      <c r="BB49" s="6"/>
      <c r="BC49" s="6"/>
    </row>
    <row r="50" spans="1:55" customFormat="false" ht="12.75" hidden="false" customHeight="1" outlineLevel="0" collapsed="false">
      <c r="A50" s="9" t="s">
        <v>81</v>
      </c>
      <c r="B50" s="9" t="s">
        <v>734</v>
      </c>
      <c r="C50" s="9" t="n">
        <v>2070</v>
      </c>
      <c r="D50" s="9" t="s">
        <v>735</v>
      </c>
      <c r="E50" s="9" t="s">
        <v>135</v>
      </c>
      <c r="F50" s="6"/>
      <c r="G50" s="6"/>
      <c r="H50" s="9" t="s">
        <v>87</v>
      </c>
      <c r="I50" s="7" t="s">
        <v>736</v>
      </c>
      <c r="J50" s="7" t="s">
        <v>464</v>
      </c>
      <c r="K50" s="7" t="s">
        <v>737</v>
      </c>
      <c r="L50" s="9" t="n">
        <v>2</v>
      </c>
      <c r="M50" s="6"/>
      <c r="N50" s="19" t="s">
        <v>738</v>
      </c>
      <c r="O50" s="6" t="s">
        <v>739</v>
      </c>
      <c r="P50" s="20"/>
      <c r="Q50" s="21"/>
      <c r="R50" s="23"/>
      <c r="S50" s="21" t="s">
        <v>740</v>
      </c>
      <c r="T50" s="6" t="s">
        <v>741</v>
      </c>
      <c r="U50" s="6"/>
      <c r="V50" s="6" t="n">
        <v>2</v>
      </c>
      <c r="W50" s="6" t="s">
        <v>742</v>
      </c>
      <c r="X50" s="23"/>
      <c r="Y50" s="23"/>
      <c r="Z50" s="23"/>
      <c r="AA50" s="23"/>
      <c r="AB50" s="23"/>
      <c r="AC50" s="23"/>
      <c r="AD50" s="23"/>
      <c r="AE50" s="23"/>
      <c r="AF50" s="23"/>
      <c r="AG50" s="23" t="s">
        <v>487</v>
      </c>
      <c r="AH50" s="27" t="s">
        <v>743</v>
      </c>
      <c r="AI50" s="23"/>
      <c r="AJ50" s="23"/>
      <c r="AK50" s="23"/>
      <c r="AL50" s="23"/>
      <c r="AM50" s="23"/>
      <c r="AN50" s="23"/>
      <c r="AO50" s="27" t="s">
        <v>743</v>
      </c>
      <c r="AP50" s="23"/>
      <c r="AQ50" s="23"/>
      <c r="AR50" s="23"/>
      <c r="AS50" s="23"/>
      <c r="AT50" s="23"/>
      <c r="AU50" s="23"/>
      <c r="AV50" s="23"/>
      <c r="AW50" s="27" t="s">
        <v>744</v>
      </c>
      <c r="AX50" s="23"/>
      <c r="AY50" s="23"/>
      <c r="AZ50" s="6"/>
      <c r="BA50" s="6"/>
      <c r="BB50" s="6"/>
      <c r="BC50" s="6"/>
    </row>
    <row r="51" spans="1:55" customFormat="false" ht="12.75" hidden="false" customHeight="1" outlineLevel="0" collapsed="false">
      <c r="A51" s="9" t="s">
        <v>81</v>
      </c>
      <c r="B51" s="9" t="s">
        <v>745</v>
      </c>
      <c r="C51" s="9" t="n">
        <v>2143</v>
      </c>
      <c r="D51" s="9" t="s">
        <v>254</v>
      </c>
      <c r="E51" s="9" t="s">
        <v>84</v>
      </c>
      <c r="F51" s="9" t="s">
        <v>746</v>
      </c>
      <c r="G51" s="9" t="s">
        <v>747</v>
      </c>
      <c r="H51" s="9" t="s">
        <v>87</v>
      </c>
      <c r="I51" s="7" t="s">
        <v>748</v>
      </c>
      <c r="J51" s="7" t="s">
        <v>464</v>
      </c>
      <c r="K51" s="7"/>
      <c r="L51" s="9" t="n">
        <v>2</v>
      </c>
      <c r="M51" s="6"/>
      <c r="N51" s="19" t="s">
        <v>749</v>
      </c>
      <c r="O51" s="6" t="s">
        <v>750</v>
      </c>
      <c r="P51" s="24" t="s">
        <v>125</v>
      </c>
      <c r="Q51" s="21"/>
      <c r="R51" s="23"/>
      <c r="S51" s="21" t="s">
        <v>751</v>
      </c>
      <c r="T51" s="6" t="s">
        <v>128</v>
      </c>
      <c r="U51" s="6"/>
      <c r="V51" s="6"/>
      <c r="W51" s="6" t="s">
        <v>752</v>
      </c>
      <c r="X51" s="23"/>
      <c r="Y51" s="23"/>
      <c r="Z51" s="23"/>
      <c r="AA51" s="23"/>
      <c r="AB51" s="23"/>
      <c r="AC51" s="23"/>
      <c r="AD51" s="23"/>
      <c r="AE51" s="23"/>
      <c r="AF51" s="23"/>
      <c r="AG51" s="23" t="s">
        <v>487</v>
      </c>
      <c r="AH51" s="23" t="s">
        <v>99</v>
      </c>
      <c r="AI51" s="23"/>
      <c r="AJ51" s="23"/>
      <c r="AK51" s="23"/>
      <c r="AL51" s="23"/>
      <c r="AM51" s="23"/>
      <c r="AN51" s="23"/>
      <c r="AO51" s="23"/>
      <c r="AP51" s="23"/>
      <c r="AQ51" s="23"/>
      <c r="AR51" s="23"/>
      <c r="AS51" s="23"/>
      <c r="AT51" s="23"/>
      <c r="AU51" s="23"/>
      <c r="AV51" s="23"/>
      <c r="AW51" s="23"/>
      <c r="AX51" s="23"/>
      <c r="AY51" s="23"/>
      <c r="AZ51" s="6"/>
      <c r="BA51" s="6"/>
      <c r="BB51" s="6"/>
      <c r="BC51" s="6"/>
    </row>
    <row r="52" spans="1:55" customFormat="false" ht="12.75" hidden="false" customHeight="1" outlineLevel="0" collapsed="false">
      <c r="A52" s="9" t="s">
        <v>81</v>
      </c>
      <c r="B52" s="9" t="s">
        <v>753</v>
      </c>
      <c r="C52" s="9" t="n">
        <v>2395</v>
      </c>
      <c r="D52" s="9" t="s">
        <v>325</v>
      </c>
      <c r="E52" s="9" t="s">
        <v>754</v>
      </c>
      <c r="F52" s="6"/>
      <c r="G52" s="9" t="s">
        <v>755</v>
      </c>
      <c r="H52" s="9" t="s">
        <v>87</v>
      </c>
      <c r="I52" s="7" t="s">
        <v>756</v>
      </c>
      <c r="J52" s="7" t="s">
        <v>464</v>
      </c>
      <c r="K52" s="7" t="s">
        <v>757</v>
      </c>
      <c r="L52" s="9" t="n">
        <v>2</v>
      </c>
      <c r="M52" s="6"/>
      <c r="N52" s="19" t="s">
        <v>758</v>
      </c>
      <c r="O52" s="6" t="s">
        <v>759</v>
      </c>
      <c r="P52" s="20"/>
      <c r="Q52" s="21" t="s">
        <v>760</v>
      </c>
      <c r="R52" s="23"/>
      <c r="S52" s="21" t="s">
        <v>761</v>
      </c>
      <c r="T52" s="6" t="s">
        <v>128</v>
      </c>
      <c r="U52" s="6"/>
      <c r="V52" s="6" t="n">
        <v>2</v>
      </c>
      <c r="W52" s="6" t="s">
        <v>762</v>
      </c>
      <c r="X52" s="23"/>
      <c r="Y52" s="23"/>
      <c r="Z52" s="23"/>
      <c r="AA52" s="23" t="s">
        <v>131</v>
      </c>
      <c r="AB52" s="23"/>
      <c r="AC52" s="23"/>
      <c r="AD52" s="23"/>
      <c r="AE52" s="23"/>
      <c r="AF52" s="23"/>
      <c r="AG52" s="23" t="s">
        <v>487</v>
      </c>
      <c r="AH52" s="27" t="s">
        <v>763</v>
      </c>
      <c r="AI52" s="23"/>
      <c r="AJ52" s="23"/>
      <c r="AK52" s="23"/>
      <c r="AL52" s="23"/>
      <c r="AM52" s="23"/>
      <c r="AN52" s="23"/>
      <c r="AO52" s="23"/>
      <c r="AP52" s="23"/>
      <c r="AQ52" s="23"/>
      <c r="AR52" s="23"/>
      <c r="AS52" s="23"/>
      <c r="AT52" s="23"/>
      <c r="AU52" s="23"/>
      <c r="AV52" s="23"/>
      <c r="AW52" s="23" t="s">
        <v>133</v>
      </c>
      <c r="AX52" s="23"/>
      <c r="AY52" s="23"/>
      <c r="AZ52" s="6"/>
      <c r="BA52" s="6"/>
      <c r="BB52" s="6"/>
      <c r="BC52" s="6"/>
    </row>
    <row r="53" spans="1:55" customFormat="false" ht="12.75" hidden="false" customHeight="1" outlineLevel="0" collapsed="false">
      <c r="A53" s="9" t="s">
        <v>81</v>
      </c>
      <c r="B53" s="9" t="s">
        <v>764</v>
      </c>
      <c r="C53" s="9" t="n">
        <v>2426</v>
      </c>
      <c r="D53" s="9" t="s">
        <v>765</v>
      </c>
      <c r="E53" s="9" t="s">
        <v>166</v>
      </c>
      <c r="F53" s="6"/>
      <c r="G53" s="6"/>
      <c r="H53" s="9" t="s">
        <v>87</v>
      </c>
      <c r="I53" s="7" t="s">
        <v>766</v>
      </c>
      <c r="J53" s="7" t="s">
        <v>464</v>
      </c>
      <c r="K53" s="7" t="s">
        <v>767</v>
      </c>
      <c r="L53" s="9" t="n">
        <v>2</v>
      </c>
      <c r="M53" s="6"/>
      <c r="N53" s="19" t="s">
        <v>768</v>
      </c>
      <c r="O53" s="6" t="s">
        <v>769</v>
      </c>
      <c r="P53" s="20"/>
      <c r="Q53" s="21"/>
      <c r="R53" s="23"/>
      <c r="S53" s="21" t="s">
        <v>770</v>
      </c>
      <c r="T53" s="6" t="s">
        <v>128</v>
      </c>
      <c r="U53" s="6"/>
      <c r="V53" s="6" t="n">
        <v>2</v>
      </c>
      <c r="W53" s="6" t="s">
        <v>771</v>
      </c>
      <c r="X53" s="23"/>
      <c r="Y53" s="23"/>
      <c r="Z53" s="23"/>
      <c r="AA53" s="23"/>
      <c r="AB53" s="23"/>
      <c r="AC53" s="23"/>
      <c r="AD53" s="23"/>
      <c r="AE53" s="23"/>
      <c r="AF53" s="23"/>
      <c r="AG53" s="23" t="s">
        <v>487</v>
      </c>
      <c r="AH53" s="27" t="s">
        <v>772</v>
      </c>
      <c r="AI53" s="23"/>
      <c r="AJ53" s="23"/>
      <c r="AK53" s="23"/>
      <c r="AL53" s="23"/>
      <c r="AM53" s="23"/>
      <c r="AN53" s="23"/>
      <c r="AO53" s="23"/>
      <c r="AP53" s="23"/>
      <c r="AQ53" s="23"/>
      <c r="AR53" s="23"/>
      <c r="AS53" s="23"/>
      <c r="AT53" s="23"/>
      <c r="AU53" s="23"/>
      <c r="AV53" s="23"/>
      <c r="AW53" s="23" t="s">
        <v>773</v>
      </c>
      <c r="AX53" s="23"/>
      <c r="AY53" s="23"/>
      <c r="AZ53" s="6"/>
      <c r="BA53" s="6"/>
      <c r="BB53" s="6"/>
      <c r="BC53" s="6"/>
    </row>
    <row r="54" spans="1:55" customFormat="false" ht="12.75" hidden="false" customHeight="1" outlineLevel="0" collapsed="false">
      <c r="A54" s="9" t="s">
        <v>81</v>
      </c>
      <c r="B54" s="9" t="s">
        <v>774</v>
      </c>
      <c r="C54" s="9" t="n">
        <v>2480</v>
      </c>
      <c r="D54" s="9" t="s">
        <v>775</v>
      </c>
      <c r="E54" s="9" t="s">
        <v>713</v>
      </c>
      <c r="F54" s="6"/>
      <c r="G54" s="6"/>
      <c r="H54" s="9" t="s">
        <v>87</v>
      </c>
      <c r="I54" s="7" t="s">
        <v>776</v>
      </c>
      <c r="J54" s="7" t="s">
        <v>464</v>
      </c>
      <c r="K54" s="7"/>
      <c r="L54" s="9" t="n">
        <v>2</v>
      </c>
      <c r="M54" s="6"/>
      <c r="N54" s="19" t="s">
        <v>777</v>
      </c>
      <c r="O54" s="6" t="s">
        <v>778</v>
      </c>
      <c r="P54" s="20"/>
      <c r="Q54" s="21"/>
      <c r="R54" s="23"/>
      <c r="S54" s="21" t="s">
        <v>779</v>
      </c>
      <c r="T54" s="6" t="s">
        <v>128</v>
      </c>
      <c r="U54" s="6"/>
      <c r="V54" s="6"/>
      <c r="W54" s="6" t="s">
        <v>780</v>
      </c>
      <c r="X54" s="23"/>
      <c r="Y54" s="23"/>
      <c r="Z54" s="23"/>
      <c r="AA54" s="23"/>
      <c r="AB54" s="23"/>
      <c r="AC54" s="23"/>
      <c r="AD54" s="23"/>
      <c r="AE54" s="23"/>
      <c r="AF54" s="23"/>
      <c r="AG54" s="23"/>
      <c r="AH54" s="27" t="s">
        <v>781</v>
      </c>
      <c r="AI54" s="23"/>
      <c r="AJ54" s="23"/>
      <c r="AK54" s="23"/>
      <c r="AL54" s="23"/>
      <c r="AM54" s="23"/>
      <c r="AN54" s="23"/>
      <c r="AO54" s="23"/>
      <c r="AP54" s="23"/>
      <c r="AQ54" s="23"/>
      <c r="AR54" s="23"/>
      <c r="AS54" s="23"/>
      <c r="AT54" s="23"/>
      <c r="AU54" s="27" t="s">
        <v>782</v>
      </c>
      <c r="AV54" s="23"/>
      <c r="AW54" s="23"/>
      <c r="AX54" s="23"/>
      <c r="AY54" s="23"/>
      <c r="AZ54" s="6"/>
      <c r="BA54" s="6"/>
      <c r="BB54" s="6"/>
      <c r="BC54" s="6"/>
    </row>
    <row r="55" spans="1:55" customFormat="false" ht="12.75" hidden="false" customHeight="1" outlineLevel="0" collapsed="false">
      <c r="A55" s="9" t="s">
        <v>81</v>
      </c>
      <c r="B55" s="9" t="s">
        <v>783</v>
      </c>
      <c r="C55" s="9" t="n">
        <v>2544</v>
      </c>
      <c r="D55" s="9" t="s">
        <v>341</v>
      </c>
      <c r="E55" s="9" t="s">
        <v>784</v>
      </c>
      <c r="F55" s="9" t="s">
        <v>785</v>
      </c>
      <c r="G55" s="9" t="s">
        <v>99</v>
      </c>
      <c r="H55" s="9" t="s">
        <v>87</v>
      </c>
      <c r="I55" s="7"/>
      <c r="J55" s="7" t="s">
        <v>464</v>
      </c>
      <c r="K55" s="7"/>
      <c r="L55" s="9" t="n">
        <v>2</v>
      </c>
      <c r="M55" s="6"/>
      <c r="N55" s="19" t="s">
        <v>786</v>
      </c>
      <c r="O55" s="6" t="s">
        <v>787</v>
      </c>
      <c r="P55" s="20"/>
      <c r="Q55" s="21"/>
      <c r="R55" s="23"/>
      <c r="S55" s="21" t="s">
        <v>788</v>
      </c>
      <c r="T55" s="6" t="s">
        <v>128</v>
      </c>
      <c r="U55" s="6"/>
      <c r="V55" s="6" t="n">
        <v>2</v>
      </c>
      <c r="W55" s="6" t="s">
        <v>789</v>
      </c>
      <c r="X55" s="23"/>
      <c r="Y55" s="23"/>
      <c r="Z55" s="23"/>
      <c r="AA55" s="35" t="s">
        <v>130</v>
      </c>
      <c r="AB55" s="23"/>
      <c r="AC55" s="23"/>
      <c r="AD55" s="23"/>
      <c r="AE55" s="23"/>
      <c r="AF55" s="23"/>
      <c r="AG55" s="23"/>
      <c r="AH55" s="27" t="s">
        <v>790</v>
      </c>
      <c r="AI55" s="23"/>
      <c r="AJ55" s="23"/>
      <c r="AK55" s="23"/>
      <c r="AL55" s="23"/>
      <c r="AM55" s="23"/>
      <c r="AN55" s="23" t="s">
        <v>99</v>
      </c>
      <c r="AO55" s="23"/>
      <c r="AP55" s="23"/>
      <c r="AQ55" s="23"/>
      <c r="AR55" s="23"/>
      <c r="AS55" s="23"/>
      <c r="AT55" s="23"/>
      <c r="AU55" s="23"/>
      <c r="AV55" s="23"/>
      <c r="AW55" s="23"/>
      <c r="AX55" s="23"/>
      <c r="AY55" s="23"/>
      <c r="AZ55" s="6"/>
      <c r="BA55" s="6"/>
      <c r="BB55" s="6"/>
      <c r="BC55" s="6"/>
    </row>
    <row r="56" spans="1:55" customFormat="false" ht="12.75" hidden="false" customHeight="1" outlineLevel="0" collapsed="false">
      <c r="A56" s="9" t="s">
        <v>81</v>
      </c>
      <c r="B56" s="9" t="s">
        <v>791</v>
      </c>
      <c r="C56" s="9" t="n">
        <v>2674</v>
      </c>
      <c r="D56" s="9" t="s">
        <v>359</v>
      </c>
      <c r="E56" s="9" t="s">
        <v>792</v>
      </c>
      <c r="F56" s="6"/>
      <c r="G56" s="9" t="s">
        <v>793</v>
      </c>
      <c r="H56" s="9" t="s">
        <v>87</v>
      </c>
      <c r="I56" s="7" t="s">
        <v>726</v>
      </c>
      <c r="J56" s="7" t="s">
        <v>464</v>
      </c>
      <c r="K56" s="7"/>
      <c r="L56" s="9" t="n">
        <v>2</v>
      </c>
      <c r="M56" s="6"/>
      <c r="N56" s="19" t="s">
        <v>794</v>
      </c>
      <c r="O56" s="6" t="s">
        <v>795</v>
      </c>
      <c r="P56" s="20"/>
      <c r="Q56" s="21"/>
      <c r="R56" s="23"/>
      <c r="S56" s="21" t="s">
        <v>796</v>
      </c>
      <c r="T56" s="6" t="s">
        <v>128</v>
      </c>
      <c r="U56" s="6"/>
      <c r="V56" s="6"/>
      <c r="W56" s="6" t="s">
        <v>797</v>
      </c>
      <c r="X56" s="23"/>
      <c r="Y56" s="23"/>
      <c r="Z56" s="23"/>
      <c r="AA56" s="35" t="s">
        <v>130</v>
      </c>
      <c r="AB56" s="23"/>
      <c r="AC56" s="23"/>
      <c r="AD56" s="23"/>
      <c r="AE56" s="23"/>
      <c r="AF56" s="23"/>
      <c r="AG56" s="23"/>
      <c r="AH56" s="23" t="s">
        <v>131</v>
      </c>
      <c r="AI56" s="23"/>
      <c r="AJ56" s="23"/>
      <c r="AK56" s="23"/>
      <c r="AL56" s="23"/>
      <c r="AM56" s="23"/>
      <c r="AN56" s="23"/>
      <c r="AO56" s="23"/>
      <c r="AP56" s="23"/>
      <c r="AQ56" s="23"/>
      <c r="AR56" s="23"/>
      <c r="AS56" s="23"/>
      <c r="AT56" s="23"/>
      <c r="AU56" s="23"/>
      <c r="AV56" s="23"/>
      <c r="AW56" s="23"/>
      <c r="AX56" s="23"/>
      <c r="AY56" s="23"/>
      <c r="AZ56" s="6"/>
      <c r="BA56" s="6"/>
      <c r="BB56" s="6"/>
      <c r="BC56" s="6"/>
    </row>
    <row r="57" spans="1:55" customFormat="false" ht="12.75" hidden="false" customHeight="1" outlineLevel="0" collapsed="false">
      <c r="A57" s="9" t="s">
        <v>81</v>
      </c>
      <c r="B57" s="9" t="s">
        <v>798</v>
      </c>
      <c r="C57" s="9" t="n">
        <v>3067</v>
      </c>
      <c r="D57" s="9" t="s">
        <v>799</v>
      </c>
      <c r="E57" s="9" t="s">
        <v>84</v>
      </c>
      <c r="F57" s="9" t="s">
        <v>244</v>
      </c>
      <c r="G57" s="9" t="s">
        <v>800</v>
      </c>
      <c r="H57" s="9" t="s">
        <v>87</v>
      </c>
      <c r="I57" s="7" t="s">
        <v>702</v>
      </c>
      <c r="J57" s="7" t="s">
        <v>464</v>
      </c>
      <c r="K57" s="7"/>
      <c r="L57" s="9" t="n">
        <v>2</v>
      </c>
      <c r="M57" s="6"/>
      <c r="N57" s="19" t="s">
        <v>801</v>
      </c>
      <c r="O57" s="6" t="s">
        <v>802</v>
      </c>
      <c r="P57" s="20"/>
      <c r="Q57" s="21"/>
      <c r="R57" s="23"/>
      <c r="S57" s="21" t="s">
        <v>803</v>
      </c>
      <c r="T57" s="6" t="s">
        <v>128</v>
      </c>
      <c r="U57" s="6"/>
      <c r="V57" s="6"/>
      <c r="W57" s="6" t="s">
        <v>804</v>
      </c>
      <c r="X57" s="23"/>
      <c r="Y57" s="23"/>
      <c r="Z57" s="23"/>
      <c r="AA57" s="35" t="s">
        <v>130</v>
      </c>
      <c r="AB57" s="23"/>
      <c r="AC57" s="23"/>
      <c r="AD57" s="23"/>
      <c r="AE57" s="23"/>
      <c r="AF57" s="23"/>
      <c r="AG57" s="23" t="s">
        <v>487</v>
      </c>
      <c r="AH57" s="23" t="s">
        <v>99</v>
      </c>
      <c r="AI57" s="23"/>
      <c r="AJ57" s="23"/>
      <c r="AK57" s="23"/>
      <c r="AL57" s="23"/>
      <c r="AM57" s="23"/>
      <c r="AN57" s="23"/>
      <c r="AO57" s="23"/>
      <c r="AP57" s="23"/>
      <c r="AQ57" s="23"/>
      <c r="AR57" s="23"/>
      <c r="AS57" s="23"/>
      <c r="AT57" s="23"/>
      <c r="AU57" s="27" t="s">
        <v>805</v>
      </c>
      <c r="AV57" s="23"/>
      <c r="AW57" s="23"/>
      <c r="AX57" s="23"/>
      <c r="AY57" s="23"/>
      <c r="AZ57" s="6"/>
      <c r="BA57" s="6"/>
      <c r="BB57" s="6"/>
      <c r="BC57" s="6"/>
    </row>
    <row r="58" spans="1:55" customFormat="false" ht="12.75" hidden="false" customHeight="1" outlineLevel="0" collapsed="false">
      <c r="A58" s="9" t="s">
        <v>81</v>
      </c>
      <c r="B58" s="9" t="s">
        <v>806</v>
      </c>
      <c r="C58" s="9" t="n">
        <v>3104</v>
      </c>
      <c r="D58" s="9" t="s">
        <v>503</v>
      </c>
      <c r="E58" s="9" t="s">
        <v>135</v>
      </c>
      <c r="F58" s="6"/>
      <c r="G58" s="6"/>
      <c r="H58" s="9" t="s">
        <v>87</v>
      </c>
      <c r="I58" s="7" t="s">
        <v>807</v>
      </c>
      <c r="J58" s="7" t="s">
        <v>464</v>
      </c>
      <c r="K58" s="7" t="s">
        <v>808</v>
      </c>
      <c r="L58" s="9" t="n">
        <v>2</v>
      </c>
      <c r="M58" s="9" t="s">
        <v>466</v>
      </c>
      <c r="N58" s="19" t="s">
        <v>809</v>
      </c>
      <c r="O58" s="6" t="s">
        <v>810</v>
      </c>
      <c r="P58" s="24" t="s">
        <v>482</v>
      </c>
      <c r="Q58" s="21"/>
      <c r="R58" s="23"/>
      <c r="S58" s="21" t="s">
        <v>811</v>
      </c>
      <c r="T58" s="6" t="s">
        <v>719</v>
      </c>
      <c r="U58" s="6"/>
      <c r="V58" s="6" t="n">
        <v>2</v>
      </c>
      <c r="W58" s="6" t="s">
        <v>812</v>
      </c>
      <c r="X58" s="23"/>
      <c r="Y58" s="23"/>
      <c r="Z58" s="23"/>
      <c r="AA58" s="23"/>
      <c r="AB58" s="23"/>
      <c r="AC58" s="23"/>
      <c r="AD58" s="23"/>
      <c r="AE58" s="23"/>
      <c r="AF58" s="23"/>
      <c r="AG58" s="23" t="s">
        <v>487</v>
      </c>
      <c r="AH58" s="27" t="s">
        <v>813</v>
      </c>
      <c r="AI58" s="23"/>
      <c r="AJ58" s="23"/>
      <c r="AK58" s="23"/>
      <c r="AL58" s="23"/>
      <c r="AM58" s="23"/>
      <c r="AN58" s="23"/>
      <c r="AO58" s="23"/>
      <c r="AP58" s="23"/>
      <c r="AQ58" s="23"/>
      <c r="AR58" s="23"/>
      <c r="AS58" s="23"/>
      <c r="AT58" s="23"/>
      <c r="AU58" s="23"/>
      <c r="AV58" s="23"/>
      <c r="AW58" s="27" t="s">
        <v>814</v>
      </c>
      <c r="AX58" s="23"/>
      <c r="AY58" s="23"/>
      <c r="AZ58" s="6"/>
      <c r="BA58" s="6"/>
      <c r="BB58" s="6"/>
      <c r="BC58" s="6"/>
    </row>
    <row r="59" spans="1:55" customFormat="false" ht="12.75" hidden="false" customHeight="1" outlineLevel="0" collapsed="false">
      <c r="A59" s="9" t="s">
        <v>81</v>
      </c>
      <c r="B59" s="9" t="s">
        <v>815</v>
      </c>
      <c r="C59" s="9" t="n">
        <v>3149</v>
      </c>
      <c r="D59" s="9" t="s">
        <v>513</v>
      </c>
      <c r="E59" s="9" t="s">
        <v>816</v>
      </c>
      <c r="F59" s="6"/>
      <c r="G59" s="9" t="s">
        <v>817</v>
      </c>
      <c r="H59" s="9" t="s">
        <v>87</v>
      </c>
      <c r="I59" s="7" t="s">
        <v>726</v>
      </c>
      <c r="J59" s="7" t="s">
        <v>464</v>
      </c>
      <c r="K59" s="7"/>
      <c r="L59" s="9" t="n">
        <v>2</v>
      </c>
      <c r="M59" s="6"/>
      <c r="N59" s="19" t="s">
        <v>818</v>
      </c>
      <c r="O59" s="6" t="s">
        <v>819</v>
      </c>
      <c r="P59" s="20"/>
      <c r="Q59" s="21"/>
      <c r="R59" s="23"/>
      <c r="S59" s="21" t="s">
        <v>820</v>
      </c>
      <c r="T59" s="6" t="s">
        <v>128</v>
      </c>
      <c r="U59" s="6"/>
      <c r="V59" s="6" t="n">
        <v>2</v>
      </c>
      <c r="W59" s="6" t="s">
        <v>821</v>
      </c>
      <c r="X59" s="23"/>
      <c r="Y59" s="23"/>
      <c r="Z59" s="23"/>
      <c r="AA59" s="35" t="s">
        <v>130</v>
      </c>
      <c r="AB59" s="23"/>
      <c r="AC59" s="23"/>
      <c r="AD59" s="23"/>
      <c r="AE59" s="23"/>
      <c r="AF59" s="23"/>
      <c r="AG59" s="23"/>
      <c r="AH59" s="27" t="s">
        <v>822</v>
      </c>
      <c r="AI59" s="23"/>
      <c r="AJ59" s="23"/>
      <c r="AK59" s="23"/>
      <c r="AL59" s="23"/>
      <c r="AM59" s="23"/>
      <c r="AN59" s="23" t="s">
        <v>99</v>
      </c>
      <c r="AO59" s="23"/>
      <c r="AP59" s="23"/>
      <c r="AQ59" s="23"/>
      <c r="AR59" s="23"/>
      <c r="AS59" s="23"/>
      <c r="AT59" s="23"/>
      <c r="AU59" s="23"/>
      <c r="AV59" s="23"/>
      <c r="AW59" s="27" t="s">
        <v>822</v>
      </c>
      <c r="AX59" s="23"/>
      <c r="AY59" s="23"/>
      <c r="AZ59" s="6"/>
      <c r="BA59" s="6"/>
      <c r="BB59" s="6"/>
      <c r="BC59" s="6"/>
    </row>
    <row r="60" spans="1:55" customFormat="false" ht="12.75" hidden="false" customHeight="1" outlineLevel="0" collapsed="false">
      <c r="A60" s="9" t="s">
        <v>81</v>
      </c>
      <c r="B60" s="9" t="s">
        <v>823</v>
      </c>
      <c r="C60" s="9" t="n">
        <v>3241</v>
      </c>
      <c r="D60" s="9" t="s">
        <v>513</v>
      </c>
      <c r="E60" s="9" t="s">
        <v>84</v>
      </c>
      <c r="F60" s="9" t="s">
        <v>85</v>
      </c>
      <c r="G60" s="9" t="s">
        <v>824</v>
      </c>
      <c r="H60" s="9" t="s">
        <v>87</v>
      </c>
      <c r="I60" s="7" t="s">
        <v>702</v>
      </c>
      <c r="J60" s="7"/>
      <c r="K60" s="7" t="s">
        <v>825</v>
      </c>
      <c r="L60" s="9" t="n">
        <v>2</v>
      </c>
      <c r="M60" s="6"/>
      <c r="N60" s="19" t="s">
        <v>826</v>
      </c>
      <c r="O60" s="6" t="s">
        <v>827</v>
      </c>
      <c r="P60" s="24" t="s">
        <v>532</v>
      </c>
      <c r="Q60" s="21"/>
      <c r="R60" s="23"/>
      <c r="S60" s="21" t="s">
        <v>828</v>
      </c>
      <c r="T60" s="6" t="s">
        <v>128</v>
      </c>
      <c r="U60" s="6"/>
      <c r="V60" s="6" t="n">
        <v>2</v>
      </c>
      <c r="W60" s="6" t="s">
        <v>829</v>
      </c>
      <c r="X60" s="23"/>
      <c r="Y60" s="23"/>
      <c r="Z60" s="23"/>
      <c r="AA60" s="23"/>
      <c r="AB60" s="23"/>
      <c r="AC60" s="23"/>
      <c r="AD60" s="23"/>
      <c r="AE60" s="23"/>
      <c r="AF60" s="23"/>
      <c r="AG60" s="23" t="s">
        <v>487</v>
      </c>
      <c r="AH60" s="27" t="s">
        <v>830</v>
      </c>
      <c r="AI60" s="23"/>
      <c r="AJ60" s="23"/>
      <c r="AK60" s="23"/>
      <c r="AL60" s="23"/>
      <c r="AM60" s="23"/>
      <c r="AN60" s="23" t="s">
        <v>99</v>
      </c>
      <c r="AO60" s="23"/>
      <c r="AP60" s="23"/>
      <c r="AQ60" s="23"/>
      <c r="AR60" s="23"/>
      <c r="AS60" s="23"/>
      <c r="AT60" s="23"/>
      <c r="AU60" s="23"/>
      <c r="AV60" s="23"/>
      <c r="AW60" s="27" t="s">
        <v>830</v>
      </c>
      <c r="AX60" s="23"/>
      <c r="AY60" s="23"/>
      <c r="AZ60" s="6"/>
      <c r="BA60" s="6"/>
      <c r="BB60" s="6"/>
      <c r="BC60" s="6"/>
    </row>
    <row r="61" spans="1:55" customFormat="false" ht="12.75" hidden="false" customHeight="1" outlineLevel="0" collapsed="false">
      <c r="A61" s="9" t="s">
        <v>81</v>
      </c>
      <c r="B61" s="9" t="s">
        <v>831</v>
      </c>
      <c r="C61" s="9" t="n">
        <v>3433</v>
      </c>
      <c r="D61" s="9" t="s">
        <v>540</v>
      </c>
      <c r="E61" s="9" t="s">
        <v>832</v>
      </c>
      <c r="F61" s="6"/>
      <c r="G61" s="9" t="s">
        <v>833</v>
      </c>
      <c r="H61" s="9" t="s">
        <v>87</v>
      </c>
      <c r="I61" s="7" t="s">
        <v>726</v>
      </c>
      <c r="J61" s="7" t="s">
        <v>464</v>
      </c>
      <c r="K61" s="7"/>
      <c r="L61" s="9" t="n">
        <v>2</v>
      </c>
      <c r="M61" s="6"/>
      <c r="N61" s="19" t="s">
        <v>834</v>
      </c>
      <c r="O61" s="6" t="s">
        <v>835</v>
      </c>
      <c r="P61" s="20"/>
      <c r="Q61" s="21"/>
      <c r="R61" s="23"/>
      <c r="S61" s="21" t="s">
        <v>836</v>
      </c>
      <c r="T61" s="6" t="s">
        <v>128</v>
      </c>
      <c r="U61" s="6"/>
      <c r="V61" s="6" t="n">
        <v>2</v>
      </c>
      <c r="W61" s="6" t="s">
        <v>837</v>
      </c>
      <c r="X61" s="23"/>
      <c r="Y61" s="23"/>
      <c r="Z61" s="23"/>
      <c r="AA61" s="35" t="s">
        <v>130</v>
      </c>
      <c r="AB61" s="23"/>
      <c r="AC61" s="23"/>
      <c r="AD61" s="23"/>
      <c r="AE61" s="23"/>
      <c r="AF61" s="23"/>
      <c r="AG61" s="23"/>
      <c r="AH61" s="27" t="s">
        <v>838</v>
      </c>
      <c r="AI61" s="23"/>
      <c r="AJ61" s="23"/>
      <c r="AK61" s="23"/>
      <c r="AL61" s="23"/>
      <c r="AM61" s="23"/>
      <c r="AN61" s="23" t="s">
        <v>99</v>
      </c>
      <c r="AO61" s="23"/>
      <c r="AP61" s="23"/>
      <c r="AQ61" s="23"/>
      <c r="AR61" s="23"/>
      <c r="AS61" s="23"/>
      <c r="AT61" s="23"/>
      <c r="AU61" s="23"/>
      <c r="AV61" s="23"/>
      <c r="AW61" s="27" t="s">
        <v>838</v>
      </c>
      <c r="AX61" s="23"/>
      <c r="AY61" s="23"/>
      <c r="AZ61" s="6"/>
      <c r="BA61" s="6"/>
      <c r="BB61" s="6"/>
      <c r="BC61" s="6"/>
    </row>
    <row r="62" spans="1:55" customFormat="false" ht="12.75" hidden="false" customHeight="1" outlineLevel="0" collapsed="false">
      <c r="A62" s="9" t="s">
        <v>81</v>
      </c>
      <c r="B62" s="9" t="s">
        <v>839</v>
      </c>
      <c r="C62" s="9" t="n">
        <v>3447</v>
      </c>
      <c r="D62" s="9" t="s">
        <v>540</v>
      </c>
      <c r="E62" s="9" t="s">
        <v>840</v>
      </c>
      <c r="F62" s="6"/>
      <c r="G62" s="9" t="s">
        <v>841</v>
      </c>
      <c r="H62" s="9" t="s">
        <v>87</v>
      </c>
      <c r="I62" s="7" t="s">
        <v>842</v>
      </c>
      <c r="J62" s="7" t="s">
        <v>464</v>
      </c>
      <c r="K62" s="7" t="s">
        <v>843</v>
      </c>
      <c r="L62" s="9" t="n">
        <v>2</v>
      </c>
      <c r="M62" s="6"/>
      <c r="N62" s="19" t="s">
        <v>844</v>
      </c>
      <c r="O62" s="6" t="s">
        <v>845</v>
      </c>
      <c r="P62" s="20"/>
      <c r="Q62" s="21"/>
      <c r="R62" s="23"/>
      <c r="S62" s="21" t="s">
        <v>846</v>
      </c>
      <c r="T62" s="6" t="s">
        <v>128</v>
      </c>
      <c r="U62" s="6"/>
      <c r="V62" s="6" t="n">
        <v>2</v>
      </c>
      <c r="W62" s="6" t="s">
        <v>847</v>
      </c>
      <c r="X62" s="23"/>
      <c r="Y62" s="23"/>
      <c r="Z62" s="23"/>
      <c r="AA62" s="35" t="s">
        <v>130</v>
      </c>
      <c r="AB62" s="23"/>
      <c r="AC62" s="23"/>
      <c r="AD62" s="23"/>
      <c r="AE62" s="23"/>
      <c r="AF62" s="23"/>
      <c r="AG62" s="23"/>
      <c r="AH62" s="27" t="s">
        <v>848</v>
      </c>
      <c r="AI62" s="23"/>
      <c r="AJ62" s="23"/>
      <c r="AK62" s="23"/>
      <c r="AL62" s="23"/>
      <c r="AM62" s="23"/>
      <c r="AN62" s="23" t="s">
        <v>99</v>
      </c>
      <c r="AO62" s="23"/>
      <c r="AP62" s="23"/>
      <c r="AQ62" s="23"/>
      <c r="AR62" s="23"/>
      <c r="AS62" s="23"/>
      <c r="AT62" s="23"/>
      <c r="AU62" s="23"/>
      <c r="AV62" s="23"/>
      <c r="AW62" s="27" t="s">
        <v>848</v>
      </c>
      <c r="AX62" s="23"/>
      <c r="AY62" s="23"/>
      <c r="AZ62" s="6"/>
      <c r="BA62" s="6"/>
      <c r="BB62" s="6"/>
      <c r="BC62" s="6"/>
    </row>
    <row r="63" spans="1:55" customFormat="false" ht="12.75" hidden="false" customHeight="1" outlineLevel="0" collapsed="false">
      <c r="A63" s="9" t="s">
        <v>81</v>
      </c>
      <c r="B63" s="9" t="s">
        <v>849</v>
      </c>
      <c r="C63" s="9" t="n">
        <v>3483</v>
      </c>
      <c r="D63" s="9" t="s">
        <v>850</v>
      </c>
      <c r="E63" s="9" t="s">
        <v>851</v>
      </c>
      <c r="F63" s="6"/>
      <c r="G63" s="6"/>
      <c r="H63" s="9" t="s">
        <v>87</v>
      </c>
      <c r="I63" s="7" t="s">
        <v>852</v>
      </c>
      <c r="J63" s="7" t="s">
        <v>464</v>
      </c>
      <c r="K63" s="7" t="s">
        <v>853</v>
      </c>
      <c r="L63" s="9" t="n">
        <v>2</v>
      </c>
      <c r="M63" s="6"/>
      <c r="N63" s="19" t="s">
        <v>854</v>
      </c>
      <c r="O63" s="6" t="s">
        <v>855</v>
      </c>
      <c r="P63" s="24" t="s">
        <v>125</v>
      </c>
      <c r="Q63" s="21"/>
      <c r="R63" s="23"/>
      <c r="S63" s="21" t="s">
        <v>856</v>
      </c>
      <c r="T63" s="6" t="s">
        <v>719</v>
      </c>
      <c r="U63" s="6"/>
      <c r="V63" s="6" t="n">
        <v>2</v>
      </c>
      <c r="W63" s="6" t="s">
        <v>857</v>
      </c>
      <c r="X63" s="23"/>
      <c r="Y63" s="23"/>
      <c r="Z63" s="23"/>
      <c r="AA63" s="35" t="s">
        <v>130</v>
      </c>
      <c r="AB63" s="23"/>
      <c r="AC63" s="23"/>
      <c r="AD63" s="23"/>
      <c r="AE63" s="23"/>
      <c r="AF63" s="23"/>
      <c r="AG63" s="23"/>
      <c r="AH63" s="23"/>
      <c r="AI63" s="23"/>
      <c r="AJ63" s="23"/>
      <c r="AK63" s="23"/>
      <c r="AL63" s="23"/>
      <c r="AM63" s="23"/>
      <c r="AN63" s="27"/>
      <c r="AO63" s="23"/>
      <c r="AP63" s="23"/>
      <c r="AQ63" s="23"/>
      <c r="AR63" s="23"/>
      <c r="AS63" s="23"/>
      <c r="AT63" s="23"/>
      <c r="AU63" s="23"/>
      <c r="AV63" s="23"/>
      <c r="AW63" s="27" t="s">
        <v>858</v>
      </c>
      <c r="AX63" s="23"/>
      <c r="AY63" s="23"/>
      <c r="AZ63" s="6"/>
      <c r="BA63" s="6"/>
      <c r="BB63" s="6"/>
      <c r="BC63" s="6"/>
    </row>
    <row r="64" spans="1:55" customFormat="false" ht="12.75" hidden="false" customHeight="1" outlineLevel="0" collapsed="false">
      <c r="A64" s="9" t="s">
        <v>81</v>
      </c>
      <c r="B64" s="9" t="s">
        <v>859</v>
      </c>
      <c r="C64" s="9" t="n">
        <v>3490</v>
      </c>
      <c r="D64" s="9" t="s">
        <v>583</v>
      </c>
      <c r="E64" s="9" t="s">
        <v>860</v>
      </c>
      <c r="F64" s="6"/>
      <c r="G64" s="9" t="s">
        <v>861</v>
      </c>
      <c r="H64" s="9" t="s">
        <v>87</v>
      </c>
      <c r="I64" s="7" t="s">
        <v>726</v>
      </c>
      <c r="J64" s="7" t="s">
        <v>464</v>
      </c>
      <c r="K64" s="7"/>
      <c r="L64" s="9" t="n">
        <v>2</v>
      </c>
      <c r="M64" s="6"/>
      <c r="N64" s="19" t="s">
        <v>862</v>
      </c>
      <c r="O64" s="6" t="s">
        <v>863</v>
      </c>
      <c r="P64" s="24" t="s">
        <v>125</v>
      </c>
      <c r="Q64" s="21"/>
      <c r="R64" s="23"/>
      <c r="S64" s="21" t="s">
        <v>864</v>
      </c>
      <c r="T64" s="6" t="s">
        <v>128</v>
      </c>
      <c r="U64" s="6"/>
      <c r="V64" s="6" t="n">
        <v>2</v>
      </c>
      <c r="W64" s="6" t="s">
        <v>865</v>
      </c>
      <c r="X64" s="23"/>
      <c r="Y64" s="23"/>
      <c r="Z64" s="23"/>
      <c r="AA64" s="35" t="s">
        <v>130</v>
      </c>
      <c r="AB64" s="23"/>
      <c r="AC64" s="23"/>
      <c r="AD64" s="23"/>
      <c r="AE64" s="23"/>
      <c r="AF64" s="23"/>
      <c r="AG64" s="23"/>
      <c r="AH64" s="27" t="s">
        <v>866</v>
      </c>
      <c r="AI64" s="23"/>
      <c r="AJ64" s="23"/>
      <c r="AK64" s="23"/>
      <c r="AL64" s="23"/>
      <c r="AM64" s="23"/>
      <c r="AN64" s="23" t="s">
        <v>99</v>
      </c>
      <c r="AO64" s="23"/>
      <c r="AP64" s="23"/>
      <c r="AQ64" s="23"/>
      <c r="AR64" s="23"/>
      <c r="AS64" s="23"/>
      <c r="AT64" s="23"/>
      <c r="AU64" s="23"/>
      <c r="AV64" s="23"/>
      <c r="AW64" s="27" t="s">
        <v>866</v>
      </c>
      <c r="AX64" s="23"/>
      <c r="AY64" s="23"/>
      <c r="AZ64" s="6"/>
      <c r="BA64" s="6"/>
      <c r="BB64" s="6"/>
      <c r="BC64" s="6"/>
    </row>
    <row r="65" spans="1:55" customFormat="false" ht="12.75" hidden="false" customHeight="1" outlineLevel="0" collapsed="false">
      <c r="A65" s="9" t="s">
        <v>198</v>
      </c>
      <c r="B65" s="9" t="s">
        <v>867</v>
      </c>
      <c r="C65" s="9" t="n">
        <v>3640</v>
      </c>
      <c r="D65" s="9" t="s">
        <v>583</v>
      </c>
      <c r="E65" s="9" t="s">
        <v>84</v>
      </c>
      <c r="F65" s="9" t="s">
        <v>244</v>
      </c>
      <c r="G65" s="9" t="s">
        <v>868</v>
      </c>
      <c r="H65" s="9" t="s">
        <v>87</v>
      </c>
      <c r="I65" s="7" t="s">
        <v>702</v>
      </c>
      <c r="J65" s="7" t="s">
        <v>464</v>
      </c>
      <c r="K65" s="7"/>
      <c r="L65" s="9" t="n">
        <v>2</v>
      </c>
      <c r="M65" s="6"/>
      <c r="N65" s="19" t="s">
        <v>869</v>
      </c>
      <c r="O65" s="6" t="s">
        <v>870</v>
      </c>
      <c r="P65" s="24" t="s">
        <v>532</v>
      </c>
      <c r="Q65" s="21"/>
      <c r="R65" s="23"/>
      <c r="S65" s="21" t="s">
        <v>871</v>
      </c>
      <c r="T65" s="6" t="s">
        <v>128</v>
      </c>
      <c r="U65" s="6"/>
      <c r="V65" s="6" t="n">
        <v>2</v>
      </c>
      <c r="W65" s="6" t="s">
        <v>872</v>
      </c>
      <c r="X65" s="23"/>
      <c r="Y65" s="23"/>
      <c r="Z65" s="23"/>
      <c r="AA65" s="23"/>
      <c r="AB65" s="23"/>
      <c r="AC65" s="23"/>
      <c r="AD65" s="23"/>
      <c r="AE65" s="23"/>
      <c r="AF65" s="23"/>
      <c r="AG65" s="23" t="s">
        <v>487</v>
      </c>
      <c r="AH65" s="27" t="s">
        <v>873</v>
      </c>
      <c r="AI65" s="23"/>
      <c r="AJ65" s="23"/>
      <c r="AK65" s="23"/>
      <c r="AL65" s="23"/>
      <c r="AM65" s="23"/>
      <c r="AN65" s="23" t="s">
        <v>99</v>
      </c>
      <c r="AO65" s="23"/>
      <c r="AP65" s="23"/>
      <c r="AQ65" s="23"/>
      <c r="AR65" s="23"/>
      <c r="AS65" s="23"/>
      <c r="AT65" s="23"/>
      <c r="AU65" s="23"/>
      <c r="AV65" s="23"/>
      <c r="AW65" s="27" t="s">
        <v>873</v>
      </c>
      <c r="AX65" s="23"/>
      <c r="AY65" s="23"/>
      <c r="AZ65" s="6"/>
      <c r="BA65" s="6"/>
      <c r="BB65" s="6"/>
      <c r="BC65" s="6"/>
    </row>
    <row r="66" spans="1:55" customFormat="false" ht="12.75" hidden="false" customHeight="1" outlineLevel="0" collapsed="false">
      <c r="A66" s="9" t="s">
        <v>81</v>
      </c>
      <c r="B66" s="9" t="s">
        <v>874</v>
      </c>
      <c r="C66" s="9" t="n">
        <v>391</v>
      </c>
      <c r="D66" s="9" t="s">
        <v>243</v>
      </c>
      <c r="E66" s="9" t="s">
        <v>309</v>
      </c>
      <c r="F66" s="9" t="s">
        <v>875</v>
      </c>
      <c r="G66" s="9" t="s">
        <v>876</v>
      </c>
      <c r="H66" s="9" t="s">
        <v>87</v>
      </c>
      <c r="I66" s="7" t="s">
        <v>877</v>
      </c>
      <c r="J66" s="7" t="s">
        <v>464</v>
      </c>
      <c r="K66" s="7" t="s">
        <v>878</v>
      </c>
      <c r="L66" s="9" t="n">
        <v>2</v>
      </c>
      <c r="M66" s="6"/>
      <c r="N66" s="19" t="s">
        <v>879</v>
      </c>
      <c r="O66" s="6" t="s">
        <v>880</v>
      </c>
      <c r="P66" s="24" t="s">
        <v>881</v>
      </c>
      <c r="Q66" s="21" t="s">
        <v>882</v>
      </c>
      <c r="R66" s="23"/>
      <c r="S66" s="21" t="s">
        <v>883</v>
      </c>
      <c r="T66" s="6" t="s">
        <v>884</v>
      </c>
      <c r="U66" s="6"/>
      <c r="V66" s="6" t="n">
        <v>3</v>
      </c>
      <c r="W66" s="6" t="s">
        <v>885</v>
      </c>
      <c r="X66" s="23"/>
      <c r="Y66" s="23"/>
      <c r="Z66" s="23"/>
      <c r="AA66" s="23"/>
      <c r="AB66" s="23"/>
      <c r="AC66" s="23"/>
      <c r="AD66" s="23"/>
      <c r="AE66" s="23" t="s">
        <v>886</v>
      </c>
      <c r="AF66" s="23"/>
      <c r="AG66" s="23" t="s">
        <v>487</v>
      </c>
      <c r="AH66" s="23"/>
      <c r="AI66" s="23"/>
      <c r="AJ66" s="23"/>
      <c r="AK66" s="23"/>
      <c r="AL66" s="23"/>
      <c r="AM66" s="23"/>
      <c r="AN66" s="23"/>
      <c r="AO66" s="23"/>
      <c r="AP66" s="23"/>
      <c r="AQ66" s="23"/>
      <c r="AR66" s="23"/>
      <c r="AS66" s="23"/>
      <c r="AT66" s="23"/>
      <c r="AU66" s="23"/>
      <c r="AV66" s="27" t="s">
        <v>887</v>
      </c>
      <c r="AW66" s="23"/>
      <c r="AX66" s="23"/>
      <c r="AY66" s="23"/>
      <c r="AZ66" s="6"/>
      <c r="BA66" s="6"/>
      <c r="BB66" s="6"/>
      <c r="BC66" s="6"/>
    </row>
    <row r="67" spans="1:55" customFormat="false" ht="12.75" hidden="false" customHeight="1" outlineLevel="0" collapsed="false">
      <c r="A67" s="9" t="s">
        <v>81</v>
      </c>
      <c r="B67" s="9" t="s">
        <v>888</v>
      </c>
      <c r="C67" s="9" t="n">
        <v>698</v>
      </c>
      <c r="D67" s="9" t="s">
        <v>609</v>
      </c>
      <c r="E67" s="9" t="s">
        <v>889</v>
      </c>
      <c r="F67" s="6"/>
      <c r="G67" s="9" t="s">
        <v>890</v>
      </c>
      <c r="H67" s="9" t="s">
        <v>87</v>
      </c>
      <c r="I67" s="7" t="s">
        <v>726</v>
      </c>
      <c r="J67" s="7" t="s">
        <v>464</v>
      </c>
      <c r="K67" s="7" t="s">
        <v>891</v>
      </c>
      <c r="L67" s="9" t="n">
        <v>2</v>
      </c>
      <c r="M67" s="6"/>
      <c r="N67" s="19" t="s">
        <v>892</v>
      </c>
      <c r="O67" s="6" t="s">
        <v>893</v>
      </c>
      <c r="P67" s="20"/>
      <c r="Q67" s="21"/>
      <c r="R67" s="23"/>
      <c r="S67" s="21" t="s">
        <v>894</v>
      </c>
      <c r="T67" s="6" t="s">
        <v>719</v>
      </c>
      <c r="U67" s="6"/>
      <c r="V67" s="6" t="n">
        <v>2</v>
      </c>
      <c r="W67" s="6" t="s">
        <v>895</v>
      </c>
      <c r="X67" s="23"/>
      <c r="Y67" s="23"/>
      <c r="Z67" s="23"/>
      <c r="AA67" s="35" t="s">
        <v>130</v>
      </c>
      <c r="AB67" s="23"/>
      <c r="AC67" s="23"/>
      <c r="AD67" s="23"/>
      <c r="AE67" s="23"/>
      <c r="AF67" s="23"/>
      <c r="AG67" s="23" t="s">
        <v>487</v>
      </c>
      <c r="AH67" s="27" t="s">
        <v>896</v>
      </c>
      <c r="AI67" s="23"/>
      <c r="AJ67" s="23"/>
      <c r="AK67" s="23"/>
      <c r="AL67" s="23"/>
      <c r="AM67" s="23"/>
      <c r="AN67" s="23" t="s">
        <v>99</v>
      </c>
      <c r="AO67" s="23"/>
      <c r="AP67" s="23"/>
      <c r="AQ67" s="23"/>
      <c r="AR67" s="23"/>
      <c r="AS67" s="23"/>
      <c r="AT67" s="23"/>
      <c r="AU67" s="23"/>
      <c r="AV67" s="23"/>
      <c r="AW67" s="27" t="s">
        <v>896</v>
      </c>
      <c r="AX67" s="23"/>
      <c r="AY67" s="23"/>
      <c r="AZ67" s="6"/>
      <c r="BA67" s="6"/>
      <c r="BB67" s="6"/>
      <c r="BC67" s="6"/>
    </row>
    <row r="68" spans="1:55" customFormat="false" ht="12.75" hidden="false" customHeight="1" outlineLevel="0" collapsed="false">
      <c r="A68" s="9" t="s">
        <v>198</v>
      </c>
      <c r="B68" s="9" t="s">
        <v>897</v>
      </c>
      <c r="C68" s="9" t="n">
        <v>1001</v>
      </c>
      <c r="D68" s="9" t="s">
        <v>663</v>
      </c>
      <c r="E68" s="9" t="s">
        <v>135</v>
      </c>
      <c r="F68" s="6"/>
      <c r="G68" s="9" t="s">
        <v>898</v>
      </c>
      <c r="H68" s="9" t="s">
        <v>87</v>
      </c>
      <c r="I68" s="7" t="s">
        <v>899</v>
      </c>
      <c r="J68" s="7" t="s">
        <v>464</v>
      </c>
      <c r="K68" s="7" t="s">
        <v>900</v>
      </c>
      <c r="L68" s="9" t="n">
        <v>3</v>
      </c>
      <c r="M68" s="6"/>
      <c r="N68" s="19" t="s">
        <v>901</v>
      </c>
      <c r="O68" s="6" t="s">
        <v>902</v>
      </c>
      <c r="P68" s="24" t="s">
        <v>332</v>
      </c>
      <c r="Q68" s="21" t="s">
        <v>903</v>
      </c>
      <c r="R68" s="23"/>
      <c r="S68" s="21" t="s">
        <v>904</v>
      </c>
      <c r="T68" s="6" t="s">
        <v>128</v>
      </c>
      <c r="U68" s="6"/>
      <c r="V68" s="6" t="n">
        <v>3</v>
      </c>
      <c r="W68" s="6" t="s">
        <v>905</v>
      </c>
      <c r="X68" s="23"/>
      <c r="Y68" s="23"/>
      <c r="Z68" s="23"/>
      <c r="AA68" s="23"/>
      <c r="AB68" s="23"/>
      <c r="AC68" s="23"/>
      <c r="AD68" s="23"/>
      <c r="AE68" s="23" t="s">
        <v>886</v>
      </c>
      <c r="AF68" s="23"/>
      <c r="AG68" s="23" t="s">
        <v>487</v>
      </c>
      <c r="AH68" s="23"/>
      <c r="AI68" s="23"/>
      <c r="AJ68" s="23"/>
      <c r="AK68" s="23"/>
      <c r="AL68" s="23"/>
      <c r="AM68" s="23"/>
      <c r="AN68" s="23"/>
      <c r="AO68" s="23"/>
      <c r="AP68" s="23"/>
      <c r="AQ68" s="23"/>
      <c r="AR68" s="23"/>
      <c r="AS68" s="23"/>
      <c r="AT68" s="23"/>
      <c r="AU68" s="23"/>
      <c r="AV68" s="23"/>
      <c r="AW68" s="23"/>
      <c r="AX68" s="23"/>
      <c r="AY68" s="23"/>
      <c r="AZ68" s="6"/>
      <c r="BA68" s="6"/>
      <c r="BB68" s="6"/>
      <c r="BC68" s="6"/>
    </row>
    <row r="69" spans="1:55" customFormat="false" ht="12.75" hidden="false" customHeight="1" outlineLevel="0" collapsed="false">
      <c r="A69" s="9" t="s">
        <v>198</v>
      </c>
      <c r="B69" s="9" t="s">
        <v>906</v>
      </c>
      <c r="C69" s="9" t="n">
        <v>1084</v>
      </c>
      <c r="D69" s="9" t="s">
        <v>83</v>
      </c>
      <c r="E69" s="9" t="s">
        <v>230</v>
      </c>
      <c r="F69" s="9" t="s">
        <v>907</v>
      </c>
      <c r="G69" s="9" t="s">
        <v>908</v>
      </c>
      <c r="H69" s="9" t="s">
        <v>87</v>
      </c>
      <c r="I69" s="7" t="s">
        <v>909</v>
      </c>
      <c r="J69" s="7" t="s">
        <v>464</v>
      </c>
      <c r="K69" s="7" t="s">
        <v>910</v>
      </c>
      <c r="L69" s="9" t="n">
        <v>3</v>
      </c>
      <c r="M69" s="6"/>
      <c r="N69" s="19" t="s">
        <v>911</v>
      </c>
      <c r="O69" s="6" t="s">
        <v>912</v>
      </c>
      <c r="P69" s="24" t="s">
        <v>547</v>
      </c>
      <c r="Q69" s="21"/>
      <c r="R69" s="22" t="s">
        <v>913</v>
      </c>
      <c r="S69" s="21" t="s">
        <v>914</v>
      </c>
      <c r="T69" s="6" t="s">
        <v>128</v>
      </c>
      <c r="U69" s="6"/>
      <c r="V69" s="6" t="n">
        <v>3</v>
      </c>
      <c r="W69" s="6" t="s">
        <v>915</v>
      </c>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6"/>
      <c r="BA69" s="6"/>
      <c r="BB69" s="6"/>
      <c r="BC69" s="6"/>
    </row>
    <row r="70" spans="1:55" customFormat="false" ht="12.75" hidden="false" customHeight="1" outlineLevel="0" collapsed="false">
      <c r="A70" s="9" t="s">
        <v>198</v>
      </c>
      <c r="B70" s="9" t="s">
        <v>916</v>
      </c>
      <c r="C70" s="9" t="n">
        <v>1186</v>
      </c>
      <c r="D70" s="9" t="s">
        <v>917</v>
      </c>
      <c r="E70" s="9" t="s">
        <v>309</v>
      </c>
      <c r="F70" s="9" t="s">
        <v>918</v>
      </c>
      <c r="G70" s="9" t="s">
        <v>919</v>
      </c>
      <c r="H70" s="9" t="s">
        <v>87</v>
      </c>
      <c r="I70" s="7" t="s">
        <v>909</v>
      </c>
      <c r="J70" s="7" t="s">
        <v>464</v>
      </c>
      <c r="K70" s="7" t="s">
        <v>920</v>
      </c>
      <c r="L70" s="9" t="n">
        <v>3</v>
      </c>
      <c r="M70" s="6"/>
      <c r="N70" s="19" t="s">
        <v>921</v>
      </c>
      <c r="O70" s="6" t="s">
        <v>922</v>
      </c>
      <c r="P70" s="20"/>
      <c r="Q70" s="21"/>
      <c r="R70" s="23"/>
      <c r="S70" s="21" t="s">
        <v>923</v>
      </c>
      <c r="T70" s="6" t="s">
        <v>128</v>
      </c>
      <c r="U70" s="6"/>
      <c r="V70" s="6" t="n">
        <v>3</v>
      </c>
      <c r="W70" s="6" t="s">
        <v>924</v>
      </c>
      <c r="X70" s="23"/>
      <c r="Y70" s="23"/>
      <c r="Z70" s="23"/>
      <c r="AA70" s="29" t="str">
        <f aca="false">HYPERLINK("http://gnomad.broadinstitute.org/variant/15-89871751-A-G","http://gnomad.broadinstitute.org/variant/15-89871751-A-G")</f>
        <v>http://gnomad.broadinstitute.org/variant/15-89871751-A-G</v>
      </c>
      <c r="AB70" s="23"/>
      <c r="AC70" s="23"/>
      <c r="AD70" s="23"/>
      <c r="AE70" s="23"/>
      <c r="AF70" s="23"/>
      <c r="AG70" s="23" t="s">
        <v>487</v>
      </c>
      <c r="AH70" s="23"/>
      <c r="AI70" s="23"/>
      <c r="AJ70" s="23"/>
      <c r="AK70" s="23"/>
      <c r="AL70" s="23"/>
      <c r="AM70" s="23"/>
      <c r="AN70" s="23"/>
      <c r="AO70" s="23"/>
      <c r="AP70" s="23"/>
      <c r="AQ70" s="23"/>
      <c r="AR70" s="23"/>
      <c r="AS70" s="23"/>
      <c r="AT70" s="23"/>
      <c r="AU70" s="23"/>
      <c r="AV70" s="23"/>
      <c r="AW70" s="23"/>
      <c r="AX70" s="23"/>
      <c r="AY70" s="23"/>
      <c r="AZ70" s="6"/>
      <c r="BA70" s="6"/>
      <c r="BB70" s="6"/>
      <c r="BC70" s="6"/>
    </row>
    <row r="71" spans="1:55" customFormat="false" ht="12.75" hidden="false" customHeight="1" outlineLevel="0" collapsed="false">
      <c r="A71" s="9" t="s">
        <v>925</v>
      </c>
      <c r="B71" s="9" t="s">
        <v>926</v>
      </c>
      <c r="C71" s="9" t="n">
        <v>120</v>
      </c>
      <c r="D71" s="9" t="s">
        <v>243</v>
      </c>
      <c r="E71" s="9" t="s">
        <v>927</v>
      </c>
      <c r="F71" s="6"/>
      <c r="G71" s="9" t="s">
        <v>928</v>
      </c>
      <c r="H71" s="9" t="s">
        <v>87</v>
      </c>
      <c r="I71" s="7" t="s">
        <v>929</v>
      </c>
      <c r="J71" s="7" t="s">
        <v>464</v>
      </c>
      <c r="K71" s="7"/>
      <c r="L71" s="9" t="n">
        <v>3</v>
      </c>
      <c r="M71" s="6"/>
      <c r="N71" s="19" t="s">
        <v>930</v>
      </c>
      <c r="O71" s="6" t="s">
        <v>931</v>
      </c>
      <c r="P71" s="20"/>
      <c r="Q71" s="21"/>
      <c r="R71" s="23"/>
      <c r="S71" s="21"/>
      <c r="T71" s="6" t="s">
        <v>932</v>
      </c>
      <c r="U71" s="6"/>
      <c r="V71" s="6"/>
      <c r="W71" s="6" t="s">
        <v>933</v>
      </c>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6"/>
      <c r="BA71" s="6"/>
      <c r="BB71" s="6"/>
      <c r="BC71" s="6"/>
    </row>
    <row r="72" spans="1:55" customFormat="false" ht="12.75" hidden="false" customHeight="1" outlineLevel="0" collapsed="false">
      <c r="A72" s="9" t="s">
        <v>198</v>
      </c>
      <c r="B72" s="9" t="s">
        <v>934</v>
      </c>
      <c r="C72" s="9" t="n">
        <v>1229</v>
      </c>
      <c r="D72" s="9" t="s">
        <v>917</v>
      </c>
      <c r="E72" s="9" t="s">
        <v>935</v>
      </c>
      <c r="F72" s="6"/>
      <c r="G72" s="9" t="s">
        <v>936</v>
      </c>
      <c r="H72" s="9" t="s">
        <v>87</v>
      </c>
      <c r="I72" s="7" t="s">
        <v>909</v>
      </c>
      <c r="J72" s="7" t="s">
        <v>464</v>
      </c>
      <c r="K72" s="7" t="s">
        <v>937</v>
      </c>
      <c r="L72" s="9" t="n">
        <v>3</v>
      </c>
      <c r="M72" s="6"/>
      <c r="N72" s="19" t="s">
        <v>938</v>
      </c>
      <c r="O72" s="6" t="s">
        <v>939</v>
      </c>
      <c r="P72" s="24" t="s">
        <v>125</v>
      </c>
      <c r="Q72" s="21"/>
      <c r="R72" s="22" t="s">
        <v>940</v>
      </c>
      <c r="S72" s="21" t="s">
        <v>941</v>
      </c>
      <c r="T72" s="6" t="s">
        <v>128</v>
      </c>
      <c r="U72" s="6"/>
      <c r="V72" s="6" t="n">
        <v>3</v>
      </c>
      <c r="W72" s="6" t="s">
        <v>942</v>
      </c>
      <c r="X72" s="23"/>
      <c r="Y72" s="23"/>
      <c r="Z72" s="23"/>
      <c r="AA72" s="35" t="s">
        <v>130</v>
      </c>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6"/>
      <c r="BA72" s="6"/>
      <c r="BB72" s="6"/>
      <c r="BC72" s="6"/>
    </row>
    <row r="73" spans="1:55" customFormat="false" ht="12.75" hidden="false" customHeight="1" outlineLevel="0" collapsed="false">
      <c r="A73" s="9" t="s">
        <v>198</v>
      </c>
      <c r="B73" s="9" t="s">
        <v>943</v>
      </c>
      <c r="C73" s="9" t="n">
        <v>125</v>
      </c>
      <c r="D73" s="9" t="s">
        <v>243</v>
      </c>
      <c r="E73" s="9" t="s">
        <v>944</v>
      </c>
      <c r="F73" s="6"/>
      <c r="G73" s="9" t="s">
        <v>945</v>
      </c>
      <c r="H73" s="9" t="s">
        <v>87</v>
      </c>
      <c r="I73" s="7" t="s">
        <v>909</v>
      </c>
      <c r="J73" s="7" t="s">
        <v>464</v>
      </c>
      <c r="K73" s="7" t="s">
        <v>900</v>
      </c>
      <c r="L73" s="9" t="n">
        <v>3</v>
      </c>
      <c r="M73" s="6"/>
      <c r="N73" s="19" t="s">
        <v>946</v>
      </c>
      <c r="O73" s="6" t="s">
        <v>947</v>
      </c>
      <c r="P73" s="20"/>
      <c r="Q73" s="21" t="s">
        <v>948</v>
      </c>
      <c r="R73" s="23"/>
      <c r="S73" s="21" t="s">
        <v>949</v>
      </c>
      <c r="T73" s="6" t="s">
        <v>128</v>
      </c>
      <c r="U73" s="6"/>
      <c r="V73" s="6" t="n">
        <v>3</v>
      </c>
      <c r="W73" s="6" t="s">
        <v>950</v>
      </c>
      <c r="X73" s="23"/>
      <c r="Y73" s="23"/>
      <c r="Z73" s="23"/>
      <c r="AA73" s="35" t="s">
        <v>130</v>
      </c>
      <c r="AB73" s="23"/>
      <c r="AC73" s="23"/>
      <c r="AD73" s="23"/>
      <c r="AE73" s="23" t="s">
        <v>951</v>
      </c>
      <c r="AF73" s="23"/>
      <c r="AG73" s="23"/>
      <c r="AH73" s="23"/>
      <c r="AI73" s="23"/>
      <c r="AJ73" s="23"/>
      <c r="AK73" s="23"/>
      <c r="AL73" s="23"/>
      <c r="AM73" s="23"/>
      <c r="AN73" s="23"/>
      <c r="AO73" s="23"/>
      <c r="AP73" s="23"/>
      <c r="AQ73" s="23"/>
      <c r="AR73" s="23"/>
      <c r="AS73" s="23"/>
      <c r="AT73" s="23"/>
      <c r="AU73" s="23"/>
      <c r="AV73" s="23"/>
      <c r="AW73" s="23"/>
      <c r="AX73" s="23"/>
      <c r="AY73" s="23"/>
      <c r="AZ73" s="6"/>
      <c r="BA73" s="6"/>
      <c r="BB73" s="6"/>
      <c r="BC73" s="6"/>
    </row>
    <row r="74" spans="1:55" customFormat="false" ht="12.75" hidden="false" customHeight="1" outlineLevel="0" collapsed="false">
      <c r="A74" s="9" t="s">
        <v>198</v>
      </c>
      <c r="B74" s="9" t="s">
        <v>952</v>
      </c>
      <c r="C74" s="9" t="n">
        <v>1250</v>
      </c>
      <c r="D74" s="9" t="s">
        <v>953</v>
      </c>
      <c r="E74" s="9" t="s">
        <v>954</v>
      </c>
      <c r="F74" s="6"/>
      <c r="G74" s="6"/>
      <c r="H74" s="9" t="s">
        <v>87</v>
      </c>
      <c r="I74" s="7" t="s">
        <v>909</v>
      </c>
      <c r="J74" s="7" t="s">
        <v>464</v>
      </c>
      <c r="K74" s="7" t="s">
        <v>955</v>
      </c>
      <c r="L74" s="9" t="n">
        <v>3</v>
      </c>
      <c r="M74" s="6"/>
      <c r="N74" s="19" t="s">
        <v>956</v>
      </c>
      <c r="O74" s="6"/>
      <c r="P74" s="20"/>
      <c r="Q74" s="21"/>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6"/>
      <c r="BA74" s="6"/>
      <c r="BB74" s="6"/>
      <c r="BC74" s="6"/>
    </row>
    <row r="75" spans="1:55" customFormat="false" ht="12.75" hidden="false" customHeight="1" outlineLevel="0" collapsed="false">
      <c r="A75" s="9" t="s">
        <v>198</v>
      </c>
      <c r="B75" s="9" t="s">
        <v>957</v>
      </c>
      <c r="C75" s="9" t="n">
        <v>1276</v>
      </c>
      <c r="D75" s="9" t="s">
        <v>118</v>
      </c>
      <c r="E75" s="9" t="s">
        <v>135</v>
      </c>
      <c r="F75" s="9" t="s">
        <v>342</v>
      </c>
      <c r="G75" s="9" t="s">
        <v>958</v>
      </c>
      <c r="H75" s="9" t="s">
        <v>87</v>
      </c>
      <c r="I75" s="7" t="s">
        <v>909</v>
      </c>
      <c r="J75" s="7" t="s">
        <v>464</v>
      </c>
      <c r="K75" s="7" t="s">
        <v>959</v>
      </c>
      <c r="L75" s="9" t="n">
        <v>3</v>
      </c>
      <c r="M75" s="6"/>
      <c r="N75" s="19" t="s">
        <v>960</v>
      </c>
      <c r="O75" s="6" t="s">
        <v>961</v>
      </c>
      <c r="P75" s="24" t="s">
        <v>206</v>
      </c>
      <c r="Q75" s="21"/>
      <c r="R75" s="23"/>
      <c r="S75" s="21" t="s">
        <v>962</v>
      </c>
      <c r="T75" s="6" t="s">
        <v>128</v>
      </c>
      <c r="U75" s="6"/>
      <c r="V75" s="6" t="n">
        <v>3</v>
      </c>
      <c r="W75" s="6" t="s">
        <v>963</v>
      </c>
      <c r="X75" s="23"/>
      <c r="Y75" s="23"/>
      <c r="Z75" s="23"/>
      <c r="AA75" s="23"/>
      <c r="AB75" s="23"/>
      <c r="AC75" s="23"/>
      <c r="AD75" s="23"/>
      <c r="AE75" s="23"/>
      <c r="AF75" s="23"/>
      <c r="AG75" s="23" t="s">
        <v>487</v>
      </c>
      <c r="AH75" s="23"/>
      <c r="AI75" s="23"/>
      <c r="AJ75" s="23"/>
      <c r="AK75" s="23"/>
      <c r="AL75" s="23"/>
      <c r="AM75" s="23"/>
      <c r="AN75" s="23"/>
      <c r="AO75" s="27" t="s">
        <v>964</v>
      </c>
      <c r="AP75" s="23"/>
      <c r="AQ75" s="23"/>
      <c r="AR75" s="23"/>
      <c r="AS75" s="23"/>
      <c r="AT75" s="23"/>
      <c r="AU75" s="23"/>
      <c r="AV75" s="23"/>
      <c r="AW75" s="23"/>
      <c r="AX75" s="23"/>
      <c r="AY75" s="23"/>
      <c r="AZ75" s="6"/>
      <c r="BA75" s="6"/>
      <c r="BB75" s="6"/>
      <c r="BC75" s="6"/>
    </row>
    <row r="76" spans="1:55" customFormat="false" ht="12.75" hidden="false" customHeight="1" outlineLevel="0" collapsed="false">
      <c r="A76" s="9" t="s">
        <v>198</v>
      </c>
      <c r="B76" s="9" t="s">
        <v>965</v>
      </c>
      <c r="C76" s="9" t="n">
        <v>1289</v>
      </c>
      <c r="D76" s="9" t="s">
        <v>118</v>
      </c>
      <c r="E76" s="9" t="s">
        <v>309</v>
      </c>
      <c r="F76" s="9" t="s">
        <v>966</v>
      </c>
      <c r="G76" s="9" t="s">
        <v>967</v>
      </c>
      <c r="H76" s="9" t="s">
        <v>87</v>
      </c>
      <c r="I76" s="7" t="s">
        <v>909</v>
      </c>
      <c r="J76" s="7" t="s">
        <v>464</v>
      </c>
      <c r="K76" s="7" t="s">
        <v>968</v>
      </c>
      <c r="L76" s="9" t="n">
        <v>3</v>
      </c>
      <c r="M76" s="6"/>
      <c r="N76" s="19" t="s">
        <v>969</v>
      </c>
      <c r="O76" s="6" t="s">
        <v>970</v>
      </c>
      <c r="P76" s="20"/>
      <c r="Q76" s="21"/>
      <c r="R76" s="23"/>
      <c r="S76" s="21" t="s">
        <v>971</v>
      </c>
      <c r="T76" s="6" t="s">
        <v>128</v>
      </c>
      <c r="U76" s="6"/>
      <c r="V76" s="6"/>
      <c r="W76" s="6" t="s">
        <v>972</v>
      </c>
      <c r="X76" s="23"/>
      <c r="Y76" s="23"/>
      <c r="Z76" s="23"/>
      <c r="AA76" s="29" t="str">
        <f aca="false">HYPERLINK("http://gnomad.broadinstitute.org/variant/15-89870542-A-G","http://gnomad.broadinstitute.org/variant/15-89870542-A-G")</f>
        <v>http://gnomad.broadinstitute.org/variant/15-89870542-A-G</v>
      </c>
      <c r="AB76" s="23"/>
      <c r="AC76" s="23"/>
      <c r="AD76" s="23"/>
      <c r="AE76" s="23"/>
      <c r="AF76" s="23"/>
      <c r="AG76" s="23" t="s">
        <v>487</v>
      </c>
      <c r="AH76" s="23"/>
      <c r="AI76" s="23"/>
      <c r="AJ76" s="27" t="s">
        <v>973</v>
      </c>
      <c r="AK76" s="23"/>
      <c r="AL76" s="23"/>
      <c r="AM76" s="23"/>
      <c r="AN76" s="23"/>
      <c r="AO76" s="27"/>
      <c r="AP76" s="23"/>
      <c r="AQ76" s="23"/>
      <c r="AR76" s="23"/>
      <c r="AS76" s="23"/>
      <c r="AT76" s="23"/>
      <c r="AU76" s="23"/>
      <c r="AV76" s="23"/>
      <c r="AW76" s="23"/>
      <c r="AX76" s="23"/>
      <c r="AY76" s="23"/>
      <c r="AZ76" s="6"/>
      <c r="BA76" s="6"/>
      <c r="BB76" s="6"/>
      <c r="BC76" s="6"/>
    </row>
    <row r="77" spans="1:55" customFormat="false" ht="12.75" hidden="false" customHeight="1" outlineLevel="0" collapsed="false">
      <c r="A77" s="9" t="s">
        <v>198</v>
      </c>
      <c r="B77" s="9" t="s">
        <v>974</v>
      </c>
      <c r="C77" s="9" t="n">
        <v>1327</v>
      </c>
      <c r="D77" s="9" t="s">
        <v>118</v>
      </c>
      <c r="E77" s="9" t="s">
        <v>84</v>
      </c>
      <c r="F77" s="9" t="s">
        <v>326</v>
      </c>
      <c r="G77" s="9" t="s">
        <v>975</v>
      </c>
      <c r="H77" s="9" t="s">
        <v>87</v>
      </c>
      <c r="I77" s="7" t="s">
        <v>909</v>
      </c>
      <c r="J77" s="7" t="s">
        <v>464</v>
      </c>
      <c r="K77" s="7" t="s">
        <v>976</v>
      </c>
      <c r="L77" s="9" t="n">
        <v>3</v>
      </c>
      <c r="M77" s="6"/>
      <c r="N77" s="19" t="s">
        <v>977</v>
      </c>
      <c r="O77" s="6" t="s">
        <v>978</v>
      </c>
      <c r="P77" s="24" t="s">
        <v>979</v>
      </c>
      <c r="Q77" s="21"/>
      <c r="R77" s="23"/>
      <c r="S77" s="21" t="s">
        <v>980</v>
      </c>
      <c r="T77" s="6" t="s">
        <v>719</v>
      </c>
      <c r="U77" s="6"/>
      <c r="V77" s="6" t="n">
        <v>3</v>
      </c>
      <c r="W77" s="6" t="s">
        <v>981</v>
      </c>
      <c r="X77" s="23"/>
      <c r="Y77" s="23"/>
      <c r="Z77" s="23"/>
      <c r="AA77" s="23"/>
      <c r="AB77" s="23"/>
      <c r="AC77" s="23"/>
      <c r="AD77" s="23"/>
      <c r="AE77" s="23"/>
      <c r="AF77" s="23"/>
      <c r="AG77" s="23" t="s">
        <v>487</v>
      </c>
      <c r="AH77" s="23"/>
      <c r="AI77" s="23"/>
      <c r="AJ77" s="23"/>
      <c r="AK77" s="23"/>
      <c r="AL77" s="23"/>
      <c r="AM77" s="23"/>
      <c r="AN77" s="23"/>
      <c r="AO77" s="23"/>
      <c r="AP77" s="23"/>
      <c r="AQ77" s="23"/>
      <c r="AR77" s="23"/>
      <c r="AS77" s="23"/>
      <c r="AT77" s="23"/>
      <c r="AU77" s="23"/>
      <c r="AV77" s="23"/>
      <c r="AW77" s="23"/>
      <c r="AX77" s="23"/>
      <c r="AY77" s="23"/>
      <c r="AZ77" s="6"/>
      <c r="BA77" s="6"/>
      <c r="BB77" s="6"/>
      <c r="BC77" s="6"/>
    </row>
    <row r="78" spans="1:55" customFormat="false" ht="12.75" hidden="false" customHeight="1" outlineLevel="0" collapsed="false">
      <c r="A78" s="9" t="s">
        <v>198</v>
      </c>
      <c r="B78" s="9" t="s">
        <v>982</v>
      </c>
      <c r="C78" s="9" t="n">
        <v>133</v>
      </c>
      <c r="D78" s="9" t="s">
        <v>243</v>
      </c>
      <c r="E78" s="9" t="s">
        <v>983</v>
      </c>
      <c r="F78" s="6"/>
      <c r="G78" s="9" t="s">
        <v>984</v>
      </c>
      <c r="H78" s="9" t="s">
        <v>87</v>
      </c>
      <c r="I78" s="7" t="s">
        <v>985</v>
      </c>
      <c r="J78" s="7"/>
      <c r="K78" s="7" t="s">
        <v>986</v>
      </c>
      <c r="L78" s="9" t="n">
        <v>3</v>
      </c>
      <c r="M78" s="9" t="s">
        <v>987</v>
      </c>
      <c r="N78" s="19" t="s">
        <v>988</v>
      </c>
      <c r="O78" s="6" t="s">
        <v>989</v>
      </c>
      <c r="P78" s="20"/>
      <c r="Q78" s="21"/>
      <c r="R78" s="23"/>
      <c r="S78" s="21" t="s">
        <v>990</v>
      </c>
      <c r="T78" s="6" t="s">
        <v>128</v>
      </c>
      <c r="U78" s="6"/>
      <c r="V78" s="6" t="n">
        <v>3</v>
      </c>
      <c r="W78" s="6" t="s">
        <v>991</v>
      </c>
      <c r="X78" s="23"/>
      <c r="Y78" s="23"/>
      <c r="Z78" s="23"/>
      <c r="AA78" s="23" t="n">
        <v>1</v>
      </c>
      <c r="AB78" s="23"/>
      <c r="AC78" s="23"/>
      <c r="AD78" s="23"/>
      <c r="AE78" s="23"/>
      <c r="AF78" s="23"/>
      <c r="AG78" s="23" t="s">
        <v>487</v>
      </c>
      <c r="AH78" s="23"/>
      <c r="AI78" s="23"/>
      <c r="AJ78" s="23"/>
      <c r="AK78" s="23"/>
      <c r="AL78" s="23"/>
      <c r="AM78" s="23"/>
      <c r="AN78" s="23"/>
      <c r="AO78" s="23"/>
      <c r="AP78" s="23"/>
      <c r="AQ78" s="23"/>
      <c r="AR78" s="23"/>
      <c r="AS78" s="23"/>
      <c r="AT78" s="23"/>
      <c r="AU78" s="23"/>
      <c r="AV78" s="23"/>
      <c r="AW78" s="23"/>
      <c r="AX78" s="23"/>
      <c r="AY78" s="23"/>
      <c r="AZ78" s="6"/>
      <c r="BA78" s="6"/>
      <c r="BB78" s="6"/>
      <c r="BC78" s="6"/>
    </row>
    <row r="79" spans="1:55" customFormat="false" ht="12.75" hidden="false" customHeight="1" outlineLevel="0" collapsed="false">
      <c r="A79" s="9" t="s">
        <v>198</v>
      </c>
      <c r="B79" s="9" t="s">
        <v>992</v>
      </c>
      <c r="C79" s="9" t="n">
        <v>1369</v>
      </c>
      <c r="D79" s="9" t="s">
        <v>118</v>
      </c>
      <c r="E79" s="9" t="s">
        <v>84</v>
      </c>
      <c r="F79" s="6"/>
      <c r="G79" s="9" t="s">
        <v>993</v>
      </c>
      <c r="H79" s="9" t="s">
        <v>994</v>
      </c>
      <c r="I79" s="7" t="s">
        <v>909</v>
      </c>
      <c r="J79" s="7"/>
      <c r="K79" s="7" t="s">
        <v>995</v>
      </c>
      <c r="L79" s="9" t="n">
        <v>3</v>
      </c>
      <c r="M79" s="6"/>
      <c r="N79" s="19" t="s">
        <v>996</v>
      </c>
      <c r="O79" s="6" t="s">
        <v>997</v>
      </c>
      <c r="P79" s="24" t="s">
        <v>576</v>
      </c>
      <c r="Q79" s="21" t="s">
        <v>998</v>
      </c>
      <c r="R79" s="23"/>
      <c r="S79" s="21"/>
      <c r="T79" s="6" t="s">
        <v>932</v>
      </c>
      <c r="U79" s="6"/>
      <c r="V79" s="6"/>
      <c r="W79" s="6" t="s">
        <v>999</v>
      </c>
      <c r="X79" s="23"/>
      <c r="Y79" s="23"/>
      <c r="Z79" s="23"/>
      <c r="AA79" s="23"/>
      <c r="AB79" s="23"/>
      <c r="AC79" s="23"/>
      <c r="AD79" s="23"/>
      <c r="AE79" s="23"/>
      <c r="AF79" s="23"/>
      <c r="AG79" s="23" t="s">
        <v>487</v>
      </c>
      <c r="AH79" s="23"/>
      <c r="AI79" s="23"/>
      <c r="AJ79" s="23"/>
      <c r="AK79" s="23"/>
      <c r="AL79" s="23"/>
      <c r="AM79" s="23"/>
      <c r="AN79" s="23"/>
      <c r="AO79" s="23"/>
      <c r="AP79" s="23"/>
      <c r="AQ79" s="23"/>
      <c r="AR79" s="23"/>
      <c r="AS79" s="23"/>
      <c r="AT79" s="23"/>
      <c r="AU79" s="23"/>
      <c r="AV79" s="23"/>
      <c r="AW79" s="23"/>
      <c r="AX79" s="23"/>
      <c r="AY79" s="23"/>
      <c r="AZ79" s="6"/>
      <c r="BA79" s="6"/>
      <c r="BB79" s="6"/>
      <c r="BC79" s="6"/>
    </row>
    <row r="80" spans="1:55" customFormat="false" ht="12.75" hidden="false" customHeight="1" outlineLevel="0" collapsed="false">
      <c r="A80" s="9" t="s">
        <v>198</v>
      </c>
      <c r="B80" s="9" t="s">
        <v>1000</v>
      </c>
      <c r="C80" s="9" t="n">
        <v>1370</v>
      </c>
      <c r="D80" s="9" t="s">
        <v>118</v>
      </c>
      <c r="E80" s="9" t="s">
        <v>135</v>
      </c>
      <c r="F80" s="9" t="s">
        <v>216</v>
      </c>
      <c r="G80" s="9" t="s">
        <v>1001</v>
      </c>
      <c r="H80" s="9" t="s">
        <v>87</v>
      </c>
      <c r="I80" s="7" t="s">
        <v>899</v>
      </c>
      <c r="J80" s="7"/>
      <c r="K80" s="7" t="s">
        <v>1002</v>
      </c>
      <c r="L80" s="9" t="n">
        <v>3</v>
      </c>
      <c r="M80" s="6"/>
      <c r="N80" s="19" t="s">
        <v>1003</v>
      </c>
      <c r="O80" s="6" t="s">
        <v>1004</v>
      </c>
      <c r="P80" s="24" t="s">
        <v>107</v>
      </c>
      <c r="Q80" s="21"/>
      <c r="R80" s="23"/>
      <c r="S80" s="21" t="s">
        <v>1005</v>
      </c>
      <c r="T80" s="6" t="s">
        <v>128</v>
      </c>
      <c r="U80" s="6"/>
      <c r="V80" s="6" t="n">
        <v>3</v>
      </c>
      <c r="W80" s="6" t="s">
        <v>1006</v>
      </c>
      <c r="X80" s="23"/>
      <c r="Y80" s="23"/>
      <c r="Z80" s="23"/>
      <c r="AA80" s="23"/>
      <c r="AB80" s="23"/>
      <c r="AC80" s="23"/>
      <c r="AD80" s="23"/>
      <c r="AE80" s="23"/>
      <c r="AF80" s="23"/>
      <c r="AG80" s="23" t="s">
        <v>487</v>
      </c>
      <c r="AH80" s="23"/>
      <c r="AI80" s="23"/>
      <c r="AJ80" s="23"/>
      <c r="AK80" s="23"/>
      <c r="AL80" s="23"/>
      <c r="AM80" s="23"/>
      <c r="AN80" s="23"/>
      <c r="AO80" s="23"/>
      <c r="AP80" s="23"/>
      <c r="AQ80" s="23"/>
      <c r="AR80" s="23"/>
      <c r="AS80" s="23"/>
      <c r="AT80" s="23"/>
      <c r="AU80" s="23"/>
      <c r="AV80" s="23"/>
      <c r="AW80" s="23"/>
      <c r="AX80" s="23"/>
      <c r="AY80" s="23"/>
      <c r="AZ80" s="6"/>
      <c r="BA80" s="6"/>
      <c r="BB80" s="6"/>
      <c r="BC80" s="6"/>
    </row>
    <row r="81" spans="1:55" customFormat="false" ht="12.75" hidden="false" customHeight="1" outlineLevel="0" collapsed="false">
      <c r="A81" s="9" t="s">
        <v>198</v>
      </c>
      <c r="B81" s="9" t="s">
        <v>1007</v>
      </c>
      <c r="C81" s="9" t="n">
        <v>1452</v>
      </c>
      <c r="D81" s="9" t="s">
        <v>165</v>
      </c>
      <c r="E81" s="9" t="s">
        <v>166</v>
      </c>
      <c r="F81" s="9" t="s">
        <v>1008</v>
      </c>
      <c r="G81" s="9" t="s">
        <v>1009</v>
      </c>
      <c r="H81" s="9" t="s">
        <v>87</v>
      </c>
      <c r="I81" s="7" t="s">
        <v>909</v>
      </c>
      <c r="J81" s="7"/>
      <c r="K81" s="7" t="s">
        <v>959</v>
      </c>
      <c r="L81" s="9" t="n">
        <v>3</v>
      </c>
      <c r="M81" s="6"/>
      <c r="N81" s="19" t="s">
        <v>1010</v>
      </c>
      <c r="O81" s="6" t="s">
        <v>1011</v>
      </c>
      <c r="P81" s="20"/>
      <c r="Q81" s="21"/>
      <c r="R81" s="23"/>
      <c r="S81" s="21" t="s">
        <v>1012</v>
      </c>
      <c r="T81" s="6" t="s">
        <v>128</v>
      </c>
      <c r="U81" s="6"/>
      <c r="V81" s="6" t="n">
        <v>3</v>
      </c>
      <c r="W81" s="6" t="s">
        <v>1013</v>
      </c>
      <c r="X81" s="23"/>
      <c r="Y81" s="23"/>
      <c r="Z81" s="23"/>
      <c r="AA81" s="29" t="str">
        <f aca="false">HYPERLINK("http://gnomad.broadinstitute.org/variant/15-89870276-C-G","http://gnomad.broadinstitute.org/variant/15-89870276-C-G")</f>
        <v>http://gnomad.broadinstitute.org/variant/15-89870276-C-G</v>
      </c>
      <c r="AB81" s="23"/>
      <c r="AC81" s="23"/>
      <c r="AD81" s="23"/>
      <c r="AE81" s="23"/>
      <c r="AF81" s="23"/>
      <c r="AG81" s="23" t="s">
        <v>487</v>
      </c>
      <c r="AH81" s="23"/>
      <c r="AI81" s="23"/>
      <c r="AJ81" s="23"/>
      <c r="AK81" s="23"/>
      <c r="AL81" s="23"/>
      <c r="AM81" s="23"/>
      <c r="AN81" s="23"/>
      <c r="AO81" s="23"/>
      <c r="AP81" s="23"/>
      <c r="AQ81" s="23"/>
      <c r="AR81" s="23"/>
      <c r="AS81" s="23"/>
      <c r="AT81" s="23"/>
      <c r="AU81" s="23"/>
      <c r="AV81" s="23"/>
      <c r="AW81" s="23"/>
      <c r="AX81" s="23"/>
      <c r="AY81" s="23"/>
      <c r="AZ81" s="6"/>
      <c r="BA81" s="6"/>
      <c r="BB81" s="6"/>
      <c r="BC81" s="6"/>
    </row>
    <row r="82" spans="1:55" customFormat="false" ht="12.75" hidden="false" customHeight="1" outlineLevel="0" collapsed="false">
      <c r="A82" s="9" t="s">
        <v>198</v>
      </c>
      <c r="B82" s="9" t="s">
        <v>1014</v>
      </c>
      <c r="C82" s="9" t="n">
        <v>1498</v>
      </c>
      <c r="D82" s="9" t="s">
        <v>165</v>
      </c>
      <c r="E82" s="9" t="s">
        <v>135</v>
      </c>
      <c r="F82" s="9" t="s">
        <v>1015</v>
      </c>
      <c r="G82" s="9" t="s">
        <v>1016</v>
      </c>
      <c r="H82" s="9" t="s">
        <v>87</v>
      </c>
      <c r="I82" s="7" t="s">
        <v>909</v>
      </c>
      <c r="J82" s="7"/>
      <c r="K82" s="7" t="s">
        <v>1017</v>
      </c>
      <c r="L82" s="9" t="n">
        <v>3</v>
      </c>
      <c r="M82" s="6"/>
      <c r="N82" s="19" t="s">
        <v>1018</v>
      </c>
      <c r="O82" s="6" t="s">
        <v>1019</v>
      </c>
      <c r="P82" s="24" t="s">
        <v>107</v>
      </c>
      <c r="Q82" s="21" t="s">
        <v>1020</v>
      </c>
      <c r="R82" s="23"/>
      <c r="S82" s="21" t="s">
        <v>1021</v>
      </c>
      <c r="T82" s="6" t="s">
        <v>719</v>
      </c>
      <c r="U82" s="6"/>
      <c r="V82" s="6" t="n">
        <v>3</v>
      </c>
      <c r="W82" s="6" t="s">
        <v>1022</v>
      </c>
      <c r="X82" s="23"/>
      <c r="Y82" s="23"/>
      <c r="Z82" s="23"/>
      <c r="AA82" s="23"/>
      <c r="AB82" s="23"/>
      <c r="AC82" s="23"/>
      <c r="AD82" s="23"/>
      <c r="AE82" s="23" t="s">
        <v>886</v>
      </c>
      <c r="AF82" s="23"/>
      <c r="AG82" s="23"/>
      <c r="AH82" s="23"/>
      <c r="AI82" s="23"/>
      <c r="AJ82" s="23"/>
      <c r="AK82" s="23"/>
      <c r="AL82" s="23"/>
      <c r="AM82" s="23"/>
      <c r="AN82" s="23"/>
      <c r="AO82" s="23"/>
      <c r="AP82" s="23"/>
      <c r="AQ82" s="23"/>
      <c r="AR82" s="23"/>
      <c r="AS82" s="23"/>
      <c r="AT82" s="23"/>
      <c r="AU82" s="23"/>
      <c r="AV82" s="23"/>
      <c r="AW82" s="23"/>
      <c r="AX82" s="23"/>
      <c r="AY82" s="23"/>
      <c r="AZ82" s="6"/>
      <c r="BA82" s="6"/>
      <c r="BB82" s="6"/>
      <c r="BC82" s="6"/>
    </row>
    <row r="83" spans="1:55" customFormat="false" ht="12.75" hidden="false" customHeight="1" outlineLevel="0" collapsed="false">
      <c r="A83" s="9" t="s">
        <v>198</v>
      </c>
      <c r="B83" s="9" t="s">
        <v>1023</v>
      </c>
      <c r="C83" s="9" t="n">
        <v>154</v>
      </c>
      <c r="D83" s="9" t="s">
        <v>243</v>
      </c>
      <c r="E83" s="9" t="s">
        <v>1024</v>
      </c>
      <c r="F83" s="9" t="s">
        <v>1025</v>
      </c>
      <c r="G83" s="9" t="s">
        <v>1026</v>
      </c>
      <c r="H83" s="9" t="s">
        <v>87</v>
      </c>
      <c r="I83" s="7" t="s">
        <v>909</v>
      </c>
      <c r="J83" s="7"/>
      <c r="K83" s="7" t="s">
        <v>1027</v>
      </c>
      <c r="L83" s="9" t="n">
        <v>3</v>
      </c>
      <c r="M83" s="6"/>
      <c r="N83" s="19" t="s">
        <v>1028</v>
      </c>
      <c r="O83" s="6" t="s">
        <v>1029</v>
      </c>
      <c r="P83" s="20" t="n">
        <v>4.779E-005</v>
      </c>
      <c r="Q83" s="21" t="s">
        <v>1030</v>
      </c>
      <c r="R83" s="23"/>
      <c r="S83" s="21" t="s">
        <v>1031</v>
      </c>
      <c r="T83" s="6" t="s">
        <v>128</v>
      </c>
      <c r="U83" s="6"/>
      <c r="V83" s="6" t="n">
        <v>3</v>
      </c>
      <c r="W83" s="6" t="s">
        <v>1032</v>
      </c>
      <c r="X83" s="23"/>
      <c r="Y83" s="23"/>
      <c r="Z83" s="23"/>
      <c r="AA83" s="23"/>
      <c r="AB83" s="23"/>
      <c r="AC83" s="23"/>
      <c r="AD83" s="23"/>
      <c r="AE83" s="23" t="s">
        <v>886</v>
      </c>
      <c r="AF83" s="23"/>
      <c r="AG83" s="23"/>
      <c r="AH83" s="23"/>
      <c r="AI83" s="23"/>
      <c r="AJ83" s="23"/>
      <c r="AK83" s="23"/>
      <c r="AL83" s="23"/>
      <c r="AM83" s="23"/>
      <c r="AN83" s="23"/>
      <c r="AO83" s="23"/>
      <c r="AP83" s="23"/>
      <c r="AQ83" s="23"/>
      <c r="AR83" s="23"/>
      <c r="AS83" s="23"/>
      <c r="AT83" s="23"/>
      <c r="AU83" s="23"/>
      <c r="AV83" s="23" t="s">
        <v>1033</v>
      </c>
      <c r="AW83" s="23"/>
      <c r="AX83" s="23"/>
      <c r="AY83" s="23"/>
      <c r="AZ83" s="6"/>
      <c r="BA83" s="6"/>
      <c r="BB83" s="6"/>
      <c r="BC83" s="6"/>
    </row>
    <row r="84" spans="1:55" customFormat="false" ht="12.75" hidden="false" customHeight="1" outlineLevel="0" collapsed="false">
      <c r="A84" s="9" t="s">
        <v>198</v>
      </c>
      <c r="B84" s="9" t="s">
        <v>1034</v>
      </c>
      <c r="C84" s="9" t="n">
        <v>158</v>
      </c>
      <c r="D84" s="9" t="s">
        <v>243</v>
      </c>
      <c r="E84" s="9" t="s">
        <v>394</v>
      </c>
      <c r="F84" s="9" t="s">
        <v>1035</v>
      </c>
      <c r="G84" s="9" t="s">
        <v>1036</v>
      </c>
      <c r="H84" s="9" t="s">
        <v>87</v>
      </c>
      <c r="I84" s="7" t="s">
        <v>909</v>
      </c>
      <c r="J84" s="7"/>
      <c r="K84" s="7"/>
      <c r="L84" s="9" t="n">
        <v>3</v>
      </c>
      <c r="M84" s="6"/>
      <c r="N84" s="19" t="s">
        <v>1037</v>
      </c>
      <c r="O84" s="6" t="s">
        <v>1038</v>
      </c>
      <c r="P84" s="20" t="n">
        <v>0.0001241</v>
      </c>
      <c r="Q84" s="21"/>
      <c r="R84" s="23"/>
      <c r="S84" s="21"/>
      <c r="T84" s="6"/>
      <c r="U84" s="6"/>
      <c r="V84" s="6"/>
      <c r="W84" s="6" t="s">
        <v>1039</v>
      </c>
      <c r="X84" s="23"/>
      <c r="Y84" s="23"/>
      <c r="Z84" s="23"/>
      <c r="AA84" s="23"/>
      <c r="AB84" s="23"/>
      <c r="AC84" s="23"/>
      <c r="AD84" s="23"/>
      <c r="AE84" s="23" t="s">
        <v>886</v>
      </c>
      <c r="AF84" s="23"/>
      <c r="AG84" s="23"/>
      <c r="AH84" s="23"/>
      <c r="AI84" s="23"/>
      <c r="AJ84" s="23"/>
      <c r="AK84" s="23"/>
      <c r="AL84" s="23"/>
      <c r="AM84" s="23"/>
      <c r="AN84" s="23"/>
      <c r="AO84" s="23"/>
      <c r="AP84" s="23"/>
      <c r="AQ84" s="23"/>
      <c r="AR84" s="23"/>
      <c r="AS84" s="23"/>
      <c r="AT84" s="23"/>
      <c r="AU84" s="23"/>
      <c r="AV84" s="23"/>
      <c r="AW84" s="23"/>
      <c r="AX84" s="23"/>
      <c r="AY84" s="23"/>
      <c r="AZ84" s="6"/>
      <c r="BA84" s="6"/>
      <c r="BB84" s="6"/>
      <c r="BC84" s="6"/>
    </row>
    <row r="85" spans="1:55" customFormat="false" ht="12.75" hidden="false" customHeight="1" outlineLevel="0" collapsed="false">
      <c r="A85" s="9" t="s">
        <v>198</v>
      </c>
      <c r="B85" s="9" t="s">
        <v>1040</v>
      </c>
      <c r="C85" s="9" t="n">
        <v>158</v>
      </c>
      <c r="D85" s="9" t="s">
        <v>1041</v>
      </c>
      <c r="E85" s="9" t="s">
        <v>1042</v>
      </c>
      <c r="F85" s="9" t="s">
        <v>1043</v>
      </c>
      <c r="G85" s="9" t="s">
        <v>1036</v>
      </c>
      <c r="H85" s="9" t="s">
        <v>87</v>
      </c>
      <c r="I85" s="7" t="s">
        <v>909</v>
      </c>
      <c r="J85" s="7"/>
      <c r="K85" s="7"/>
      <c r="L85" s="9" t="n">
        <v>3</v>
      </c>
      <c r="M85" s="6"/>
      <c r="N85" s="19" t="s">
        <v>1044</v>
      </c>
      <c r="O85" s="6"/>
      <c r="P85" s="20"/>
      <c r="Q85" s="21"/>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6"/>
      <c r="BA85" s="6"/>
      <c r="BB85" s="6"/>
      <c r="BC85" s="6"/>
    </row>
    <row r="86" spans="1:55" customFormat="false" ht="12.75" hidden="false" customHeight="1" outlineLevel="0" collapsed="false">
      <c r="A86" s="9" t="s">
        <v>198</v>
      </c>
      <c r="B86" s="9" t="s">
        <v>1045</v>
      </c>
      <c r="C86" s="9" t="n">
        <v>1585</v>
      </c>
      <c r="D86" s="9" t="s">
        <v>1046</v>
      </c>
      <c r="E86" s="9" t="s">
        <v>135</v>
      </c>
      <c r="F86" s="6"/>
      <c r="G86" s="6"/>
      <c r="H86" s="9" t="s">
        <v>87</v>
      </c>
      <c r="I86" s="7" t="s">
        <v>909</v>
      </c>
      <c r="J86" s="7"/>
      <c r="K86" s="7" t="s">
        <v>900</v>
      </c>
      <c r="L86" s="9" t="n">
        <v>3</v>
      </c>
      <c r="M86" s="6"/>
      <c r="N86" s="19" t="s">
        <v>1047</v>
      </c>
      <c r="O86" s="6" t="s">
        <v>1048</v>
      </c>
      <c r="P86" s="24" t="s">
        <v>1049</v>
      </c>
      <c r="Q86" s="21"/>
      <c r="R86" s="23"/>
      <c r="S86" s="21" t="s">
        <v>1050</v>
      </c>
      <c r="T86" s="6" t="s">
        <v>128</v>
      </c>
      <c r="U86" s="6"/>
      <c r="V86" s="6" t="n">
        <v>3</v>
      </c>
      <c r="W86" s="6" t="s">
        <v>1051</v>
      </c>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6"/>
      <c r="BA86" s="6"/>
      <c r="BB86" s="6"/>
      <c r="BC86" s="6"/>
    </row>
    <row r="87" spans="1:55" customFormat="false" ht="12.75" hidden="false" customHeight="1" outlineLevel="0" collapsed="false">
      <c r="A87" s="9" t="s">
        <v>198</v>
      </c>
      <c r="B87" s="9" t="s">
        <v>1052</v>
      </c>
      <c r="C87" s="9" t="n">
        <v>159</v>
      </c>
      <c r="D87" s="9" t="s">
        <v>243</v>
      </c>
      <c r="E87" s="9" t="s">
        <v>504</v>
      </c>
      <c r="F87" s="9" t="s">
        <v>1053</v>
      </c>
      <c r="G87" s="9" t="s">
        <v>1054</v>
      </c>
      <c r="H87" s="9" t="s">
        <v>87</v>
      </c>
      <c r="I87" s="7" t="s">
        <v>909</v>
      </c>
      <c r="J87" s="7"/>
      <c r="K87" s="7"/>
      <c r="L87" s="9" t="n">
        <v>3</v>
      </c>
      <c r="M87" s="6"/>
      <c r="N87" s="19" t="s">
        <v>1055</v>
      </c>
      <c r="O87" s="6" t="s">
        <v>1056</v>
      </c>
      <c r="P87" s="20"/>
      <c r="Q87" s="21"/>
      <c r="R87" s="23"/>
      <c r="S87" s="21"/>
      <c r="T87" s="6"/>
      <c r="U87" s="6"/>
      <c r="V87" s="6"/>
      <c r="W87" s="6" t="s">
        <v>1057</v>
      </c>
      <c r="X87" s="23"/>
      <c r="Y87" s="23"/>
      <c r="Z87" s="23"/>
      <c r="AA87" s="23"/>
      <c r="AB87" s="23"/>
      <c r="AC87" s="23"/>
      <c r="AD87" s="23"/>
      <c r="AE87" s="23" t="s">
        <v>886</v>
      </c>
      <c r="AF87" s="23"/>
      <c r="AG87" s="23"/>
      <c r="AH87" s="23"/>
      <c r="AI87" s="23"/>
      <c r="AJ87" s="23"/>
      <c r="AK87" s="23"/>
      <c r="AL87" s="23"/>
      <c r="AM87" s="23"/>
      <c r="AN87" s="23"/>
      <c r="AO87" s="23"/>
      <c r="AP87" s="23"/>
      <c r="AQ87" s="23"/>
      <c r="AR87" s="23"/>
      <c r="AS87" s="23"/>
      <c r="AT87" s="23"/>
      <c r="AU87" s="23"/>
      <c r="AV87" s="23"/>
      <c r="AW87" s="23"/>
      <c r="AX87" s="23"/>
      <c r="AY87" s="23"/>
      <c r="AZ87" s="6"/>
      <c r="BA87" s="6"/>
      <c r="BB87" s="6"/>
      <c r="BC87" s="6"/>
    </row>
    <row r="88" spans="1:55" customFormat="false" ht="12.75" hidden="false" customHeight="1" outlineLevel="0" collapsed="false">
      <c r="A88" s="9" t="s">
        <v>198</v>
      </c>
      <c r="B88" s="9" t="s">
        <v>1058</v>
      </c>
      <c r="C88" s="9" t="n">
        <v>1639</v>
      </c>
      <c r="D88" s="9" t="s">
        <v>1059</v>
      </c>
      <c r="E88" s="9" t="s">
        <v>584</v>
      </c>
      <c r="F88" s="9" t="s">
        <v>1060</v>
      </c>
      <c r="G88" s="9" t="s">
        <v>1061</v>
      </c>
      <c r="H88" s="9" t="s">
        <v>87</v>
      </c>
      <c r="I88" s="7" t="s">
        <v>909</v>
      </c>
      <c r="J88" s="7"/>
      <c r="K88" s="7" t="s">
        <v>1062</v>
      </c>
      <c r="L88" s="9" t="n">
        <v>3</v>
      </c>
      <c r="M88" s="6"/>
      <c r="N88" s="19" t="s">
        <v>1063</v>
      </c>
      <c r="O88" s="6" t="s">
        <v>1064</v>
      </c>
      <c r="P88" s="24" t="s">
        <v>125</v>
      </c>
      <c r="Q88" s="21"/>
      <c r="R88" s="23"/>
      <c r="S88" s="21" t="s">
        <v>1065</v>
      </c>
      <c r="T88" s="6" t="s">
        <v>128</v>
      </c>
      <c r="U88" s="6"/>
      <c r="V88" s="6" t="n">
        <v>3</v>
      </c>
      <c r="W88" s="6" t="s">
        <v>1066</v>
      </c>
      <c r="X88" s="23"/>
      <c r="Y88" s="23"/>
      <c r="Z88" s="23"/>
      <c r="AA88" s="23"/>
      <c r="AB88" s="23"/>
      <c r="AC88" s="23"/>
      <c r="AD88" s="23"/>
      <c r="AE88" s="23" t="s">
        <v>886</v>
      </c>
      <c r="AF88" s="23"/>
      <c r="AG88" s="23"/>
      <c r="AH88" s="23"/>
      <c r="AI88" s="23"/>
      <c r="AJ88" s="23"/>
      <c r="AK88" s="23"/>
      <c r="AL88" s="23"/>
      <c r="AM88" s="23"/>
      <c r="AN88" s="23"/>
      <c r="AO88" s="23"/>
      <c r="AP88" s="23"/>
      <c r="AQ88" s="23"/>
      <c r="AR88" s="23"/>
      <c r="AS88" s="23"/>
      <c r="AT88" s="23"/>
      <c r="AU88" s="23"/>
      <c r="AV88" s="23"/>
      <c r="AW88" s="23"/>
      <c r="AX88" s="23"/>
      <c r="AY88" s="23"/>
      <c r="AZ88" s="6"/>
      <c r="BA88" s="6"/>
      <c r="BB88" s="6"/>
      <c r="BC88" s="6"/>
    </row>
    <row r="89" spans="1:55" customFormat="false" ht="12.75" hidden="false" customHeight="1" outlineLevel="0" collapsed="false">
      <c r="A89" s="9" t="s">
        <v>198</v>
      </c>
      <c r="B89" s="9" t="s">
        <v>1067</v>
      </c>
      <c r="C89" s="9" t="n">
        <v>1640</v>
      </c>
      <c r="D89" s="9" t="s">
        <v>1059</v>
      </c>
      <c r="E89" s="9" t="s">
        <v>1024</v>
      </c>
      <c r="F89" s="6"/>
      <c r="G89" s="9" t="s">
        <v>1068</v>
      </c>
      <c r="H89" s="9" t="s">
        <v>87</v>
      </c>
      <c r="I89" s="7" t="s">
        <v>909</v>
      </c>
      <c r="J89" s="7"/>
      <c r="K89" s="7" t="s">
        <v>1069</v>
      </c>
      <c r="L89" s="9" t="n">
        <v>3</v>
      </c>
      <c r="M89" s="6"/>
      <c r="N89" s="19" t="s">
        <v>1070</v>
      </c>
      <c r="O89" s="6" t="s">
        <v>1071</v>
      </c>
      <c r="P89" s="20"/>
      <c r="Q89" s="21"/>
      <c r="R89" s="23"/>
      <c r="S89" s="21" t="s">
        <v>1072</v>
      </c>
      <c r="T89" s="6" t="s">
        <v>128</v>
      </c>
      <c r="U89" s="6"/>
      <c r="V89" s="6" t="n">
        <v>3</v>
      </c>
      <c r="W89" s="6" t="s">
        <v>1073</v>
      </c>
      <c r="X89" s="23"/>
      <c r="Y89" s="23"/>
      <c r="Z89" s="23"/>
      <c r="AA89" s="23"/>
      <c r="AB89" s="23"/>
      <c r="AC89" s="23"/>
      <c r="AD89" s="23"/>
      <c r="AE89" s="23" t="s">
        <v>886</v>
      </c>
      <c r="AF89" s="23"/>
      <c r="AG89" s="23"/>
      <c r="AH89" s="23"/>
      <c r="AI89" s="23"/>
      <c r="AJ89" s="23"/>
      <c r="AK89" s="23"/>
      <c r="AL89" s="23"/>
      <c r="AM89" s="23"/>
      <c r="AN89" s="23"/>
      <c r="AO89" s="23"/>
      <c r="AP89" s="23"/>
      <c r="AQ89" s="23"/>
      <c r="AR89" s="23"/>
      <c r="AS89" s="23"/>
      <c r="AT89" s="23"/>
      <c r="AU89" s="23"/>
      <c r="AV89" s="23"/>
      <c r="AW89" s="23"/>
      <c r="AX89" s="23"/>
      <c r="AY89" s="23"/>
      <c r="AZ89" s="6"/>
      <c r="BA89" s="6"/>
      <c r="BB89" s="6"/>
      <c r="BC89" s="6"/>
    </row>
    <row r="90" spans="1:55" customFormat="false" ht="12.75" hidden="false" customHeight="1" outlineLevel="0" collapsed="false">
      <c r="A90" s="9" t="s">
        <v>198</v>
      </c>
      <c r="B90" s="9" t="s">
        <v>1074</v>
      </c>
      <c r="C90" s="9" t="n">
        <v>1648</v>
      </c>
      <c r="D90" s="9" t="s">
        <v>180</v>
      </c>
      <c r="E90" s="9" t="s">
        <v>230</v>
      </c>
      <c r="F90" s="6"/>
      <c r="G90" s="9" t="s">
        <v>1075</v>
      </c>
      <c r="H90" s="9" t="s">
        <v>87</v>
      </c>
      <c r="I90" s="7" t="s">
        <v>985</v>
      </c>
      <c r="J90" s="7"/>
      <c r="K90" s="7"/>
      <c r="L90" s="9" t="n">
        <v>3</v>
      </c>
      <c r="M90" s="9" t="s">
        <v>1076</v>
      </c>
      <c r="N90" s="19" t="s">
        <v>1077</v>
      </c>
      <c r="O90" s="6" t="s">
        <v>1078</v>
      </c>
      <c r="P90" s="24" t="s">
        <v>532</v>
      </c>
      <c r="Q90" s="21"/>
      <c r="R90" s="23"/>
      <c r="S90" s="21" t="s">
        <v>1079</v>
      </c>
      <c r="T90" s="6" t="s">
        <v>128</v>
      </c>
      <c r="U90" s="6"/>
      <c r="V90" s="6" t="n">
        <v>3</v>
      </c>
      <c r="W90" s="6" t="s">
        <v>1080</v>
      </c>
      <c r="X90" s="23"/>
      <c r="Y90" s="23"/>
      <c r="Z90" s="23"/>
      <c r="AA90" s="23"/>
      <c r="AB90" s="23"/>
      <c r="AC90" s="23"/>
      <c r="AD90" s="23"/>
      <c r="AE90" s="23" t="s">
        <v>886</v>
      </c>
      <c r="AF90" s="23"/>
      <c r="AG90" s="23"/>
      <c r="AH90" s="23"/>
      <c r="AI90" s="23"/>
      <c r="AJ90" s="23"/>
      <c r="AK90" s="23"/>
      <c r="AL90" s="23"/>
      <c r="AM90" s="23"/>
      <c r="AN90" s="23"/>
      <c r="AO90" s="23"/>
      <c r="AP90" s="23"/>
      <c r="AQ90" s="23"/>
      <c r="AR90" s="23"/>
      <c r="AS90" s="23"/>
      <c r="AT90" s="23"/>
      <c r="AU90" s="23"/>
      <c r="AV90" s="23"/>
      <c r="AW90" s="23"/>
      <c r="AX90" s="23"/>
      <c r="AY90" s="23"/>
      <c r="AZ90" s="6"/>
      <c r="BA90" s="6"/>
      <c r="BB90" s="6"/>
      <c r="BC90" s="6"/>
    </row>
    <row r="91" spans="1:55" customFormat="false" ht="12.75" hidden="false" customHeight="1" outlineLevel="0" collapsed="false">
      <c r="A91" s="9" t="s">
        <v>198</v>
      </c>
      <c r="B91" s="9" t="s">
        <v>1081</v>
      </c>
      <c r="C91" s="9" t="n">
        <v>1674</v>
      </c>
      <c r="D91" s="9" t="s">
        <v>1059</v>
      </c>
      <c r="E91" s="9" t="s">
        <v>230</v>
      </c>
      <c r="F91" s="9" t="s">
        <v>1082</v>
      </c>
      <c r="G91" s="9" t="s">
        <v>1083</v>
      </c>
      <c r="H91" s="9" t="s">
        <v>87</v>
      </c>
      <c r="I91" s="7" t="s">
        <v>909</v>
      </c>
      <c r="J91" s="7"/>
      <c r="K91" s="7" t="s">
        <v>1084</v>
      </c>
      <c r="L91" s="9" t="n">
        <v>3</v>
      </c>
      <c r="M91" s="6"/>
      <c r="N91" s="19" t="s">
        <v>1085</v>
      </c>
      <c r="O91" s="6" t="s">
        <v>1086</v>
      </c>
      <c r="P91" s="24" t="s">
        <v>173</v>
      </c>
      <c r="Q91" s="21" t="s">
        <v>1087</v>
      </c>
      <c r="R91" s="23"/>
      <c r="S91" s="21" t="s">
        <v>1088</v>
      </c>
      <c r="T91" s="6" t="s">
        <v>128</v>
      </c>
      <c r="U91" s="6"/>
      <c r="V91" s="6" t="n">
        <v>3</v>
      </c>
      <c r="W91" s="6" t="s">
        <v>1089</v>
      </c>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t="s">
        <v>1033</v>
      </c>
      <c r="AW91" s="23"/>
      <c r="AX91" s="23"/>
      <c r="AY91" s="23"/>
      <c r="AZ91" s="6"/>
      <c r="BA91" s="6"/>
      <c r="BB91" s="6"/>
      <c r="BC91" s="6"/>
    </row>
    <row r="92" spans="1:55" customFormat="false" ht="12.75" hidden="false" customHeight="1" outlineLevel="0" collapsed="false">
      <c r="A92" s="9" t="s">
        <v>198</v>
      </c>
      <c r="B92" s="9" t="s">
        <v>1090</v>
      </c>
      <c r="C92" s="9" t="n">
        <v>17</v>
      </c>
      <c r="D92" s="9" t="s">
        <v>243</v>
      </c>
      <c r="E92" s="9" t="s">
        <v>166</v>
      </c>
      <c r="F92" s="6"/>
      <c r="G92" s="9" t="s">
        <v>1091</v>
      </c>
      <c r="H92" s="9" t="s">
        <v>87</v>
      </c>
      <c r="I92" s="7" t="s">
        <v>909</v>
      </c>
      <c r="J92" s="7"/>
      <c r="K92" s="7" t="s">
        <v>900</v>
      </c>
      <c r="L92" s="9" t="n">
        <v>3</v>
      </c>
      <c r="M92" s="6"/>
      <c r="N92" s="19" t="s">
        <v>1092</v>
      </c>
      <c r="O92" s="6" t="s">
        <v>1093</v>
      </c>
      <c r="P92" s="24" t="s">
        <v>1094</v>
      </c>
      <c r="Q92" s="21" t="s">
        <v>1095</v>
      </c>
      <c r="R92" s="23"/>
      <c r="S92" s="21" t="s">
        <v>1096</v>
      </c>
      <c r="T92" s="6" t="s">
        <v>128</v>
      </c>
      <c r="U92" s="6"/>
      <c r="V92" s="6" t="n">
        <v>3</v>
      </c>
      <c r="W92" s="6" t="s">
        <v>1097</v>
      </c>
      <c r="X92" s="23"/>
      <c r="Y92" s="23"/>
      <c r="Z92" s="23"/>
      <c r="AA92" s="23"/>
      <c r="AB92" s="23"/>
      <c r="AC92" s="23"/>
      <c r="AD92" s="23"/>
      <c r="AE92" s="23" t="s">
        <v>1098</v>
      </c>
      <c r="AF92" s="23"/>
      <c r="AG92" s="23" t="s">
        <v>113</v>
      </c>
      <c r="AH92" s="23"/>
      <c r="AI92" s="23"/>
      <c r="AJ92" s="23"/>
      <c r="AK92" s="23"/>
      <c r="AL92" s="23"/>
      <c r="AM92" s="23"/>
      <c r="AN92" s="23"/>
      <c r="AO92" s="23"/>
      <c r="AP92" s="23"/>
      <c r="AQ92" s="23"/>
      <c r="AR92" s="23"/>
      <c r="AS92" s="23"/>
      <c r="AT92" s="23"/>
      <c r="AU92" s="23"/>
      <c r="AV92" s="23"/>
      <c r="AW92" s="23"/>
      <c r="AX92" s="23"/>
      <c r="AY92" s="23"/>
      <c r="AZ92" s="6"/>
      <c r="BA92" s="6"/>
      <c r="BB92" s="6"/>
      <c r="BC92" s="6"/>
    </row>
    <row r="93" spans="1:55" customFormat="false" ht="12.75" hidden="false" customHeight="1" outlineLevel="0" collapsed="false">
      <c r="A93" s="9" t="s">
        <v>198</v>
      </c>
      <c r="B93" s="9" t="s">
        <v>1099</v>
      </c>
      <c r="C93" s="9" t="n">
        <v>1713</v>
      </c>
      <c r="D93" s="9" t="s">
        <v>1100</v>
      </c>
      <c r="E93" s="9" t="s">
        <v>135</v>
      </c>
      <c r="F93" s="6"/>
      <c r="G93" s="6"/>
      <c r="H93" s="9" t="s">
        <v>87</v>
      </c>
      <c r="I93" s="7" t="s">
        <v>909</v>
      </c>
      <c r="J93" s="7"/>
      <c r="K93" s="7" t="s">
        <v>1101</v>
      </c>
      <c r="L93" s="9" t="n">
        <v>3</v>
      </c>
      <c r="M93" s="6"/>
      <c r="N93" s="19" t="s">
        <v>1102</v>
      </c>
      <c r="O93" s="6" t="s">
        <v>1103</v>
      </c>
      <c r="P93" s="24" t="s">
        <v>1104</v>
      </c>
      <c r="Q93" s="21"/>
      <c r="R93" s="23"/>
      <c r="S93" s="21" t="s">
        <v>1105</v>
      </c>
      <c r="T93" s="6" t="s">
        <v>128</v>
      </c>
      <c r="U93" s="6"/>
      <c r="V93" s="6" t="n">
        <v>3</v>
      </c>
      <c r="W93" s="6" t="s">
        <v>1106</v>
      </c>
      <c r="X93" s="23"/>
      <c r="Y93" s="23"/>
      <c r="Z93" s="23"/>
      <c r="AA93" s="23"/>
      <c r="AB93" s="23"/>
      <c r="AC93" s="23"/>
      <c r="AD93" s="23"/>
      <c r="AE93" s="23" t="s">
        <v>1098</v>
      </c>
      <c r="AF93" s="23"/>
      <c r="AG93" s="23"/>
      <c r="AH93" s="23"/>
      <c r="AI93" s="23"/>
      <c r="AJ93" s="23"/>
      <c r="AK93" s="23"/>
      <c r="AL93" s="23"/>
      <c r="AM93" s="23"/>
      <c r="AN93" s="23"/>
      <c r="AO93" s="23"/>
      <c r="AP93" s="23"/>
      <c r="AQ93" s="23"/>
      <c r="AR93" s="23"/>
      <c r="AS93" s="23"/>
      <c r="AT93" s="23"/>
      <c r="AU93" s="23"/>
      <c r="AV93" s="23"/>
      <c r="AW93" s="23"/>
      <c r="AX93" s="23"/>
      <c r="AY93" s="23"/>
      <c r="AZ93" s="6"/>
      <c r="BA93" s="6"/>
      <c r="BB93" s="6"/>
      <c r="BC93" s="6"/>
    </row>
    <row r="94" spans="1:55" customFormat="false" ht="12.75" hidden="false" customHeight="1" outlineLevel="0" collapsed="false">
      <c r="A94" s="9" t="s">
        <v>198</v>
      </c>
      <c r="B94" s="9" t="s">
        <v>1107</v>
      </c>
      <c r="C94" s="9" t="n">
        <v>1721</v>
      </c>
      <c r="D94" s="9" t="s">
        <v>180</v>
      </c>
      <c r="E94" s="9" t="s">
        <v>135</v>
      </c>
      <c r="F94" s="6"/>
      <c r="G94" s="9" t="s">
        <v>1108</v>
      </c>
      <c r="H94" s="9" t="s">
        <v>87</v>
      </c>
      <c r="I94" s="7" t="s">
        <v>909</v>
      </c>
      <c r="J94" s="7"/>
      <c r="K94" s="7" t="s">
        <v>1109</v>
      </c>
      <c r="L94" s="9" t="n">
        <v>3</v>
      </c>
      <c r="M94" s="6"/>
      <c r="N94" s="19" t="s">
        <v>1110</v>
      </c>
      <c r="O94" s="6" t="s">
        <v>1111</v>
      </c>
      <c r="P94" s="24" t="s">
        <v>1112</v>
      </c>
      <c r="Q94" s="21"/>
      <c r="R94" s="22" t="s">
        <v>1113</v>
      </c>
      <c r="S94" s="21" t="s">
        <v>1114</v>
      </c>
      <c r="T94" s="6" t="s">
        <v>1115</v>
      </c>
      <c r="U94" s="6"/>
      <c r="V94" s="6" t="n">
        <v>3</v>
      </c>
      <c r="W94" s="6" t="s">
        <v>1116</v>
      </c>
      <c r="X94" s="23"/>
      <c r="Y94" s="23"/>
      <c r="Z94" s="23"/>
      <c r="AA94" s="23"/>
      <c r="AB94" s="23"/>
      <c r="AC94" s="23"/>
      <c r="AD94" s="23"/>
      <c r="AE94" s="23"/>
      <c r="AF94" s="23"/>
      <c r="AG94" s="23" t="s">
        <v>113</v>
      </c>
      <c r="AH94" s="23"/>
      <c r="AI94" s="23"/>
      <c r="AJ94" s="27" t="s">
        <v>1117</v>
      </c>
      <c r="AK94" s="27"/>
      <c r="AL94" s="23"/>
      <c r="AM94" s="23"/>
      <c r="AN94" s="23"/>
      <c r="AO94" s="23"/>
      <c r="AP94" s="23"/>
      <c r="AQ94" s="23"/>
      <c r="AR94" s="23"/>
      <c r="AS94" s="23"/>
      <c r="AT94" s="23"/>
      <c r="AU94" s="23"/>
      <c r="AV94" s="23"/>
      <c r="AW94" s="23"/>
      <c r="AX94" s="23"/>
      <c r="AY94" s="23"/>
      <c r="AZ94" s="6"/>
      <c r="BA94" s="6"/>
      <c r="BB94" s="6"/>
      <c r="BC94" s="6"/>
    </row>
    <row r="95" spans="1:55" customFormat="false" ht="12.75" hidden="false" customHeight="1" outlineLevel="0" collapsed="false">
      <c r="A95" s="9" t="s">
        <v>198</v>
      </c>
      <c r="B95" s="9" t="s">
        <v>1118</v>
      </c>
      <c r="C95" s="9" t="n">
        <v>1736</v>
      </c>
      <c r="D95" s="9" t="s">
        <v>180</v>
      </c>
      <c r="E95" s="9" t="s">
        <v>135</v>
      </c>
      <c r="F95" s="9" t="s">
        <v>216</v>
      </c>
      <c r="G95" s="9" t="s">
        <v>1119</v>
      </c>
      <c r="H95" s="9" t="s">
        <v>87</v>
      </c>
      <c r="I95" s="7" t="s">
        <v>909</v>
      </c>
      <c r="J95" s="7"/>
      <c r="K95" s="7" t="s">
        <v>1120</v>
      </c>
      <c r="L95" s="9" t="n">
        <v>3</v>
      </c>
      <c r="M95" s="6"/>
      <c r="N95" s="19" t="s">
        <v>1121</v>
      </c>
      <c r="O95" s="6" t="s">
        <v>1122</v>
      </c>
      <c r="P95" s="24" t="s">
        <v>1123</v>
      </c>
      <c r="Q95" s="21"/>
      <c r="R95" s="22" t="s">
        <v>1124</v>
      </c>
      <c r="S95" s="21" t="s">
        <v>1125</v>
      </c>
      <c r="T95" s="6" t="s">
        <v>1126</v>
      </c>
      <c r="U95" s="6"/>
      <c r="V95" s="6" t="n">
        <v>3</v>
      </c>
      <c r="W95" s="6" t="s">
        <v>1127</v>
      </c>
      <c r="X95" s="23"/>
      <c r="Y95" s="23"/>
      <c r="Z95" s="23"/>
      <c r="AA95" s="23"/>
      <c r="AB95" s="23"/>
      <c r="AC95" s="23"/>
      <c r="AD95" s="23"/>
      <c r="AE95" s="23" t="s">
        <v>886</v>
      </c>
      <c r="AF95" s="23"/>
      <c r="AG95" s="23"/>
      <c r="AH95" s="23"/>
      <c r="AI95" s="23"/>
      <c r="AJ95" s="27" t="s">
        <v>1117</v>
      </c>
      <c r="AK95" s="23"/>
      <c r="AL95" s="23"/>
      <c r="AM95" s="23"/>
      <c r="AN95" s="23"/>
      <c r="AO95" s="23"/>
      <c r="AP95" s="23"/>
      <c r="AQ95" s="23"/>
      <c r="AR95" s="23"/>
      <c r="AS95" s="23"/>
      <c r="AT95" s="23"/>
      <c r="AU95" s="23"/>
      <c r="AV95" s="23"/>
      <c r="AW95" s="23"/>
      <c r="AX95" s="23"/>
      <c r="AY95" s="23"/>
      <c r="AZ95" s="6"/>
      <c r="BA95" s="6"/>
      <c r="BB95" s="6"/>
      <c r="BC95" s="6"/>
    </row>
    <row r="96" spans="1:55" customFormat="false" ht="12.75" hidden="false" customHeight="1" outlineLevel="0" collapsed="false">
      <c r="A96" s="9" t="s">
        <v>198</v>
      </c>
      <c r="B96" s="9" t="s">
        <v>1128</v>
      </c>
      <c r="C96" s="9" t="n">
        <v>1744</v>
      </c>
      <c r="D96" s="9" t="s">
        <v>180</v>
      </c>
      <c r="E96" s="9" t="s">
        <v>135</v>
      </c>
      <c r="F96" s="6"/>
      <c r="G96" s="9" t="s">
        <v>1129</v>
      </c>
      <c r="H96" s="9" t="s">
        <v>87</v>
      </c>
      <c r="I96" s="7" t="s">
        <v>909</v>
      </c>
      <c r="J96" s="7"/>
      <c r="K96" s="7" t="s">
        <v>1130</v>
      </c>
      <c r="L96" s="9" t="n">
        <v>3</v>
      </c>
      <c r="M96" s="6"/>
      <c r="N96" s="19" t="s">
        <v>1131</v>
      </c>
      <c r="O96" s="6" t="s">
        <v>1132</v>
      </c>
      <c r="P96" s="24" t="s">
        <v>1133</v>
      </c>
      <c r="Q96" s="21" t="s">
        <v>1134</v>
      </c>
      <c r="R96" s="22" t="s">
        <v>1135</v>
      </c>
      <c r="S96" s="21" t="s">
        <v>1136</v>
      </c>
      <c r="T96" s="6" t="s">
        <v>128</v>
      </c>
      <c r="U96" s="6"/>
      <c r="V96" s="6" t="n">
        <v>3</v>
      </c>
      <c r="W96" s="6" t="s">
        <v>1137</v>
      </c>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6"/>
      <c r="BA96" s="6"/>
      <c r="BB96" s="6"/>
      <c r="BC96" s="6"/>
    </row>
    <row r="97" spans="1:55" customFormat="false" ht="12.75" hidden="false" customHeight="1" outlineLevel="0" collapsed="false">
      <c r="A97" s="9" t="s">
        <v>198</v>
      </c>
      <c r="B97" s="9" t="s">
        <v>1138</v>
      </c>
      <c r="C97" s="9" t="n">
        <v>1763</v>
      </c>
      <c r="D97" s="9" t="s">
        <v>180</v>
      </c>
      <c r="E97" s="9" t="s">
        <v>135</v>
      </c>
      <c r="F97" s="9" t="s">
        <v>1139</v>
      </c>
      <c r="G97" s="9" t="s">
        <v>1140</v>
      </c>
      <c r="H97" s="9" t="s">
        <v>87</v>
      </c>
      <c r="I97" s="7" t="s">
        <v>909</v>
      </c>
      <c r="J97" s="7"/>
      <c r="K97" s="7" t="s">
        <v>1141</v>
      </c>
      <c r="L97" s="9" t="n">
        <v>3</v>
      </c>
      <c r="M97" s="6"/>
      <c r="N97" s="19" t="s">
        <v>1142</v>
      </c>
      <c r="O97" s="6" t="s">
        <v>1143</v>
      </c>
      <c r="P97" s="20"/>
      <c r="Q97" s="21" t="s">
        <v>1144</v>
      </c>
      <c r="R97" s="22" t="s">
        <v>1145</v>
      </c>
      <c r="S97" s="21" t="s">
        <v>1145</v>
      </c>
      <c r="T97" s="6" t="s">
        <v>128</v>
      </c>
      <c r="U97" s="6"/>
      <c r="V97" s="6" t="n">
        <v>3</v>
      </c>
      <c r="W97" s="6" t="s">
        <v>1146</v>
      </c>
      <c r="X97" s="23"/>
      <c r="Y97" s="23"/>
      <c r="Z97" s="23"/>
      <c r="AA97" s="23"/>
      <c r="AB97" s="23"/>
      <c r="AC97" s="23"/>
      <c r="AD97" s="23"/>
      <c r="AE97" s="23"/>
      <c r="AF97" s="23"/>
      <c r="AG97" s="23" t="s">
        <v>487</v>
      </c>
      <c r="AH97" s="23"/>
      <c r="AI97" s="23"/>
      <c r="AJ97" s="23"/>
      <c r="AK97" s="23"/>
      <c r="AL97" s="23"/>
      <c r="AM97" s="23"/>
      <c r="AN97" s="23"/>
      <c r="AO97" s="23"/>
      <c r="AP97" s="23"/>
      <c r="AQ97" s="23"/>
      <c r="AR97" s="23"/>
      <c r="AS97" s="23"/>
      <c r="AT97" s="23"/>
      <c r="AU97" s="23"/>
      <c r="AV97" s="23"/>
      <c r="AW97" s="23" t="s">
        <v>116</v>
      </c>
      <c r="AX97" s="23"/>
      <c r="AY97" s="23"/>
      <c r="AZ97" s="6"/>
      <c r="BA97" s="6"/>
      <c r="BB97" s="6"/>
      <c r="BC97" s="6"/>
    </row>
    <row r="98" spans="1:55" customFormat="false" ht="12.75" hidden="false" customHeight="1" outlineLevel="0" collapsed="false">
      <c r="A98" s="9" t="s">
        <v>198</v>
      </c>
      <c r="B98" s="9" t="s">
        <v>199</v>
      </c>
      <c r="C98" s="9" t="n">
        <v>1789</v>
      </c>
      <c r="D98" s="9" t="s">
        <v>180</v>
      </c>
      <c r="E98" s="9" t="s">
        <v>230</v>
      </c>
      <c r="F98" s="9" t="s">
        <v>1147</v>
      </c>
      <c r="G98" s="9" t="s">
        <v>1148</v>
      </c>
      <c r="H98" s="9" t="s">
        <v>87</v>
      </c>
      <c r="I98" s="7" t="s">
        <v>909</v>
      </c>
      <c r="J98" s="7"/>
      <c r="K98" s="7"/>
      <c r="L98" s="9" t="n">
        <v>3</v>
      </c>
      <c r="M98" s="6"/>
      <c r="N98" s="19" t="s">
        <v>1149</v>
      </c>
      <c r="O98" s="6" t="s">
        <v>1150</v>
      </c>
      <c r="P98" s="20"/>
      <c r="Q98" s="21"/>
      <c r="R98" s="22" t="s">
        <v>1151</v>
      </c>
      <c r="S98" s="21" t="s">
        <v>1152</v>
      </c>
      <c r="T98" s="6" t="s">
        <v>128</v>
      </c>
      <c r="U98" s="6"/>
      <c r="V98" s="6" t="n">
        <v>3</v>
      </c>
      <c r="W98" s="6" t="s">
        <v>1153</v>
      </c>
      <c r="X98" s="23"/>
      <c r="Y98" s="23"/>
      <c r="Z98" s="23"/>
      <c r="AA98" s="23"/>
      <c r="AB98" s="23"/>
      <c r="AC98" s="23"/>
      <c r="AD98" s="23"/>
      <c r="AE98" s="23"/>
      <c r="AF98" s="23"/>
      <c r="AG98" s="23" t="s">
        <v>487</v>
      </c>
      <c r="AH98" s="23"/>
      <c r="AI98" s="23"/>
      <c r="AJ98" s="23" t="s">
        <v>1154</v>
      </c>
      <c r="AK98" s="23"/>
      <c r="AL98" s="23"/>
      <c r="AM98" s="23"/>
      <c r="AN98" s="23"/>
      <c r="AO98" s="23"/>
      <c r="AP98" s="23"/>
      <c r="AQ98" s="23"/>
      <c r="AR98" s="23"/>
      <c r="AS98" s="23"/>
      <c r="AT98" s="23"/>
      <c r="AU98" s="23"/>
      <c r="AV98" s="23"/>
      <c r="AW98" s="23"/>
      <c r="AX98" s="23"/>
      <c r="AY98" s="23"/>
      <c r="AZ98" s="6"/>
      <c r="BA98" s="6"/>
      <c r="BB98" s="6"/>
      <c r="BC98" s="6"/>
    </row>
    <row r="99" spans="1:55" customFormat="false" ht="12.75" hidden="false" customHeight="1" outlineLevel="0" collapsed="false">
      <c r="A99" s="9" t="s">
        <v>198</v>
      </c>
      <c r="B99" s="9" t="s">
        <v>1155</v>
      </c>
      <c r="C99" s="9" t="n">
        <v>1790</v>
      </c>
      <c r="D99" s="9" t="s">
        <v>180</v>
      </c>
      <c r="E99" s="9" t="s">
        <v>135</v>
      </c>
      <c r="F99" s="9" t="s">
        <v>216</v>
      </c>
      <c r="G99" s="9" t="s">
        <v>1156</v>
      </c>
      <c r="H99" s="9" t="s">
        <v>87</v>
      </c>
      <c r="I99" s="7" t="s">
        <v>909</v>
      </c>
      <c r="J99" s="7"/>
      <c r="K99" s="7" t="s">
        <v>1157</v>
      </c>
      <c r="L99" s="9" t="n">
        <v>3</v>
      </c>
      <c r="M99" s="6"/>
      <c r="N99" s="19" t="s">
        <v>1158</v>
      </c>
      <c r="O99" s="6" t="s">
        <v>1159</v>
      </c>
      <c r="P99" s="24" t="s">
        <v>125</v>
      </c>
      <c r="Q99" s="21"/>
      <c r="R99" s="22" t="n">
        <v>0.6</v>
      </c>
      <c r="S99" s="21" t="s">
        <v>1160</v>
      </c>
      <c r="T99" s="6" t="s">
        <v>1161</v>
      </c>
      <c r="U99" s="6"/>
      <c r="V99" s="6" t="n">
        <v>3</v>
      </c>
      <c r="W99" s="6" t="s">
        <v>1162</v>
      </c>
      <c r="X99" s="23"/>
      <c r="Y99" s="23"/>
      <c r="Z99" s="23"/>
      <c r="AA99" s="23"/>
      <c r="AB99" s="23"/>
      <c r="AC99" s="23"/>
      <c r="AD99" s="23"/>
      <c r="AE99" s="23"/>
      <c r="AF99" s="23"/>
      <c r="AG99" s="23"/>
      <c r="AH99" s="23"/>
      <c r="AI99" s="23"/>
      <c r="AJ99" s="27" t="s">
        <v>1163</v>
      </c>
      <c r="AK99" s="23"/>
      <c r="AL99" s="23"/>
      <c r="AM99" s="23"/>
      <c r="AN99" s="23"/>
      <c r="AO99" s="23"/>
      <c r="AP99" s="23"/>
      <c r="AQ99" s="23"/>
      <c r="AR99" s="23"/>
      <c r="AS99" s="23"/>
      <c r="AT99" s="23"/>
      <c r="AU99" s="23"/>
      <c r="AV99" s="23"/>
      <c r="AW99" s="23"/>
      <c r="AX99" s="23"/>
      <c r="AY99" s="23"/>
      <c r="AZ99" s="6"/>
      <c r="BA99" s="6"/>
      <c r="BB99" s="6"/>
      <c r="BC99" s="6"/>
    </row>
    <row r="100" spans="1:55" customFormat="false" ht="12.75" hidden="false" customHeight="1" outlineLevel="0" collapsed="false">
      <c r="A100" s="9" t="s">
        <v>198</v>
      </c>
      <c r="B100" s="9" t="s">
        <v>1164</v>
      </c>
      <c r="C100" s="9" t="n">
        <v>1862</v>
      </c>
      <c r="D100" s="9" t="s">
        <v>180</v>
      </c>
      <c r="E100" s="9" t="s">
        <v>135</v>
      </c>
      <c r="F100" s="9" t="s">
        <v>1139</v>
      </c>
      <c r="G100" s="9" t="s">
        <v>1165</v>
      </c>
      <c r="H100" s="9" t="s">
        <v>87</v>
      </c>
      <c r="I100" s="7" t="s">
        <v>909</v>
      </c>
      <c r="J100" s="7"/>
      <c r="K100" s="7" t="s">
        <v>1166</v>
      </c>
      <c r="L100" s="9" t="n">
        <v>3</v>
      </c>
      <c r="M100" s="6"/>
      <c r="N100" s="19" t="s">
        <v>1167</v>
      </c>
      <c r="O100" s="6" t="s">
        <v>1168</v>
      </c>
      <c r="P100" s="20"/>
      <c r="Q100" s="21"/>
      <c r="R100" s="23"/>
      <c r="S100" s="21" t="s">
        <v>1169</v>
      </c>
      <c r="T100" s="6" t="s">
        <v>128</v>
      </c>
      <c r="U100" s="6"/>
      <c r="V100" s="6" t="n">
        <v>3</v>
      </c>
      <c r="W100" s="6" t="s">
        <v>1170</v>
      </c>
      <c r="X100" s="23"/>
      <c r="Y100" s="23"/>
      <c r="Z100" s="23"/>
      <c r="AA100" s="23"/>
      <c r="AB100" s="23"/>
      <c r="AC100" s="23"/>
      <c r="AD100" s="23"/>
      <c r="AE100" s="23"/>
      <c r="AF100" s="23"/>
      <c r="AG100" s="23" t="s">
        <v>487</v>
      </c>
      <c r="AH100" s="23"/>
      <c r="AI100" s="23"/>
      <c r="AJ100" s="23"/>
      <c r="AK100" s="23"/>
      <c r="AL100" s="23"/>
      <c r="AM100" s="23"/>
      <c r="AN100" s="23"/>
      <c r="AO100" s="23"/>
      <c r="AP100" s="23"/>
      <c r="AQ100" s="27" t="s">
        <v>1171</v>
      </c>
      <c r="AR100" s="23"/>
      <c r="AS100" s="23"/>
      <c r="AT100" s="23"/>
      <c r="AU100" s="23"/>
      <c r="AV100" s="23"/>
      <c r="AW100" s="23"/>
      <c r="AX100" s="23"/>
      <c r="AY100" s="23"/>
      <c r="AZ100" s="6"/>
      <c r="BA100" s="6"/>
      <c r="BB100" s="6"/>
      <c r="BC100" s="6"/>
    </row>
    <row r="101" spans="1:55" customFormat="false" ht="12.75" hidden="false" customHeight="1" outlineLevel="0" collapsed="false">
      <c r="A101" s="9" t="s">
        <v>198</v>
      </c>
      <c r="B101" s="9" t="s">
        <v>1172</v>
      </c>
      <c r="C101" s="9" t="n">
        <v>1874</v>
      </c>
      <c r="D101" s="9" t="s">
        <v>180</v>
      </c>
      <c r="E101" s="9" t="s">
        <v>84</v>
      </c>
      <c r="F101" s="9" t="s">
        <v>1173</v>
      </c>
      <c r="G101" s="9" t="s">
        <v>1174</v>
      </c>
      <c r="H101" s="9" t="s">
        <v>87</v>
      </c>
      <c r="I101" s="7" t="s">
        <v>599</v>
      </c>
      <c r="J101" s="7" t="n">
        <v>21880868</v>
      </c>
      <c r="K101" s="7" t="s">
        <v>1175</v>
      </c>
      <c r="L101" s="9" t="n">
        <v>3</v>
      </c>
      <c r="M101" s="6"/>
      <c r="N101" s="19" t="s">
        <v>1176</v>
      </c>
      <c r="O101" s="6" t="s">
        <v>1177</v>
      </c>
      <c r="P101" s="20"/>
      <c r="Q101" s="21" t="s">
        <v>1178</v>
      </c>
      <c r="R101" s="23"/>
      <c r="S101" s="21" t="s">
        <v>1179</v>
      </c>
      <c r="T101" s="6" t="s">
        <v>697</v>
      </c>
      <c r="U101" s="6"/>
      <c r="V101" s="6" t="n">
        <v>3</v>
      </c>
      <c r="W101" s="6" t="s">
        <v>1180</v>
      </c>
      <c r="X101" s="23"/>
      <c r="Y101" s="23"/>
      <c r="Z101" s="23"/>
      <c r="AA101" s="23"/>
      <c r="AB101" s="23"/>
      <c r="AC101" s="23"/>
      <c r="AD101" s="23"/>
      <c r="AE101" s="23"/>
      <c r="AF101" s="23"/>
      <c r="AG101" s="23" t="s">
        <v>487</v>
      </c>
      <c r="AH101" s="23"/>
      <c r="AI101" s="23"/>
      <c r="AJ101" s="23"/>
      <c r="AK101" s="23"/>
      <c r="AL101" s="23"/>
      <c r="AM101" s="23"/>
      <c r="AN101" s="23"/>
      <c r="AO101" s="25" t="s">
        <v>699</v>
      </c>
      <c r="AP101" s="23"/>
      <c r="AQ101" s="23"/>
      <c r="AR101" s="23"/>
      <c r="AS101" s="23"/>
      <c r="AT101" s="23"/>
      <c r="AU101" s="23"/>
      <c r="AV101" s="23"/>
      <c r="AW101" s="23" t="s">
        <v>116</v>
      </c>
      <c r="AX101" s="23"/>
      <c r="AY101" s="23"/>
      <c r="AZ101" s="6"/>
      <c r="BA101" s="6"/>
      <c r="BB101" s="6"/>
      <c r="BC101" s="6"/>
    </row>
    <row r="102" spans="1:55" customFormat="false" ht="12.75" hidden="false" customHeight="1" outlineLevel="0" collapsed="false">
      <c r="A102" s="9" t="s">
        <v>198</v>
      </c>
      <c r="B102" s="9" t="s">
        <v>1181</v>
      </c>
      <c r="C102" s="9" t="n">
        <v>1894</v>
      </c>
      <c r="D102" s="9" t="s">
        <v>180</v>
      </c>
      <c r="E102" s="9" t="s">
        <v>135</v>
      </c>
      <c r="F102" s="9" t="s">
        <v>136</v>
      </c>
      <c r="G102" s="9" t="s">
        <v>1182</v>
      </c>
      <c r="H102" s="9" t="s">
        <v>556</v>
      </c>
      <c r="I102" s="7" t="s">
        <v>909</v>
      </c>
      <c r="J102" s="7"/>
      <c r="K102" s="7" t="s">
        <v>1183</v>
      </c>
      <c r="L102" s="9" t="n">
        <v>3</v>
      </c>
      <c r="M102" s="6"/>
      <c r="N102" s="19" t="s">
        <v>1184</v>
      </c>
      <c r="O102" s="6" t="s">
        <v>1185</v>
      </c>
      <c r="P102" s="20"/>
      <c r="Q102" s="21"/>
      <c r="R102" s="23"/>
      <c r="S102" s="21" t="s">
        <v>1186</v>
      </c>
      <c r="T102" s="6" t="s">
        <v>719</v>
      </c>
      <c r="U102" s="6"/>
      <c r="V102" s="6" t="n">
        <v>3</v>
      </c>
      <c r="W102" s="6" t="s">
        <v>1187</v>
      </c>
      <c r="X102" s="23"/>
      <c r="Y102" s="23"/>
      <c r="Z102" s="23"/>
      <c r="AA102" s="23"/>
      <c r="AB102" s="23"/>
      <c r="AC102" s="23"/>
      <c r="AD102" s="23"/>
      <c r="AE102" s="23" t="s">
        <v>886</v>
      </c>
      <c r="AF102" s="23"/>
      <c r="AG102" s="23"/>
      <c r="AH102" s="23"/>
      <c r="AI102" s="23"/>
      <c r="AJ102" s="23"/>
      <c r="AK102" s="23"/>
      <c r="AL102" s="23"/>
      <c r="AM102" s="23"/>
      <c r="AN102" s="23"/>
      <c r="AO102" s="23"/>
      <c r="AP102" s="23"/>
      <c r="AQ102" s="23"/>
      <c r="AR102" s="23"/>
      <c r="AS102" s="23"/>
      <c r="AT102" s="23"/>
      <c r="AU102" s="23"/>
      <c r="AV102" s="23"/>
      <c r="AW102" s="23"/>
      <c r="AX102" s="23"/>
      <c r="AY102" s="23"/>
      <c r="AZ102" s="6"/>
      <c r="BA102" s="6"/>
      <c r="BB102" s="6"/>
      <c r="BC102" s="6"/>
    </row>
    <row r="103" spans="1:55" customFormat="false" ht="12.75" hidden="false" customHeight="1" outlineLevel="0" collapsed="false">
      <c r="A103" s="9" t="s">
        <v>198</v>
      </c>
      <c r="B103" s="9" t="s">
        <v>1188</v>
      </c>
      <c r="C103" s="9" t="n">
        <v>1898</v>
      </c>
      <c r="D103" s="9" t="s">
        <v>180</v>
      </c>
      <c r="E103" s="9" t="s">
        <v>394</v>
      </c>
      <c r="F103" s="9" t="s">
        <v>1189</v>
      </c>
      <c r="G103" s="9" t="s">
        <v>1190</v>
      </c>
      <c r="H103" s="9" t="s">
        <v>87</v>
      </c>
      <c r="I103" s="7" t="s">
        <v>909</v>
      </c>
      <c r="J103" s="7"/>
      <c r="K103" s="7" t="s">
        <v>1191</v>
      </c>
      <c r="L103" s="9" t="n">
        <v>3</v>
      </c>
      <c r="M103" s="6"/>
      <c r="N103" s="19" t="s">
        <v>1192</v>
      </c>
      <c r="O103" s="6" t="s">
        <v>1193</v>
      </c>
      <c r="P103" s="24" t="s">
        <v>1194</v>
      </c>
      <c r="Q103" s="21" t="s">
        <v>1195</v>
      </c>
      <c r="R103" s="23"/>
      <c r="S103" s="21"/>
      <c r="T103" s="6" t="s">
        <v>1126</v>
      </c>
      <c r="U103" s="6"/>
      <c r="V103" s="6" t="n">
        <v>3</v>
      </c>
      <c r="W103" s="6" t="s">
        <v>1196</v>
      </c>
      <c r="X103" s="23"/>
      <c r="Y103" s="23"/>
      <c r="Z103" s="23"/>
      <c r="AA103" s="23"/>
      <c r="AB103" s="23"/>
      <c r="AC103" s="23"/>
      <c r="AD103" s="23"/>
      <c r="AE103" s="23"/>
      <c r="AF103" s="23"/>
      <c r="AG103" s="23" t="s">
        <v>113</v>
      </c>
      <c r="AH103" s="23"/>
      <c r="AI103" s="23"/>
      <c r="AJ103" s="23"/>
      <c r="AK103" s="23"/>
      <c r="AL103" s="23"/>
      <c r="AM103" s="23"/>
      <c r="AN103" s="23"/>
      <c r="AO103" s="23"/>
      <c r="AP103" s="23"/>
      <c r="AQ103" s="23"/>
      <c r="AR103" s="23"/>
      <c r="AS103" s="23"/>
      <c r="AT103" s="23"/>
      <c r="AU103" s="23"/>
      <c r="AV103" s="23"/>
      <c r="AW103" s="23"/>
      <c r="AX103" s="23"/>
      <c r="AY103" s="23"/>
      <c r="AZ103" s="6"/>
      <c r="BA103" s="6"/>
      <c r="BB103" s="6"/>
      <c r="BC103" s="6"/>
    </row>
    <row r="104" spans="1:55" customFormat="false" ht="12.75" hidden="false" customHeight="1" outlineLevel="0" collapsed="false">
      <c r="A104" s="9" t="s">
        <v>198</v>
      </c>
      <c r="B104" s="9" t="s">
        <v>1197</v>
      </c>
      <c r="C104" s="9" t="n">
        <v>1904</v>
      </c>
      <c r="D104" s="9" t="s">
        <v>180</v>
      </c>
      <c r="E104" s="9" t="s">
        <v>84</v>
      </c>
      <c r="F104" s="9" t="s">
        <v>181</v>
      </c>
      <c r="G104" s="9" t="s">
        <v>1198</v>
      </c>
      <c r="H104" s="9" t="s">
        <v>87</v>
      </c>
      <c r="I104" s="7" t="s">
        <v>1199</v>
      </c>
      <c r="J104" s="7"/>
      <c r="K104" s="7" t="s">
        <v>1200</v>
      </c>
      <c r="L104" s="9" t="n">
        <v>3</v>
      </c>
      <c r="M104" s="6"/>
      <c r="N104" s="19" t="s">
        <v>1201</v>
      </c>
      <c r="O104" s="6" t="s">
        <v>1202</v>
      </c>
      <c r="P104" s="24" t="s">
        <v>1203</v>
      </c>
      <c r="Q104" s="21" t="s">
        <v>1204</v>
      </c>
      <c r="R104" s="23"/>
      <c r="S104" s="21" t="s">
        <v>1205</v>
      </c>
      <c r="T104" s="6" t="s">
        <v>128</v>
      </c>
      <c r="U104" s="6"/>
      <c r="V104" s="6" t="n">
        <v>3</v>
      </c>
      <c r="W104" s="6" t="s">
        <v>1206</v>
      </c>
      <c r="X104" s="23"/>
      <c r="Y104" s="23"/>
      <c r="Z104" s="23"/>
      <c r="AA104" s="23"/>
      <c r="AB104" s="23"/>
      <c r="AC104" s="23"/>
      <c r="AD104" s="23"/>
      <c r="AE104" s="23"/>
      <c r="AF104" s="23"/>
      <c r="AG104" s="23" t="s">
        <v>113</v>
      </c>
      <c r="AH104" s="23"/>
      <c r="AI104" s="23"/>
      <c r="AJ104" s="23"/>
      <c r="AK104" s="23"/>
      <c r="AL104" s="23"/>
      <c r="AM104" s="23"/>
      <c r="AN104" s="23"/>
      <c r="AO104" s="23"/>
      <c r="AP104" s="23"/>
      <c r="AQ104" s="23"/>
      <c r="AR104" s="23"/>
      <c r="AS104" s="23"/>
      <c r="AT104" s="23"/>
      <c r="AU104" s="23"/>
      <c r="AV104" s="23" t="s">
        <v>1207</v>
      </c>
      <c r="AW104" s="23"/>
      <c r="AX104" s="23"/>
      <c r="AY104" s="23"/>
      <c r="AZ104" s="6"/>
      <c r="BA104" s="6"/>
      <c r="BB104" s="6"/>
      <c r="BC104" s="6"/>
    </row>
    <row r="105" spans="1:55" customFormat="false" ht="12.75" hidden="false" customHeight="1" outlineLevel="0" collapsed="false">
      <c r="A105" s="9" t="s">
        <v>198</v>
      </c>
      <c r="B105" s="9" t="s">
        <v>1208</v>
      </c>
      <c r="C105" s="9" t="n">
        <v>191</v>
      </c>
      <c r="D105" s="9" t="s">
        <v>243</v>
      </c>
      <c r="E105" s="9" t="s">
        <v>230</v>
      </c>
      <c r="F105" s="6"/>
      <c r="G105" s="9" t="s">
        <v>1209</v>
      </c>
      <c r="H105" s="9" t="s">
        <v>87</v>
      </c>
      <c r="I105" s="7" t="s">
        <v>909</v>
      </c>
      <c r="J105" s="7"/>
      <c r="K105" s="7" t="s">
        <v>900</v>
      </c>
      <c r="L105" s="9" t="n">
        <v>3</v>
      </c>
      <c r="M105" s="6"/>
      <c r="N105" s="19" t="s">
        <v>1210</v>
      </c>
      <c r="O105" s="6" t="s">
        <v>1211</v>
      </c>
      <c r="P105" s="24" t="s">
        <v>1212</v>
      </c>
      <c r="Q105" s="21"/>
      <c r="R105" s="23"/>
      <c r="S105" s="21" t="s">
        <v>1213</v>
      </c>
      <c r="T105" s="6" t="s">
        <v>128</v>
      </c>
      <c r="U105" s="6"/>
      <c r="V105" s="6" t="n">
        <v>3</v>
      </c>
      <c r="W105" s="6" t="s">
        <v>1214</v>
      </c>
      <c r="X105" s="23"/>
      <c r="Y105" s="23"/>
      <c r="Z105" s="23"/>
      <c r="AA105" s="23"/>
      <c r="AB105" s="23"/>
      <c r="AC105" s="23"/>
      <c r="AD105" s="23"/>
      <c r="AE105" s="23"/>
      <c r="AF105" s="23"/>
      <c r="AG105" s="23" t="s">
        <v>113</v>
      </c>
      <c r="AH105" s="23"/>
      <c r="AI105" s="23"/>
      <c r="AJ105" s="23"/>
      <c r="AK105" s="23"/>
      <c r="AL105" s="23"/>
      <c r="AM105" s="23"/>
      <c r="AN105" s="23"/>
      <c r="AO105" s="23"/>
      <c r="AP105" s="23"/>
      <c r="AQ105" s="23"/>
      <c r="AR105" s="23"/>
      <c r="AS105" s="23"/>
      <c r="AT105" s="23"/>
      <c r="AU105" s="23"/>
      <c r="AV105" s="23"/>
      <c r="AW105" s="23"/>
      <c r="AX105" s="23"/>
      <c r="AY105" s="23"/>
      <c r="AZ105" s="6"/>
      <c r="BA105" s="6"/>
      <c r="BB105" s="6"/>
      <c r="BC105" s="6"/>
    </row>
    <row r="106" spans="1:55" customFormat="false" ht="12.75" hidden="false" customHeight="1" outlineLevel="0" collapsed="false">
      <c r="A106" s="9" t="s">
        <v>198</v>
      </c>
      <c r="B106" s="9" t="s">
        <v>1215</v>
      </c>
      <c r="C106" s="9" t="n">
        <v>2020</v>
      </c>
      <c r="D106" s="9" t="s">
        <v>723</v>
      </c>
      <c r="E106" s="9" t="s">
        <v>135</v>
      </c>
      <c r="F106" s="9" t="s">
        <v>342</v>
      </c>
      <c r="G106" s="9" t="s">
        <v>1216</v>
      </c>
      <c r="H106" s="9" t="s">
        <v>87</v>
      </c>
      <c r="I106" s="7" t="s">
        <v>909</v>
      </c>
      <c r="J106" s="7"/>
      <c r="K106" s="7" t="s">
        <v>1217</v>
      </c>
      <c r="L106" s="9" t="n">
        <v>3</v>
      </c>
      <c r="M106" s="6"/>
      <c r="N106" s="19" t="s">
        <v>1218</v>
      </c>
      <c r="O106" s="6" t="s">
        <v>1219</v>
      </c>
      <c r="P106" s="24" t="s">
        <v>1220</v>
      </c>
      <c r="Q106" s="21"/>
      <c r="R106" s="23"/>
      <c r="S106" s="21" t="s">
        <v>1221</v>
      </c>
      <c r="T106" s="6" t="s">
        <v>128</v>
      </c>
      <c r="U106" s="6"/>
      <c r="V106" s="6" t="n">
        <v>3</v>
      </c>
      <c r="W106" s="6" t="s">
        <v>1222</v>
      </c>
      <c r="X106" s="23"/>
      <c r="Y106" s="23"/>
      <c r="Z106" s="23"/>
      <c r="AA106" s="23"/>
      <c r="AB106" s="23"/>
      <c r="AC106" s="23"/>
      <c r="AD106" s="23"/>
      <c r="AE106" s="23" t="s">
        <v>886</v>
      </c>
      <c r="AF106" s="23"/>
      <c r="AG106" s="23"/>
      <c r="AH106" s="23"/>
      <c r="AI106" s="23"/>
      <c r="AJ106" s="23"/>
      <c r="AK106" s="23"/>
      <c r="AL106" s="23"/>
      <c r="AM106" s="23"/>
      <c r="AN106" s="23"/>
      <c r="AO106" s="23"/>
      <c r="AP106" s="23"/>
      <c r="AQ106" s="23"/>
      <c r="AR106" s="23"/>
      <c r="AS106" s="23"/>
      <c r="AT106" s="23"/>
      <c r="AU106" s="23"/>
      <c r="AV106" s="23"/>
      <c r="AW106" s="23"/>
      <c r="AX106" s="23"/>
      <c r="AY106" s="23"/>
      <c r="AZ106" s="6"/>
      <c r="BA106" s="6"/>
      <c r="BB106" s="6"/>
      <c r="BC106" s="6"/>
    </row>
    <row r="107" spans="1:55" customFormat="false" ht="12.75" hidden="false" customHeight="1" outlineLevel="0" collapsed="false">
      <c r="A107" s="9" t="s">
        <v>198</v>
      </c>
      <c r="B107" s="9" t="s">
        <v>1223</v>
      </c>
      <c r="C107" s="9" t="n">
        <v>2045</v>
      </c>
      <c r="D107" s="9" t="s">
        <v>723</v>
      </c>
      <c r="E107" s="9" t="s">
        <v>230</v>
      </c>
      <c r="F107" s="9" t="s">
        <v>1224</v>
      </c>
      <c r="G107" s="9" t="s">
        <v>1225</v>
      </c>
      <c r="H107" s="9" t="s">
        <v>87</v>
      </c>
      <c r="I107" s="7" t="s">
        <v>909</v>
      </c>
      <c r="J107" s="7"/>
      <c r="K107" s="7" t="s">
        <v>1226</v>
      </c>
      <c r="L107" s="9" t="n">
        <v>3</v>
      </c>
      <c r="M107" s="6"/>
      <c r="N107" s="19" t="s">
        <v>1227</v>
      </c>
      <c r="O107" s="6" t="s">
        <v>1228</v>
      </c>
      <c r="P107" s="20"/>
      <c r="Q107" s="21"/>
      <c r="R107" s="23"/>
      <c r="S107" s="21" t="s">
        <v>1229</v>
      </c>
      <c r="T107" s="6" t="s">
        <v>128</v>
      </c>
      <c r="U107" s="6"/>
      <c r="V107" s="6" t="n">
        <v>3</v>
      </c>
      <c r="W107" s="6" t="s">
        <v>1230</v>
      </c>
      <c r="X107" s="23"/>
      <c r="Y107" s="23"/>
      <c r="Z107" s="23"/>
      <c r="AA107" s="23"/>
      <c r="AB107" s="23"/>
      <c r="AC107" s="23"/>
      <c r="AD107" s="23"/>
      <c r="AE107" s="23" t="s">
        <v>886</v>
      </c>
      <c r="AF107" s="23"/>
      <c r="AG107" s="23" t="s">
        <v>113</v>
      </c>
      <c r="AH107" s="23"/>
      <c r="AI107" s="23"/>
      <c r="AJ107" s="23"/>
      <c r="AK107" s="23"/>
      <c r="AL107" s="23"/>
      <c r="AM107" s="23"/>
      <c r="AN107" s="23"/>
      <c r="AO107" s="23"/>
      <c r="AP107" s="23"/>
      <c r="AQ107" s="23"/>
      <c r="AR107" s="23"/>
      <c r="AS107" s="23"/>
      <c r="AT107" s="23"/>
      <c r="AU107" s="23"/>
      <c r="AV107" s="23"/>
      <c r="AW107" s="23"/>
      <c r="AX107" s="23"/>
      <c r="AY107" s="23"/>
      <c r="AZ107" s="6"/>
      <c r="BA107" s="6"/>
      <c r="BB107" s="6"/>
      <c r="BC107" s="6"/>
    </row>
    <row r="108" spans="1:55" customFormat="false" ht="12.75" hidden="false" customHeight="1" outlineLevel="0" collapsed="false">
      <c r="A108" s="9" t="s">
        <v>198</v>
      </c>
      <c r="B108" s="9" t="s">
        <v>1231</v>
      </c>
      <c r="C108" s="9" t="n">
        <v>2077</v>
      </c>
      <c r="D108" s="9" t="s">
        <v>254</v>
      </c>
      <c r="E108" s="9" t="s">
        <v>1232</v>
      </c>
      <c r="F108" s="6"/>
      <c r="G108" s="9" t="s">
        <v>1233</v>
      </c>
      <c r="H108" s="9" t="s">
        <v>87</v>
      </c>
      <c r="I108" s="7" t="s">
        <v>985</v>
      </c>
      <c r="J108" s="7"/>
      <c r="K108" s="7" t="s">
        <v>900</v>
      </c>
      <c r="L108" s="9" t="n">
        <v>3</v>
      </c>
      <c r="M108" s="6"/>
      <c r="N108" s="19" t="s">
        <v>1234</v>
      </c>
      <c r="O108" s="6" t="s">
        <v>1235</v>
      </c>
      <c r="P108" s="24" t="s">
        <v>547</v>
      </c>
      <c r="Q108" s="21"/>
      <c r="R108" s="23"/>
      <c r="S108" s="21" t="s">
        <v>1236</v>
      </c>
      <c r="T108" s="6" t="s">
        <v>128</v>
      </c>
      <c r="U108" s="6"/>
      <c r="V108" s="6" t="n">
        <v>3</v>
      </c>
      <c r="W108" s="6" t="s">
        <v>1237</v>
      </c>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6"/>
      <c r="BA108" s="6"/>
      <c r="BB108" s="6"/>
      <c r="BC108" s="6"/>
    </row>
    <row r="109" spans="1:55" customFormat="false" ht="12.75" hidden="false" customHeight="1" outlineLevel="0" collapsed="false">
      <c r="A109" s="9" t="s">
        <v>198</v>
      </c>
      <c r="B109" s="9" t="s">
        <v>1238</v>
      </c>
      <c r="C109" s="9" t="n">
        <v>2085</v>
      </c>
      <c r="D109" s="9" t="s">
        <v>254</v>
      </c>
      <c r="E109" s="9" t="s">
        <v>664</v>
      </c>
      <c r="F109" s="6"/>
      <c r="G109" s="9" t="s">
        <v>1239</v>
      </c>
      <c r="H109" s="9" t="s">
        <v>87</v>
      </c>
      <c r="I109" s="7" t="s">
        <v>909</v>
      </c>
      <c r="J109" s="7"/>
      <c r="K109" s="7" t="s">
        <v>900</v>
      </c>
      <c r="L109" s="9" t="n">
        <v>3</v>
      </c>
      <c r="M109" s="6"/>
      <c r="N109" s="19" t="s">
        <v>1240</v>
      </c>
      <c r="O109" s="6" t="s">
        <v>1241</v>
      </c>
      <c r="P109" s="24" t="s">
        <v>107</v>
      </c>
      <c r="Q109" s="21" t="s">
        <v>1242</v>
      </c>
      <c r="R109" s="23"/>
      <c r="S109" s="21" t="s">
        <v>1243</v>
      </c>
      <c r="T109" s="6" t="s">
        <v>128</v>
      </c>
      <c r="U109" s="6"/>
      <c r="V109" s="6" t="n">
        <v>3</v>
      </c>
      <c r="W109" s="6" t="s">
        <v>1244</v>
      </c>
      <c r="X109" s="23"/>
      <c r="Y109" s="23"/>
      <c r="Z109" s="23"/>
      <c r="AA109" s="23"/>
      <c r="AB109" s="23"/>
      <c r="AC109" s="23"/>
      <c r="AD109" s="23"/>
      <c r="AE109" s="23" t="s">
        <v>886</v>
      </c>
      <c r="AF109" s="23"/>
      <c r="AG109" s="23" t="s">
        <v>487</v>
      </c>
      <c r="AH109" s="23"/>
      <c r="AI109" s="23"/>
      <c r="AJ109" s="23"/>
      <c r="AK109" s="23"/>
      <c r="AL109" s="23"/>
      <c r="AM109" s="23"/>
      <c r="AN109" s="23"/>
      <c r="AO109" s="23"/>
      <c r="AP109" s="23"/>
      <c r="AQ109" s="23"/>
      <c r="AR109" s="23"/>
      <c r="AS109" s="23"/>
      <c r="AT109" s="23"/>
      <c r="AU109" s="23"/>
      <c r="AV109" s="23"/>
      <c r="AW109" s="23"/>
      <c r="AX109" s="23"/>
      <c r="AY109" s="23"/>
      <c r="AZ109" s="6"/>
      <c r="BA109" s="6"/>
      <c r="BB109" s="6"/>
      <c r="BC109" s="6"/>
    </row>
    <row r="110" spans="1:55" customFormat="false" ht="12.75" hidden="false" customHeight="1" outlineLevel="0" collapsed="false">
      <c r="A110" s="9" t="s">
        <v>198</v>
      </c>
      <c r="B110" s="9" t="s">
        <v>1245</v>
      </c>
      <c r="C110" s="9" t="n">
        <v>2111</v>
      </c>
      <c r="D110" s="9" t="s">
        <v>254</v>
      </c>
      <c r="E110" s="9" t="s">
        <v>394</v>
      </c>
      <c r="F110" s="9" t="s">
        <v>1189</v>
      </c>
      <c r="G110" s="9" t="s">
        <v>1246</v>
      </c>
      <c r="H110" s="9" t="s">
        <v>87</v>
      </c>
      <c r="I110" s="7" t="s">
        <v>909</v>
      </c>
      <c r="J110" s="7"/>
      <c r="K110" s="7" t="s">
        <v>1226</v>
      </c>
      <c r="L110" s="9" t="n">
        <v>3</v>
      </c>
      <c r="M110" s="6"/>
      <c r="N110" s="19" t="s">
        <v>1247</v>
      </c>
      <c r="O110" s="6" t="s">
        <v>1248</v>
      </c>
      <c r="P110" s="24" t="s">
        <v>125</v>
      </c>
      <c r="Q110" s="21"/>
      <c r="R110" s="23"/>
      <c r="S110" s="21" t="s">
        <v>1249</v>
      </c>
      <c r="T110" s="6" t="s">
        <v>128</v>
      </c>
      <c r="U110" s="6"/>
      <c r="V110" s="6" t="n">
        <v>3</v>
      </c>
      <c r="W110" s="6" t="s">
        <v>1250</v>
      </c>
      <c r="X110" s="23"/>
      <c r="Y110" s="23"/>
      <c r="Z110" s="23"/>
      <c r="AA110" s="23"/>
      <c r="AB110" s="23"/>
      <c r="AC110" s="23"/>
      <c r="AD110" s="23"/>
      <c r="AE110" s="23" t="s">
        <v>886</v>
      </c>
      <c r="AF110" s="23"/>
      <c r="AG110" s="23" t="s">
        <v>487</v>
      </c>
      <c r="AH110" s="23"/>
      <c r="AI110" s="23"/>
      <c r="AJ110" s="23"/>
      <c r="AK110" s="23"/>
      <c r="AL110" s="23"/>
      <c r="AM110" s="23"/>
      <c r="AN110" s="23"/>
      <c r="AO110" s="23"/>
      <c r="AP110" s="23"/>
      <c r="AQ110" s="23"/>
      <c r="AR110" s="23"/>
      <c r="AS110" s="23"/>
      <c r="AT110" s="23"/>
      <c r="AU110" s="23"/>
      <c r="AV110" s="23"/>
      <c r="AW110" s="23"/>
      <c r="AX110" s="23"/>
      <c r="AY110" s="23"/>
      <c r="AZ110" s="6"/>
      <c r="BA110" s="6"/>
      <c r="BB110" s="6"/>
      <c r="BC110" s="6"/>
    </row>
    <row r="111" spans="1:55" customFormat="false" ht="12.75" hidden="false" customHeight="1" outlineLevel="0" collapsed="false">
      <c r="A111" s="9" t="s">
        <v>198</v>
      </c>
      <c r="B111" s="9" t="s">
        <v>1251</v>
      </c>
      <c r="C111" s="9" t="n">
        <v>2121</v>
      </c>
      <c r="D111" s="9" t="s">
        <v>254</v>
      </c>
      <c r="E111" s="9" t="s">
        <v>1024</v>
      </c>
      <c r="F111" s="6"/>
      <c r="G111" s="9" t="s">
        <v>1252</v>
      </c>
      <c r="H111" s="9" t="s">
        <v>87</v>
      </c>
      <c r="I111" s="7" t="s">
        <v>909</v>
      </c>
      <c r="J111" s="7"/>
      <c r="K111" s="7" t="s">
        <v>1069</v>
      </c>
      <c r="L111" s="9" t="n">
        <v>3</v>
      </c>
      <c r="M111" s="6"/>
      <c r="N111" s="19" t="s">
        <v>1253</v>
      </c>
      <c r="O111" s="6" t="s">
        <v>1254</v>
      </c>
      <c r="P111" s="24" t="s">
        <v>1255</v>
      </c>
      <c r="Q111" s="21" t="s">
        <v>1256</v>
      </c>
      <c r="R111" s="23"/>
      <c r="S111" s="21" t="s">
        <v>1257</v>
      </c>
      <c r="T111" s="6" t="s">
        <v>128</v>
      </c>
      <c r="U111" s="6"/>
      <c r="V111" s="6" t="n">
        <v>3</v>
      </c>
      <c r="W111" s="6" t="s">
        <v>1258</v>
      </c>
      <c r="X111" s="23"/>
      <c r="Y111" s="23"/>
      <c r="Z111" s="23"/>
      <c r="AA111" s="23"/>
      <c r="AB111" s="23"/>
      <c r="AC111" s="23"/>
      <c r="AD111" s="23"/>
      <c r="AE111" s="23"/>
      <c r="AF111" s="23"/>
      <c r="AG111" s="23" t="s">
        <v>487</v>
      </c>
      <c r="AH111" s="23"/>
      <c r="AI111" s="23"/>
      <c r="AJ111" s="23"/>
      <c r="AK111" s="23"/>
      <c r="AL111" s="23"/>
      <c r="AM111" s="23"/>
      <c r="AN111" s="23"/>
      <c r="AO111" s="23"/>
      <c r="AP111" s="23"/>
      <c r="AQ111" s="23"/>
      <c r="AR111" s="23"/>
      <c r="AS111" s="23"/>
      <c r="AT111" s="23"/>
      <c r="AU111" s="23"/>
      <c r="AV111" s="23" t="s">
        <v>1207</v>
      </c>
      <c r="AW111" s="23"/>
      <c r="AX111" s="23"/>
      <c r="AY111" s="23"/>
      <c r="AZ111" s="6"/>
      <c r="BA111" s="6"/>
      <c r="BB111" s="6"/>
      <c r="BC111" s="6"/>
    </row>
    <row r="112" spans="1:55" customFormat="false" ht="12.75" hidden="false" customHeight="1" outlineLevel="0" collapsed="false">
      <c r="A112" s="9" t="s">
        <v>198</v>
      </c>
      <c r="B112" s="9" t="s">
        <v>1259</v>
      </c>
      <c r="C112" s="9" t="n">
        <v>2126</v>
      </c>
      <c r="D112" s="9" t="s">
        <v>254</v>
      </c>
      <c r="E112" s="9" t="s">
        <v>135</v>
      </c>
      <c r="F112" s="6"/>
      <c r="G112" s="9" t="s">
        <v>1260</v>
      </c>
      <c r="H112" s="9" t="s">
        <v>87</v>
      </c>
      <c r="I112" s="7" t="s">
        <v>909</v>
      </c>
      <c r="J112" s="7"/>
      <c r="K112" s="7" t="s">
        <v>1261</v>
      </c>
      <c r="L112" s="9" t="n">
        <v>3</v>
      </c>
      <c r="M112" s="6"/>
      <c r="N112" s="19" t="s">
        <v>1262</v>
      </c>
      <c r="O112" s="6" t="s">
        <v>1263</v>
      </c>
      <c r="P112" s="20"/>
      <c r="Q112" s="21"/>
      <c r="R112" s="23"/>
      <c r="S112" s="21" t="s">
        <v>1264</v>
      </c>
      <c r="T112" s="6" t="s">
        <v>128</v>
      </c>
      <c r="U112" s="6"/>
      <c r="V112" s="6" t="n">
        <v>3</v>
      </c>
      <c r="W112" s="6" t="s">
        <v>1265</v>
      </c>
      <c r="X112" s="23"/>
      <c r="Y112" s="23"/>
      <c r="Z112" s="23"/>
      <c r="AA112" s="23"/>
      <c r="AB112" s="23"/>
      <c r="AC112" s="23"/>
      <c r="AD112" s="23"/>
      <c r="AE112" s="23"/>
      <c r="AF112" s="23"/>
      <c r="AG112" s="23" t="s">
        <v>487</v>
      </c>
      <c r="AH112" s="23"/>
      <c r="AI112" s="23"/>
      <c r="AJ112" s="23"/>
      <c r="AK112" s="23"/>
      <c r="AL112" s="23"/>
      <c r="AM112" s="23"/>
      <c r="AN112" s="23"/>
      <c r="AO112" s="23"/>
      <c r="AP112" s="23"/>
      <c r="AQ112" s="23"/>
      <c r="AR112" s="23"/>
      <c r="AS112" s="23"/>
      <c r="AT112" s="23"/>
      <c r="AU112" s="23"/>
      <c r="AV112" s="23"/>
      <c r="AW112" s="23"/>
      <c r="AX112" s="23"/>
      <c r="AY112" s="23"/>
      <c r="AZ112" s="6"/>
      <c r="BA112" s="6"/>
      <c r="BB112" s="6"/>
      <c r="BC112" s="6"/>
    </row>
    <row r="113" spans="1:55" customFormat="false" ht="12.75" hidden="false" customHeight="1" outlineLevel="0" collapsed="false">
      <c r="A113" s="9" t="s">
        <v>198</v>
      </c>
      <c r="B113" s="9" t="s">
        <v>1266</v>
      </c>
      <c r="C113" s="9" t="n">
        <v>2165</v>
      </c>
      <c r="D113" s="9" t="s">
        <v>293</v>
      </c>
      <c r="E113" s="9" t="s">
        <v>584</v>
      </c>
      <c r="F113" s="9" t="s">
        <v>1267</v>
      </c>
      <c r="G113" s="9" t="s">
        <v>1268</v>
      </c>
      <c r="H113" s="9" t="s">
        <v>87</v>
      </c>
      <c r="I113" s="7" t="s">
        <v>909</v>
      </c>
      <c r="J113" s="7"/>
      <c r="K113" s="7"/>
      <c r="L113" s="9" t="n">
        <v>3</v>
      </c>
      <c r="M113" s="6"/>
      <c r="N113" s="19" t="s">
        <v>1269</v>
      </c>
      <c r="O113" s="6" t="s">
        <v>1270</v>
      </c>
      <c r="P113" s="24" t="s">
        <v>979</v>
      </c>
      <c r="Q113" s="21" t="s">
        <v>1271</v>
      </c>
      <c r="R113" s="23"/>
      <c r="S113" s="21" t="s">
        <v>1272</v>
      </c>
      <c r="T113" s="6" t="s">
        <v>128</v>
      </c>
      <c r="U113" s="6"/>
      <c r="V113" s="6" t="n">
        <v>3</v>
      </c>
      <c r="W113" s="6" t="s">
        <v>1273</v>
      </c>
      <c r="X113" s="23"/>
      <c r="Y113" s="23"/>
      <c r="Z113" s="23"/>
      <c r="AA113" s="23"/>
      <c r="AB113" s="23"/>
      <c r="AC113" s="23"/>
      <c r="AD113" s="23"/>
      <c r="AE113" s="23" t="s">
        <v>886</v>
      </c>
      <c r="AF113" s="23"/>
      <c r="AG113" s="23"/>
      <c r="AH113" s="23"/>
      <c r="AI113" s="23"/>
      <c r="AJ113" s="23"/>
      <c r="AK113" s="23"/>
      <c r="AL113" s="23"/>
      <c r="AM113" s="23"/>
      <c r="AN113" s="23"/>
      <c r="AO113" s="23"/>
      <c r="AP113" s="23"/>
      <c r="AQ113" s="23"/>
      <c r="AR113" s="23"/>
      <c r="AS113" s="23"/>
      <c r="AT113" s="23"/>
      <c r="AU113" s="23"/>
      <c r="AV113" s="23"/>
      <c r="AW113" s="23"/>
      <c r="AX113" s="23"/>
      <c r="AY113" s="23"/>
      <c r="AZ113" s="6"/>
      <c r="BA113" s="6"/>
      <c r="BB113" s="6"/>
      <c r="BC113" s="6"/>
    </row>
    <row r="114" spans="1:55" customFormat="false" ht="12.75" hidden="false" customHeight="1" outlineLevel="0" collapsed="false">
      <c r="A114" s="9" t="s">
        <v>198</v>
      </c>
      <c r="B114" s="9" t="s">
        <v>1274</v>
      </c>
      <c r="C114" s="9" t="n">
        <v>2177</v>
      </c>
      <c r="D114" s="9" t="s">
        <v>293</v>
      </c>
      <c r="E114" s="9" t="s">
        <v>148</v>
      </c>
      <c r="F114" s="6"/>
      <c r="G114" s="9" t="s">
        <v>1275</v>
      </c>
      <c r="H114" s="9" t="s">
        <v>87</v>
      </c>
      <c r="I114" s="7" t="s">
        <v>909</v>
      </c>
      <c r="J114" s="7"/>
      <c r="K114" s="7" t="s">
        <v>900</v>
      </c>
      <c r="L114" s="9" t="n">
        <v>3</v>
      </c>
      <c r="M114" s="6"/>
      <c r="N114" s="19" t="s">
        <v>1276</v>
      </c>
      <c r="O114" s="6" t="s">
        <v>1277</v>
      </c>
      <c r="P114" s="24" t="s">
        <v>547</v>
      </c>
      <c r="Q114" s="21" t="s">
        <v>1278</v>
      </c>
      <c r="R114" s="23"/>
      <c r="S114" s="21" t="s">
        <v>1279</v>
      </c>
      <c r="T114" s="6" t="s">
        <v>128</v>
      </c>
      <c r="U114" s="6"/>
      <c r="V114" s="6" t="n">
        <v>3</v>
      </c>
      <c r="W114" s="6" t="s">
        <v>1280</v>
      </c>
      <c r="X114" s="23"/>
      <c r="Y114" s="23"/>
      <c r="Z114" s="23"/>
      <c r="AA114" s="23"/>
      <c r="AB114" s="23"/>
      <c r="AC114" s="23"/>
      <c r="AD114" s="23"/>
      <c r="AE114" s="23" t="s">
        <v>886</v>
      </c>
      <c r="AF114" s="23"/>
      <c r="AG114" s="23" t="s">
        <v>487</v>
      </c>
      <c r="AH114" s="23"/>
      <c r="AI114" s="23"/>
      <c r="AJ114" s="23"/>
      <c r="AK114" s="23"/>
      <c r="AL114" s="23"/>
      <c r="AM114" s="23"/>
      <c r="AN114" s="23"/>
      <c r="AO114" s="23"/>
      <c r="AP114" s="23"/>
      <c r="AQ114" s="23"/>
      <c r="AR114" s="23"/>
      <c r="AS114" s="23"/>
      <c r="AT114" s="23"/>
      <c r="AU114" s="23"/>
      <c r="AV114" s="23"/>
      <c r="AW114" s="23"/>
      <c r="AX114" s="23"/>
      <c r="AY114" s="23"/>
      <c r="AZ114" s="6"/>
      <c r="BA114" s="6"/>
      <c r="BB114" s="6"/>
      <c r="BC114" s="6"/>
    </row>
    <row r="115" spans="1:55" customFormat="false" ht="12.75" hidden="false" customHeight="1" outlineLevel="0" collapsed="false">
      <c r="A115" s="9" t="s">
        <v>198</v>
      </c>
      <c r="B115" s="9" t="s">
        <v>1281</v>
      </c>
      <c r="C115" s="9" t="n">
        <v>2224</v>
      </c>
      <c r="D115" s="9" t="s">
        <v>293</v>
      </c>
      <c r="E115" s="9" t="s">
        <v>135</v>
      </c>
      <c r="F115" s="9" t="s">
        <v>1282</v>
      </c>
      <c r="G115" s="9" t="s">
        <v>1283</v>
      </c>
      <c r="H115" s="9" t="s">
        <v>87</v>
      </c>
      <c r="I115" s="7" t="s">
        <v>909</v>
      </c>
      <c r="J115" s="7"/>
      <c r="K115" s="7" t="s">
        <v>1141</v>
      </c>
      <c r="L115" s="9" t="n">
        <v>3</v>
      </c>
      <c r="M115" s="6"/>
      <c r="N115" s="19" t="s">
        <v>1284</v>
      </c>
      <c r="O115" s="6" t="s">
        <v>1285</v>
      </c>
      <c r="P115" s="24" t="s">
        <v>332</v>
      </c>
      <c r="Q115" s="21"/>
      <c r="R115" s="23"/>
      <c r="S115" s="21" t="s">
        <v>1286</v>
      </c>
      <c r="T115" s="6" t="s">
        <v>128</v>
      </c>
      <c r="U115" s="6"/>
      <c r="V115" s="6" t="n">
        <v>3</v>
      </c>
      <c r="W115" s="6" t="s">
        <v>1287</v>
      </c>
      <c r="X115" s="23"/>
      <c r="Y115" s="23"/>
      <c r="Z115" s="23"/>
      <c r="AA115" s="23"/>
      <c r="AB115" s="23"/>
      <c r="AC115" s="23"/>
      <c r="AD115" s="23"/>
      <c r="AE115" s="23" t="s">
        <v>886</v>
      </c>
      <c r="AF115" s="23"/>
      <c r="AG115" s="23" t="s">
        <v>487</v>
      </c>
      <c r="AH115" s="23"/>
      <c r="AI115" s="23"/>
      <c r="AJ115" s="23"/>
      <c r="AK115" s="23"/>
      <c r="AL115" s="23"/>
      <c r="AM115" s="23"/>
      <c r="AN115" s="23"/>
      <c r="AO115" s="23"/>
      <c r="AP115" s="23"/>
      <c r="AQ115" s="23"/>
      <c r="AR115" s="23"/>
      <c r="AS115" s="23"/>
      <c r="AT115" s="23"/>
      <c r="AU115" s="23"/>
      <c r="AV115" s="23"/>
      <c r="AW115" s="23"/>
      <c r="AX115" s="23"/>
      <c r="AY115" s="23"/>
      <c r="AZ115" s="6"/>
      <c r="BA115" s="6"/>
      <c r="BB115" s="6"/>
      <c r="BC115" s="6"/>
    </row>
    <row r="116" spans="1:55" customFormat="false" ht="12.75" hidden="false" customHeight="1" outlineLevel="0" collapsed="false">
      <c r="A116" s="9" t="s">
        <v>198</v>
      </c>
      <c r="B116" s="9" t="s">
        <v>1288</v>
      </c>
      <c r="C116" s="9" t="n">
        <v>2262</v>
      </c>
      <c r="D116" s="9" t="s">
        <v>293</v>
      </c>
      <c r="E116" s="9" t="s">
        <v>230</v>
      </c>
      <c r="F116" s="9" t="s">
        <v>1289</v>
      </c>
      <c r="G116" s="9" t="s">
        <v>1290</v>
      </c>
      <c r="H116" s="9" t="s">
        <v>87</v>
      </c>
      <c r="I116" s="7" t="s">
        <v>909</v>
      </c>
      <c r="J116" s="7"/>
      <c r="K116" s="7" t="s">
        <v>1291</v>
      </c>
      <c r="L116" s="9" t="n">
        <v>3</v>
      </c>
      <c r="M116" s="6"/>
      <c r="N116" s="19" t="s">
        <v>1292</v>
      </c>
      <c r="O116" s="6" t="s">
        <v>1293</v>
      </c>
      <c r="P116" s="20"/>
      <c r="Q116" s="21"/>
      <c r="R116" s="23"/>
      <c r="S116" s="21" t="s">
        <v>1294</v>
      </c>
      <c r="T116" s="6" t="s">
        <v>719</v>
      </c>
      <c r="U116" s="6"/>
      <c r="V116" s="6" t="n">
        <v>3</v>
      </c>
      <c r="W116" s="6" t="s">
        <v>1295</v>
      </c>
      <c r="X116" s="23"/>
      <c r="Y116" s="23"/>
      <c r="Z116" s="23"/>
      <c r="AA116" s="23"/>
      <c r="AB116" s="23"/>
      <c r="AC116" s="23"/>
      <c r="AD116" s="23"/>
      <c r="AE116" s="23"/>
      <c r="AF116" s="23"/>
      <c r="AG116" s="23" t="s">
        <v>487</v>
      </c>
      <c r="AH116" s="23"/>
      <c r="AI116" s="23"/>
      <c r="AJ116" s="23"/>
      <c r="AK116" s="23"/>
      <c r="AL116" s="23"/>
      <c r="AM116" s="23"/>
      <c r="AN116" s="23"/>
      <c r="AO116" s="23"/>
      <c r="AP116" s="23"/>
      <c r="AQ116" s="23"/>
      <c r="AR116" s="23"/>
      <c r="AS116" s="23"/>
      <c r="AT116" s="23"/>
      <c r="AU116" s="23"/>
      <c r="AV116" s="23"/>
      <c r="AW116" s="27" t="s">
        <v>1296</v>
      </c>
      <c r="AX116" s="23"/>
      <c r="AY116" s="23"/>
      <c r="AZ116" s="6"/>
      <c r="BA116" s="6"/>
      <c r="BB116" s="6"/>
      <c r="BC116" s="6"/>
    </row>
    <row r="117" spans="1:55" customFormat="false" ht="12.75" hidden="false" customHeight="1" outlineLevel="0" collapsed="false">
      <c r="A117" s="9" t="s">
        <v>198</v>
      </c>
      <c r="B117" s="9" t="s">
        <v>1297</v>
      </c>
      <c r="C117" s="9" t="n">
        <v>2264</v>
      </c>
      <c r="D117" s="9" t="s">
        <v>293</v>
      </c>
      <c r="E117" s="9" t="s">
        <v>394</v>
      </c>
      <c r="F117" s="6"/>
      <c r="G117" s="9" t="s">
        <v>1298</v>
      </c>
      <c r="H117" s="9" t="s">
        <v>87</v>
      </c>
      <c r="I117" s="7" t="s">
        <v>909</v>
      </c>
      <c r="J117" s="7"/>
      <c r="K117" s="7" t="s">
        <v>1299</v>
      </c>
      <c r="L117" s="9" t="n">
        <v>3</v>
      </c>
      <c r="M117" s="6"/>
      <c r="N117" s="19" t="s">
        <v>1300</v>
      </c>
      <c r="O117" s="6" t="s">
        <v>1301</v>
      </c>
      <c r="P117" s="24" t="s">
        <v>1302</v>
      </c>
      <c r="Q117" s="21"/>
      <c r="R117" s="23"/>
      <c r="S117" s="21" t="s">
        <v>1303</v>
      </c>
      <c r="T117" s="6" t="s">
        <v>128</v>
      </c>
      <c r="U117" s="6"/>
      <c r="V117" s="6" t="n">
        <v>3</v>
      </c>
      <c r="W117" s="6" t="s">
        <v>1304</v>
      </c>
      <c r="X117" s="23"/>
      <c r="Y117" s="23"/>
      <c r="Z117" s="23"/>
      <c r="AA117" s="23"/>
      <c r="AB117" s="23"/>
      <c r="AC117" s="23"/>
      <c r="AD117" s="23"/>
      <c r="AE117" s="23"/>
      <c r="AF117" s="23"/>
      <c r="AG117" s="23" t="s">
        <v>487</v>
      </c>
      <c r="AH117" s="23"/>
      <c r="AI117" s="23"/>
      <c r="AJ117" s="23"/>
      <c r="AK117" s="23"/>
      <c r="AL117" s="23"/>
      <c r="AM117" s="23"/>
      <c r="AN117" s="23"/>
      <c r="AO117" s="23"/>
      <c r="AP117" s="23"/>
      <c r="AQ117" s="23"/>
      <c r="AR117" s="23"/>
      <c r="AS117" s="23"/>
      <c r="AT117" s="23"/>
      <c r="AU117" s="23"/>
      <c r="AV117" s="23"/>
      <c r="AW117" s="23"/>
      <c r="AX117" s="23"/>
      <c r="AY117" s="23"/>
      <c r="AZ117" s="6"/>
      <c r="BA117" s="6"/>
      <c r="BB117" s="6"/>
      <c r="BC117" s="6"/>
    </row>
    <row r="118" spans="1:55" customFormat="false" ht="12.75" hidden="false" customHeight="1" outlineLevel="0" collapsed="false">
      <c r="A118" s="9" t="s">
        <v>198</v>
      </c>
      <c r="B118" s="9" t="s">
        <v>1305</v>
      </c>
      <c r="C118" s="9" t="n">
        <v>2293</v>
      </c>
      <c r="D118" s="9" t="s">
        <v>325</v>
      </c>
      <c r="E118" s="9" t="s">
        <v>1024</v>
      </c>
      <c r="F118" s="9" t="s">
        <v>1306</v>
      </c>
      <c r="G118" s="9" t="s">
        <v>1307</v>
      </c>
      <c r="H118" s="9" t="s">
        <v>87</v>
      </c>
      <c r="I118" s="7" t="s">
        <v>909</v>
      </c>
      <c r="J118" s="7"/>
      <c r="K118" s="7" t="s">
        <v>1308</v>
      </c>
      <c r="L118" s="9" t="n">
        <v>3</v>
      </c>
      <c r="M118" s="6"/>
      <c r="N118" s="19" t="s">
        <v>1309</v>
      </c>
      <c r="O118" s="6" t="s">
        <v>1310</v>
      </c>
      <c r="P118" s="24" t="s">
        <v>125</v>
      </c>
      <c r="Q118" s="21"/>
      <c r="R118" s="23"/>
      <c r="S118" s="21" t="s">
        <v>563</v>
      </c>
      <c r="T118" s="6" t="s">
        <v>1311</v>
      </c>
      <c r="U118" s="6"/>
      <c r="V118" s="6" t="n">
        <v>1</v>
      </c>
      <c r="W118" s="6" t="s">
        <v>1312</v>
      </c>
      <c r="X118" s="23"/>
      <c r="Y118" s="23"/>
      <c r="Z118" s="23"/>
      <c r="AA118" s="23"/>
      <c r="AB118" s="23"/>
      <c r="AC118" s="23"/>
      <c r="AD118" s="23"/>
      <c r="AE118" s="23"/>
      <c r="AF118" s="23"/>
      <c r="AG118" s="23" t="s">
        <v>487</v>
      </c>
      <c r="AH118" s="23"/>
      <c r="AI118" s="23"/>
      <c r="AJ118" s="23"/>
      <c r="AK118" s="23"/>
      <c r="AL118" s="23"/>
      <c r="AM118" s="23"/>
      <c r="AN118" s="23"/>
      <c r="AO118" s="27" t="s">
        <v>1313</v>
      </c>
      <c r="AP118" s="23"/>
      <c r="AQ118" s="23"/>
      <c r="AR118" s="23"/>
      <c r="AS118" s="23"/>
      <c r="AT118" s="23"/>
      <c r="AU118" s="23"/>
      <c r="AV118" s="23"/>
      <c r="AW118" s="23"/>
      <c r="AX118" s="23"/>
      <c r="AY118" s="23"/>
      <c r="AZ118" s="6"/>
      <c r="BA118" s="6"/>
      <c r="BB118" s="6"/>
      <c r="BC118" s="6"/>
    </row>
    <row r="119" spans="1:55" customFormat="false" ht="12.75" hidden="false" customHeight="1" outlineLevel="0" collapsed="false">
      <c r="A119" s="9" t="s">
        <v>198</v>
      </c>
      <c r="B119" s="9" t="s">
        <v>1314</v>
      </c>
      <c r="C119" s="9" t="n">
        <v>2369</v>
      </c>
      <c r="D119" s="9" t="s">
        <v>325</v>
      </c>
      <c r="E119" s="9" t="s">
        <v>135</v>
      </c>
      <c r="F119" s="9" t="s">
        <v>570</v>
      </c>
      <c r="G119" s="9" t="s">
        <v>1315</v>
      </c>
      <c r="H119" s="9" t="s">
        <v>87</v>
      </c>
      <c r="I119" s="7" t="s">
        <v>909</v>
      </c>
      <c r="J119" s="7"/>
      <c r="K119" s="7" t="s">
        <v>1308</v>
      </c>
      <c r="L119" s="9" t="n">
        <v>3</v>
      </c>
      <c r="M119" s="6"/>
      <c r="N119" s="19" t="s">
        <v>1316</v>
      </c>
      <c r="O119" s="6" t="s">
        <v>1317</v>
      </c>
      <c r="P119" s="24" t="s">
        <v>1318</v>
      </c>
      <c r="Q119" s="21" t="s">
        <v>1319</v>
      </c>
      <c r="R119" s="23"/>
      <c r="S119" s="21" t="s">
        <v>1320</v>
      </c>
      <c r="T119" s="6" t="s">
        <v>719</v>
      </c>
      <c r="U119" s="6"/>
      <c r="V119" s="6" t="n">
        <v>3</v>
      </c>
      <c r="W119" s="6" t="s">
        <v>1321</v>
      </c>
      <c r="X119" s="23"/>
      <c r="Y119" s="23"/>
      <c r="Z119" s="23"/>
      <c r="AA119" s="23"/>
      <c r="AB119" s="23"/>
      <c r="AC119" s="23"/>
      <c r="AD119" s="23"/>
      <c r="AE119" s="23"/>
      <c r="AF119" s="23"/>
      <c r="AG119" s="23" t="s">
        <v>487</v>
      </c>
      <c r="AH119" s="23"/>
      <c r="AI119" s="23"/>
      <c r="AJ119" s="23"/>
      <c r="AK119" s="23"/>
      <c r="AL119" s="23"/>
      <c r="AM119" s="23"/>
      <c r="AN119" s="23"/>
      <c r="AO119" s="23"/>
      <c r="AP119" s="23"/>
      <c r="AQ119" s="23"/>
      <c r="AR119" s="23"/>
      <c r="AS119" s="23"/>
      <c r="AT119" s="23"/>
      <c r="AU119" s="23"/>
      <c r="AV119" s="23"/>
      <c r="AW119" s="23"/>
      <c r="AX119" s="23"/>
      <c r="AY119" s="23"/>
      <c r="AZ119" s="6"/>
      <c r="BA119" s="6"/>
      <c r="BB119" s="6"/>
      <c r="BC119" s="6"/>
    </row>
    <row r="120" spans="1:55" customFormat="false" ht="12.75" hidden="false" customHeight="1" outlineLevel="0" collapsed="false">
      <c r="A120" s="9" t="s">
        <v>198</v>
      </c>
      <c r="B120" s="9" t="s">
        <v>1322</v>
      </c>
      <c r="C120" s="9" t="n">
        <v>2391</v>
      </c>
      <c r="D120" s="9" t="s">
        <v>325</v>
      </c>
      <c r="E120" s="9" t="s">
        <v>1323</v>
      </c>
      <c r="F120" s="6"/>
      <c r="G120" s="9" t="s">
        <v>1324</v>
      </c>
      <c r="H120" s="9" t="s">
        <v>87</v>
      </c>
      <c r="I120" s="7" t="s">
        <v>1325</v>
      </c>
      <c r="J120" s="7"/>
      <c r="K120" s="7" t="s">
        <v>1326</v>
      </c>
      <c r="L120" s="9" t="n">
        <v>3</v>
      </c>
      <c r="M120" s="6"/>
      <c r="N120" s="19" t="s">
        <v>1327</v>
      </c>
      <c r="O120" s="6" t="s">
        <v>1328</v>
      </c>
      <c r="P120" s="20"/>
      <c r="Q120" s="21"/>
      <c r="R120" s="23"/>
      <c r="S120" s="21" t="s">
        <v>1329</v>
      </c>
      <c r="T120" s="6" t="s">
        <v>128</v>
      </c>
      <c r="U120" s="6"/>
      <c r="V120" s="6" t="n">
        <v>3</v>
      </c>
      <c r="W120" s="6" t="s">
        <v>1330</v>
      </c>
      <c r="X120" s="23"/>
      <c r="Y120" s="23"/>
      <c r="Z120" s="23"/>
      <c r="AA120" s="23"/>
      <c r="AB120" s="23"/>
      <c r="AC120" s="23"/>
      <c r="AD120" s="23"/>
      <c r="AE120" s="23"/>
      <c r="AF120" s="23"/>
      <c r="AG120" s="23" t="s">
        <v>487</v>
      </c>
      <c r="AH120" s="23"/>
      <c r="AI120" s="23"/>
      <c r="AJ120" s="23"/>
      <c r="AK120" s="23"/>
      <c r="AL120" s="23"/>
      <c r="AM120" s="23"/>
      <c r="AN120" s="23"/>
      <c r="AO120" s="23"/>
      <c r="AP120" s="23"/>
      <c r="AQ120" s="23"/>
      <c r="AR120" s="23"/>
      <c r="AS120" s="23"/>
      <c r="AT120" s="23"/>
      <c r="AU120" s="23"/>
      <c r="AV120" s="23"/>
      <c r="AW120" s="23"/>
      <c r="AX120" s="23"/>
      <c r="AY120" s="23"/>
      <c r="AZ120" s="6"/>
      <c r="BA120" s="6"/>
      <c r="BB120" s="6"/>
      <c r="BC120" s="6"/>
    </row>
    <row r="121" spans="1:55" customFormat="false" ht="12.75" hidden="false" customHeight="1" outlineLevel="0" collapsed="false">
      <c r="A121" s="9" t="s">
        <v>198</v>
      </c>
      <c r="B121" s="9" t="s">
        <v>1331</v>
      </c>
      <c r="C121" s="9" t="n">
        <v>24</v>
      </c>
      <c r="D121" s="9" t="s">
        <v>243</v>
      </c>
      <c r="E121" s="9" t="s">
        <v>166</v>
      </c>
      <c r="F121" s="9" t="s">
        <v>1332</v>
      </c>
      <c r="G121" s="9" t="s">
        <v>1333</v>
      </c>
      <c r="H121" s="9" t="s">
        <v>556</v>
      </c>
      <c r="I121" s="7" t="s">
        <v>909</v>
      </c>
      <c r="J121" s="7"/>
      <c r="K121" s="7" t="s">
        <v>1191</v>
      </c>
      <c r="L121" s="9" t="n">
        <v>3</v>
      </c>
      <c r="M121" s="6"/>
      <c r="N121" s="19" t="s">
        <v>1334</v>
      </c>
      <c r="O121" s="6" t="s">
        <v>1335</v>
      </c>
      <c r="P121" s="20"/>
      <c r="Q121" s="21" t="s">
        <v>1336</v>
      </c>
      <c r="R121" s="23"/>
      <c r="S121" s="21"/>
      <c r="T121" s="6" t="s">
        <v>251</v>
      </c>
      <c r="U121" s="6"/>
      <c r="V121" s="6" t="n">
        <v>3</v>
      </c>
      <c r="W121" s="6" t="s">
        <v>1337</v>
      </c>
      <c r="X121" s="23"/>
      <c r="Y121" s="23"/>
      <c r="Z121" s="23"/>
      <c r="AA121" s="23"/>
      <c r="AB121" s="23"/>
      <c r="AC121" s="23"/>
      <c r="AD121" s="23"/>
      <c r="AE121" s="23"/>
      <c r="AF121" s="23"/>
      <c r="AG121" s="23" t="s">
        <v>487</v>
      </c>
      <c r="AH121" s="23"/>
      <c r="AI121" s="23"/>
      <c r="AJ121" s="23"/>
      <c r="AK121" s="23"/>
      <c r="AL121" s="23"/>
      <c r="AM121" s="23"/>
      <c r="AN121" s="23"/>
      <c r="AO121" s="23"/>
      <c r="AP121" s="23"/>
      <c r="AQ121" s="23"/>
      <c r="AR121" s="23"/>
      <c r="AS121" s="23"/>
      <c r="AT121" s="23"/>
      <c r="AU121" s="23"/>
      <c r="AV121" s="23"/>
      <c r="AW121" s="23"/>
      <c r="AX121" s="23"/>
      <c r="AY121" s="23"/>
      <c r="AZ121" s="6"/>
      <c r="BA121" s="6"/>
      <c r="BB121" s="6"/>
      <c r="BC121" s="6"/>
    </row>
    <row r="122" spans="1:55" customFormat="false" ht="12.75" hidden="false" customHeight="1" outlineLevel="0" collapsed="false">
      <c r="A122" s="9" t="s">
        <v>198</v>
      </c>
      <c r="B122" s="9" t="s">
        <v>1338</v>
      </c>
      <c r="C122" s="9" t="n">
        <v>2420</v>
      </c>
      <c r="D122" s="9" t="s">
        <v>325</v>
      </c>
      <c r="E122" s="9" t="s">
        <v>135</v>
      </c>
      <c r="F122" s="9" t="s">
        <v>570</v>
      </c>
      <c r="G122" s="9" t="s">
        <v>1339</v>
      </c>
      <c r="H122" s="9" t="s">
        <v>87</v>
      </c>
      <c r="I122" s="7" t="s">
        <v>909</v>
      </c>
      <c r="J122" s="7"/>
      <c r="K122" s="7" t="s">
        <v>1291</v>
      </c>
      <c r="L122" s="9" t="n">
        <v>3</v>
      </c>
      <c r="M122" s="6"/>
      <c r="N122" s="19" t="s">
        <v>1340</v>
      </c>
      <c r="O122" s="6" t="s">
        <v>1341</v>
      </c>
      <c r="P122" s="24" t="s">
        <v>1212</v>
      </c>
      <c r="Q122" s="21" t="s">
        <v>1342</v>
      </c>
      <c r="R122" s="23"/>
      <c r="S122" s="21" t="s">
        <v>1343</v>
      </c>
      <c r="T122" s="6" t="s">
        <v>128</v>
      </c>
      <c r="U122" s="6"/>
      <c r="V122" s="6" t="n">
        <v>3</v>
      </c>
      <c r="W122" s="6" t="s">
        <v>1344</v>
      </c>
      <c r="X122" s="23"/>
      <c r="Y122" s="23"/>
      <c r="Z122" s="23"/>
      <c r="AA122" s="23"/>
      <c r="AB122" s="23"/>
      <c r="AC122" s="23"/>
      <c r="AD122" s="23"/>
      <c r="AE122" s="23"/>
      <c r="AF122" s="23"/>
      <c r="AG122" s="23" t="s">
        <v>487</v>
      </c>
      <c r="AH122" s="27" t="s">
        <v>1345</v>
      </c>
      <c r="AI122" s="23"/>
      <c r="AJ122" s="23"/>
      <c r="AK122" s="23"/>
      <c r="AL122" s="23"/>
      <c r="AM122" s="23"/>
      <c r="AN122" s="23"/>
      <c r="AO122" s="27" t="s">
        <v>1346</v>
      </c>
      <c r="AP122" s="23"/>
      <c r="AQ122" s="23"/>
      <c r="AR122" s="23"/>
      <c r="AS122" s="23"/>
      <c r="AT122" s="23"/>
      <c r="AU122" s="23"/>
      <c r="AV122" s="23"/>
      <c r="AW122" s="23" t="s">
        <v>133</v>
      </c>
      <c r="AX122" s="23"/>
      <c r="AY122" s="23"/>
      <c r="AZ122" s="6"/>
      <c r="BA122" s="6"/>
      <c r="BB122" s="6"/>
      <c r="BC122" s="6"/>
    </row>
    <row r="123" spans="1:55" customFormat="false" ht="12.75" hidden="false" customHeight="1" outlineLevel="0" collapsed="false">
      <c r="A123" s="9" t="s">
        <v>198</v>
      </c>
      <c r="B123" s="9" t="s">
        <v>1347</v>
      </c>
      <c r="C123" s="9" t="n">
        <v>2426</v>
      </c>
      <c r="D123" s="9" t="s">
        <v>765</v>
      </c>
      <c r="E123" s="9" t="s">
        <v>230</v>
      </c>
      <c r="F123" s="6"/>
      <c r="G123" s="6"/>
      <c r="H123" s="9" t="s">
        <v>87</v>
      </c>
      <c r="I123" s="7" t="s">
        <v>909</v>
      </c>
      <c r="J123" s="7"/>
      <c r="K123" s="7" t="s">
        <v>1348</v>
      </c>
      <c r="L123" s="9" t="n">
        <v>3</v>
      </c>
      <c r="M123" s="6"/>
      <c r="N123" s="19" t="s">
        <v>1349</v>
      </c>
      <c r="O123" s="6" t="s">
        <v>1350</v>
      </c>
      <c r="P123" s="20"/>
      <c r="Q123" s="21"/>
      <c r="R123" s="23"/>
      <c r="S123" s="21" t="s">
        <v>1351</v>
      </c>
      <c r="T123" s="6" t="s">
        <v>128</v>
      </c>
      <c r="U123" s="6"/>
      <c r="V123" s="6" t="n">
        <v>4</v>
      </c>
      <c r="W123" s="6" t="s">
        <v>1352</v>
      </c>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6"/>
      <c r="BA123" s="6"/>
      <c r="BB123" s="6"/>
      <c r="BC123" s="6"/>
    </row>
    <row r="124" spans="1:55" customFormat="false" ht="12.75" hidden="false" customHeight="1" outlineLevel="0" collapsed="false">
      <c r="A124" s="9" t="s">
        <v>198</v>
      </c>
      <c r="B124" s="9" t="s">
        <v>1353</v>
      </c>
      <c r="C124" s="9" t="n">
        <v>2440</v>
      </c>
      <c r="D124" s="9" t="s">
        <v>1354</v>
      </c>
      <c r="E124" s="9" t="s">
        <v>1355</v>
      </c>
      <c r="F124" s="6"/>
      <c r="G124" s="9" t="s">
        <v>1356</v>
      </c>
      <c r="H124" s="9" t="s">
        <v>87</v>
      </c>
      <c r="I124" s="7" t="s">
        <v>909</v>
      </c>
      <c r="J124" s="7"/>
      <c r="K124" s="7" t="s">
        <v>1357</v>
      </c>
      <c r="L124" s="9" t="n">
        <v>3</v>
      </c>
      <c r="M124" s="6"/>
      <c r="N124" s="19" t="s">
        <v>1358</v>
      </c>
      <c r="O124" s="6" t="s">
        <v>1359</v>
      </c>
      <c r="P124" s="20"/>
      <c r="Q124" s="21"/>
      <c r="R124" s="23"/>
      <c r="S124" s="21" t="s">
        <v>1360</v>
      </c>
      <c r="T124" s="6" t="s">
        <v>128</v>
      </c>
      <c r="U124" s="6"/>
      <c r="V124" s="6" t="n">
        <v>3</v>
      </c>
      <c r="W124" s="6" t="s">
        <v>1361</v>
      </c>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7" t="s">
        <v>1362</v>
      </c>
      <c r="AX124" s="23"/>
      <c r="AY124" s="23"/>
      <c r="AZ124" s="6"/>
      <c r="BA124" s="6"/>
      <c r="BB124" s="6"/>
      <c r="BC124" s="6"/>
    </row>
    <row r="125" spans="1:55" customFormat="false" ht="12.75" hidden="false" customHeight="1" outlineLevel="0" collapsed="false">
      <c r="A125" s="9" t="s">
        <v>198</v>
      </c>
      <c r="B125" s="9" t="s">
        <v>1363</v>
      </c>
      <c r="C125" s="9" t="n">
        <v>2446</v>
      </c>
      <c r="D125" s="9" t="s">
        <v>1354</v>
      </c>
      <c r="E125" s="9" t="s">
        <v>230</v>
      </c>
      <c r="F125" s="9" t="s">
        <v>1364</v>
      </c>
      <c r="G125" s="9" t="s">
        <v>1365</v>
      </c>
      <c r="H125" s="9" t="s">
        <v>87</v>
      </c>
      <c r="I125" s="7" t="s">
        <v>909</v>
      </c>
      <c r="J125" s="7"/>
      <c r="K125" s="7" t="s">
        <v>1366</v>
      </c>
      <c r="L125" s="9" t="n">
        <v>3</v>
      </c>
      <c r="M125" s="6"/>
      <c r="N125" s="19" t="s">
        <v>1367</v>
      </c>
      <c r="O125" s="6" t="s">
        <v>1368</v>
      </c>
      <c r="P125" s="24" t="s">
        <v>1369</v>
      </c>
      <c r="Q125" s="21" t="s">
        <v>1370</v>
      </c>
      <c r="R125" s="23"/>
      <c r="S125" s="21" t="s">
        <v>1371</v>
      </c>
      <c r="T125" s="6" t="s">
        <v>719</v>
      </c>
      <c r="U125" s="6"/>
      <c r="V125" s="6" t="n">
        <v>3</v>
      </c>
      <c r="W125" s="6" t="s">
        <v>1372</v>
      </c>
      <c r="X125" s="23"/>
      <c r="Y125" s="23"/>
      <c r="Z125" s="23"/>
      <c r="AA125" s="23"/>
      <c r="AB125" s="23"/>
      <c r="AC125" s="23"/>
      <c r="AD125" s="23"/>
      <c r="AE125" s="23" t="s">
        <v>886</v>
      </c>
      <c r="AF125" s="23"/>
      <c r="AG125" s="23" t="s">
        <v>487</v>
      </c>
      <c r="AH125" s="23"/>
      <c r="AI125" s="23"/>
      <c r="AJ125" s="23"/>
      <c r="AK125" s="23"/>
      <c r="AL125" s="23"/>
      <c r="AM125" s="23"/>
      <c r="AN125" s="23"/>
      <c r="AO125" s="23"/>
      <c r="AP125" s="23"/>
      <c r="AQ125" s="23"/>
      <c r="AR125" s="23"/>
      <c r="AS125" s="23"/>
      <c r="AT125" s="23"/>
      <c r="AU125" s="23"/>
      <c r="AV125" s="23"/>
      <c r="AW125" s="23"/>
      <c r="AX125" s="23"/>
      <c r="AY125" s="23"/>
      <c r="AZ125" s="6"/>
      <c r="BA125" s="6"/>
      <c r="BB125" s="6"/>
      <c r="BC125" s="6"/>
    </row>
    <row r="126" spans="1:55" customFormat="false" ht="22.5" hidden="false" customHeight="1" outlineLevel="0" collapsed="false">
      <c r="A126" s="9" t="s">
        <v>198</v>
      </c>
      <c r="B126" s="9" t="s">
        <v>1373</v>
      </c>
      <c r="C126" s="9" t="n">
        <v>248</v>
      </c>
      <c r="D126" s="9" t="s">
        <v>243</v>
      </c>
      <c r="E126" s="9" t="s">
        <v>309</v>
      </c>
      <c r="F126" s="9" t="s">
        <v>1374</v>
      </c>
      <c r="G126" s="9" t="s">
        <v>1375</v>
      </c>
      <c r="H126" s="9" t="s">
        <v>87</v>
      </c>
      <c r="I126" s="7" t="s">
        <v>909</v>
      </c>
      <c r="J126" s="7"/>
      <c r="K126" s="7"/>
      <c r="L126" s="9" t="n">
        <v>3</v>
      </c>
      <c r="M126" s="6"/>
      <c r="N126" s="19" t="s">
        <v>1376</v>
      </c>
      <c r="O126" s="6" t="s">
        <v>1377</v>
      </c>
      <c r="P126" s="20"/>
      <c r="Q126" s="21"/>
      <c r="R126" s="23"/>
      <c r="S126" s="21" t="s">
        <v>1378</v>
      </c>
      <c r="T126" s="6" t="s">
        <v>128</v>
      </c>
      <c r="U126" s="6"/>
      <c r="V126" s="6" t="n">
        <v>3</v>
      </c>
      <c r="W126" s="6" t="s">
        <v>1379</v>
      </c>
      <c r="X126" s="23"/>
      <c r="Y126" s="23"/>
      <c r="Z126" s="23"/>
      <c r="AA126" s="23" t="s">
        <v>369</v>
      </c>
      <c r="AB126" s="23"/>
      <c r="AC126" s="23"/>
      <c r="AD126" s="23"/>
      <c r="AE126" s="23"/>
      <c r="AF126" s="23"/>
      <c r="AG126" s="23" t="s">
        <v>487</v>
      </c>
      <c r="AH126" s="23"/>
      <c r="AI126" s="23"/>
      <c r="AJ126" s="23"/>
      <c r="AK126" s="23"/>
      <c r="AL126" s="23"/>
      <c r="AM126" s="23"/>
      <c r="AN126" s="27" t="s">
        <v>1380</v>
      </c>
      <c r="AO126" s="23"/>
      <c r="AP126" s="23"/>
      <c r="AQ126" s="36" t="s">
        <v>1381</v>
      </c>
      <c r="AR126" s="23"/>
      <c r="AS126" s="23"/>
      <c r="AT126" s="23"/>
      <c r="AU126" s="23" t="s">
        <v>391</v>
      </c>
      <c r="AV126" s="23"/>
      <c r="AW126" s="23"/>
      <c r="AX126" s="23"/>
      <c r="AY126" s="23"/>
      <c r="AZ126" s="6"/>
      <c r="BA126" s="6"/>
      <c r="BB126" s="6"/>
      <c r="BC126" s="6"/>
    </row>
    <row r="127" spans="1:55" customFormat="false" ht="12.75" hidden="false" customHeight="1" outlineLevel="0" collapsed="false">
      <c r="A127" s="9" t="s">
        <v>198</v>
      </c>
      <c r="B127" s="9" t="s">
        <v>1382</v>
      </c>
      <c r="C127" s="9" t="n">
        <v>2483</v>
      </c>
      <c r="D127" s="9" t="s">
        <v>341</v>
      </c>
      <c r="E127" s="9" t="s">
        <v>148</v>
      </c>
      <c r="F127" s="9" t="s">
        <v>1383</v>
      </c>
      <c r="G127" s="9" t="s">
        <v>1384</v>
      </c>
      <c r="H127" s="9" t="s">
        <v>87</v>
      </c>
      <c r="I127" s="7" t="s">
        <v>909</v>
      </c>
      <c r="J127" s="7"/>
      <c r="K127" s="7" t="s">
        <v>1385</v>
      </c>
      <c r="L127" s="9" t="n">
        <v>3</v>
      </c>
      <c r="M127" s="6"/>
      <c r="N127" s="19" t="s">
        <v>1386</v>
      </c>
      <c r="O127" s="6" t="s">
        <v>1387</v>
      </c>
      <c r="P127" s="24" t="s">
        <v>125</v>
      </c>
      <c r="Q127" s="21"/>
      <c r="R127" s="23"/>
      <c r="S127" s="21" t="s">
        <v>1388</v>
      </c>
      <c r="T127" s="6" t="s">
        <v>128</v>
      </c>
      <c r="U127" s="6"/>
      <c r="V127" s="6" t="n">
        <v>3</v>
      </c>
      <c r="W127" s="6" t="s">
        <v>1389</v>
      </c>
      <c r="X127" s="23"/>
      <c r="Y127" s="23"/>
      <c r="Z127" s="23"/>
      <c r="AA127" s="23"/>
      <c r="AB127" s="23"/>
      <c r="AC127" s="23"/>
      <c r="AD127" s="23"/>
      <c r="AE127" s="23"/>
      <c r="AF127" s="23"/>
      <c r="AG127" s="23" t="s">
        <v>487</v>
      </c>
      <c r="AH127" s="23"/>
      <c r="AI127" s="23"/>
      <c r="AJ127" s="23"/>
      <c r="AK127" s="23"/>
      <c r="AL127" s="23"/>
      <c r="AM127" s="23"/>
      <c r="AN127" s="23"/>
      <c r="AO127" s="23"/>
      <c r="AP127" s="23"/>
      <c r="AQ127" s="32"/>
      <c r="AR127" s="23"/>
      <c r="AS127" s="23"/>
      <c r="AT127" s="23"/>
      <c r="AU127" s="23"/>
      <c r="AV127" s="23"/>
      <c r="AW127" s="23"/>
      <c r="AX127" s="23"/>
      <c r="AY127" s="23"/>
      <c r="AZ127" s="6"/>
      <c r="BA127" s="6"/>
      <c r="BB127" s="6"/>
      <c r="BC127" s="6"/>
    </row>
    <row r="128" spans="1:55" customFormat="false" ht="22.5" hidden="false" customHeight="1" outlineLevel="0" collapsed="false">
      <c r="A128" s="9" t="s">
        <v>198</v>
      </c>
      <c r="B128" s="9" t="s">
        <v>1390</v>
      </c>
      <c r="C128" s="9" t="n">
        <v>2555</v>
      </c>
      <c r="D128" s="9" t="s">
        <v>341</v>
      </c>
      <c r="E128" s="9" t="s">
        <v>135</v>
      </c>
      <c r="F128" s="9" t="s">
        <v>1391</v>
      </c>
      <c r="G128" s="9" t="s">
        <v>1392</v>
      </c>
      <c r="H128" s="9" t="s">
        <v>87</v>
      </c>
      <c r="I128" s="7" t="s">
        <v>909</v>
      </c>
      <c r="J128" s="7"/>
      <c r="K128" s="7" t="s">
        <v>1393</v>
      </c>
      <c r="L128" s="9" t="n">
        <v>3</v>
      </c>
      <c r="M128" s="6"/>
      <c r="N128" s="19" t="s">
        <v>1394</v>
      </c>
      <c r="O128" s="6" t="s">
        <v>1395</v>
      </c>
      <c r="P128" s="20"/>
      <c r="Q128" s="21"/>
      <c r="R128" s="23"/>
      <c r="S128" s="21" t="s">
        <v>1396</v>
      </c>
      <c r="T128" s="6" t="s">
        <v>128</v>
      </c>
      <c r="U128" s="6"/>
      <c r="V128" s="6" t="n">
        <v>3</v>
      </c>
      <c r="W128" s="6" t="s">
        <v>1397</v>
      </c>
      <c r="X128" s="23"/>
      <c r="Y128" s="23"/>
      <c r="Z128" s="23"/>
      <c r="AA128" s="23" t="s">
        <v>369</v>
      </c>
      <c r="AB128" s="23"/>
      <c r="AC128" s="23"/>
      <c r="AD128" s="23"/>
      <c r="AE128" s="23"/>
      <c r="AF128" s="23"/>
      <c r="AG128" s="23" t="s">
        <v>1381</v>
      </c>
      <c r="AH128" s="27" t="s">
        <v>1398</v>
      </c>
      <c r="AI128" s="23" t="s">
        <v>1399</v>
      </c>
      <c r="AJ128" s="23"/>
      <c r="AK128" s="23"/>
      <c r="AL128" s="23"/>
      <c r="AM128" s="23"/>
      <c r="AN128" s="23"/>
      <c r="AO128" s="23"/>
      <c r="AP128" s="23"/>
      <c r="AQ128" s="23"/>
      <c r="AR128" s="23"/>
      <c r="AS128" s="23"/>
      <c r="AT128" s="23"/>
      <c r="AU128" s="23" t="s">
        <v>391</v>
      </c>
      <c r="AV128" s="23"/>
      <c r="AW128" s="23"/>
      <c r="AX128" s="23"/>
      <c r="AY128" s="23"/>
      <c r="AZ128" s="6"/>
      <c r="BA128" s="6"/>
      <c r="BB128" s="6"/>
      <c r="BC128" s="6"/>
    </row>
    <row r="129" spans="1:55" customFormat="false" ht="12.75" hidden="false" customHeight="1" outlineLevel="0" collapsed="false">
      <c r="A129" s="9" t="s">
        <v>198</v>
      </c>
      <c r="B129" s="9" t="s">
        <v>1400</v>
      </c>
      <c r="C129" s="9" t="n">
        <v>2558</v>
      </c>
      <c r="D129" s="9" t="s">
        <v>341</v>
      </c>
      <c r="E129" s="9" t="s">
        <v>135</v>
      </c>
      <c r="F129" s="9" t="s">
        <v>216</v>
      </c>
      <c r="G129" s="9" t="s">
        <v>1401</v>
      </c>
      <c r="H129" s="9" t="s">
        <v>87</v>
      </c>
      <c r="I129" s="7" t="s">
        <v>909</v>
      </c>
      <c r="J129" s="7"/>
      <c r="K129" s="7"/>
      <c r="L129" s="9" t="n">
        <v>3</v>
      </c>
      <c r="M129" s="6"/>
      <c r="N129" s="19" t="s">
        <v>1402</v>
      </c>
      <c r="O129" s="6" t="s">
        <v>1403</v>
      </c>
      <c r="P129" s="24" t="s">
        <v>532</v>
      </c>
      <c r="Q129" s="21" t="s">
        <v>1404</v>
      </c>
      <c r="R129" s="23"/>
      <c r="S129" s="21" t="s">
        <v>1405</v>
      </c>
      <c r="T129" s="6" t="s">
        <v>128</v>
      </c>
      <c r="U129" s="6"/>
      <c r="V129" s="6" t="n">
        <v>3</v>
      </c>
      <c r="W129" s="6" t="s">
        <v>1406</v>
      </c>
      <c r="X129" s="23"/>
      <c r="Y129" s="23"/>
      <c r="Z129" s="23"/>
      <c r="AA129" s="23"/>
      <c r="AB129" s="23"/>
      <c r="AC129" s="23"/>
      <c r="AD129" s="23"/>
      <c r="AE129" s="23"/>
      <c r="AF129" s="23"/>
      <c r="AG129" s="23" t="s">
        <v>487</v>
      </c>
      <c r="AH129" s="23"/>
      <c r="AI129" s="23"/>
      <c r="AJ129" s="23"/>
      <c r="AK129" s="23"/>
      <c r="AL129" s="23"/>
      <c r="AM129" s="23"/>
      <c r="AN129" s="23"/>
      <c r="AO129" s="23"/>
      <c r="AP129" s="23"/>
      <c r="AQ129" s="23"/>
      <c r="AR129" s="23"/>
      <c r="AS129" s="23"/>
      <c r="AT129" s="23"/>
      <c r="AU129" s="23"/>
      <c r="AV129" s="23"/>
      <c r="AW129" s="23" t="s">
        <v>133</v>
      </c>
      <c r="AX129" s="23"/>
      <c r="AY129" s="23"/>
      <c r="AZ129" s="6"/>
      <c r="BA129" s="6"/>
      <c r="BB129" s="6"/>
      <c r="BC129" s="6"/>
    </row>
    <row r="130" spans="1:55" customFormat="false" ht="12.75" hidden="false" customHeight="1" outlineLevel="0" collapsed="false">
      <c r="A130" s="9" t="s">
        <v>198</v>
      </c>
      <c r="B130" s="9" t="s">
        <v>1407</v>
      </c>
      <c r="C130" s="9" t="n">
        <v>2563</v>
      </c>
      <c r="D130" s="9" t="s">
        <v>341</v>
      </c>
      <c r="E130" s="9" t="s">
        <v>584</v>
      </c>
      <c r="F130" s="9" t="s">
        <v>1408</v>
      </c>
      <c r="G130" s="9" t="s">
        <v>1409</v>
      </c>
      <c r="H130" s="9" t="s">
        <v>87</v>
      </c>
      <c r="I130" s="7" t="s">
        <v>909</v>
      </c>
      <c r="J130" s="7"/>
      <c r="K130" s="7" t="s">
        <v>1410</v>
      </c>
      <c r="L130" s="9" t="n">
        <v>3</v>
      </c>
      <c r="M130" s="6"/>
      <c r="N130" s="19" t="s">
        <v>1411</v>
      </c>
      <c r="O130" s="6" t="s">
        <v>1412</v>
      </c>
      <c r="P130" s="24" t="s">
        <v>979</v>
      </c>
      <c r="Q130" s="21"/>
      <c r="R130" s="23"/>
      <c r="S130" s="21" t="s">
        <v>1413</v>
      </c>
      <c r="T130" s="6" t="s">
        <v>128</v>
      </c>
      <c r="U130" s="6"/>
      <c r="V130" s="6" t="n">
        <v>1</v>
      </c>
      <c r="W130" s="6" t="s">
        <v>1414</v>
      </c>
      <c r="X130" s="23"/>
      <c r="Y130" s="23"/>
      <c r="Z130" s="23"/>
      <c r="AA130" s="23"/>
      <c r="AB130" s="23"/>
      <c r="AC130" s="23"/>
      <c r="AD130" s="23"/>
      <c r="AE130" s="23"/>
      <c r="AF130" s="23"/>
      <c r="AG130" s="23" t="s">
        <v>487</v>
      </c>
      <c r="AH130" s="23"/>
      <c r="AI130" s="23"/>
      <c r="AJ130" s="23"/>
      <c r="AK130" s="23"/>
      <c r="AL130" s="23"/>
      <c r="AM130" s="23"/>
      <c r="AN130" s="23"/>
      <c r="AO130" s="23"/>
      <c r="AP130" s="23"/>
      <c r="AQ130" s="23"/>
      <c r="AR130" s="23"/>
      <c r="AS130" s="23"/>
      <c r="AT130" s="23"/>
      <c r="AU130" s="23"/>
      <c r="AV130" s="23"/>
      <c r="AW130" s="23"/>
      <c r="AX130" s="23"/>
      <c r="AY130" s="23"/>
      <c r="AZ130" s="6"/>
      <c r="BA130" s="6"/>
      <c r="BB130" s="6"/>
      <c r="BC130" s="6"/>
    </row>
    <row r="131" spans="1:55" customFormat="false" ht="12.75" hidden="false" customHeight="1" outlineLevel="0" collapsed="false">
      <c r="A131" s="9" t="s">
        <v>198</v>
      </c>
      <c r="B131" s="9" t="s">
        <v>1415</v>
      </c>
      <c r="C131" s="9" t="n">
        <v>2564</v>
      </c>
      <c r="D131" s="9" t="s">
        <v>341</v>
      </c>
      <c r="E131" s="9" t="s">
        <v>309</v>
      </c>
      <c r="F131" s="9" t="s">
        <v>1416</v>
      </c>
      <c r="G131" s="9" t="s">
        <v>1417</v>
      </c>
      <c r="H131" s="9" t="s">
        <v>87</v>
      </c>
      <c r="I131" s="7" t="s">
        <v>909</v>
      </c>
      <c r="J131" s="7"/>
      <c r="K131" s="7" t="s">
        <v>1418</v>
      </c>
      <c r="L131" s="9" t="n">
        <v>3</v>
      </c>
      <c r="M131" s="6"/>
      <c r="N131" s="19" t="s">
        <v>1419</v>
      </c>
      <c r="O131" s="6" t="s">
        <v>1420</v>
      </c>
      <c r="P131" s="20"/>
      <c r="Q131" s="21"/>
      <c r="R131" s="23"/>
      <c r="S131" s="21" t="s">
        <v>1421</v>
      </c>
      <c r="T131" s="6" t="s">
        <v>128</v>
      </c>
      <c r="U131" s="6"/>
      <c r="V131" s="6" t="n">
        <v>3</v>
      </c>
      <c r="W131" s="6" t="s">
        <v>1422</v>
      </c>
      <c r="X131" s="23"/>
      <c r="Y131" s="23"/>
      <c r="Z131" s="23"/>
      <c r="AA131" s="23"/>
      <c r="AB131" s="23"/>
      <c r="AC131" s="23"/>
      <c r="AD131" s="23"/>
      <c r="AE131" s="23"/>
      <c r="AF131" s="23"/>
      <c r="AG131" s="23" t="s">
        <v>487</v>
      </c>
      <c r="AH131" s="23"/>
      <c r="AI131" s="23"/>
      <c r="AJ131" s="23"/>
      <c r="AK131" s="23"/>
      <c r="AL131" s="23"/>
      <c r="AM131" s="23"/>
      <c r="AN131" s="23"/>
      <c r="AO131" s="23"/>
      <c r="AP131" s="23"/>
      <c r="AQ131" s="23"/>
      <c r="AR131" s="23"/>
      <c r="AS131" s="23"/>
      <c r="AT131" s="23"/>
      <c r="AU131" s="23"/>
      <c r="AV131" s="23"/>
      <c r="AW131" s="23"/>
      <c r="AX131" s="23"/>
      <c r="AY131" s="23"/>
      <c r="AZ131" s="6"/>
      <c r="BA131" s="6"/>
      <c r="BB131" s="6"/>
      <c r="BC131" s="6"/>
    </row>
    <row r="132" spans="1:55" customFormat="false" ht="12.75" hidden="false" customHeight="1" outlineLevel="0" collapsed="false">
      <c r="A132" s="9" t="s">
        <v>198</v>
      </c>
      <c r="B132" s="9" t="s">
        <v>1423</v>
      </c>
      <c r="C132" s="9" t="n">
        <v>2573</v>
      </c>
      <c r="D132" s="9" t="s">
        <v>341</v>
      </c>
      <c r="E132" s="9" t="s">
        <v>84</v>
      </c>
      <c r="F132" s="9" t="s">
        <v>1424</v>
      </c>
      <c r="G132" s="9" t="s">
        <v>1425</v>
      </c>
      <c r="H132" s="9" t="s">
        <v>87</v>
      </c>
      <c r="I132" s="7" t="s">
        <v>909</v>
      </c>
      <c r="J132" s="7"/>
      <c r="K132" s="7" t="s">
        <v>1426</v>
      </c>
      <c r="L132" s="9" t="n">
        <v>3</v>
      </c>
      <c r="M132" s="6"/>
      <c r="N132" s="19" t="s">
        <v>1427</v>
      </c>
      <c r="O132" s="6" t="s">
        <v>1428</v>
      </c>
      <c r="P132" s="24" t="s">
        <v>1220</v>
      </c>
      <c r="Q132" s="21"/>
      <c r="R132" s="23"/>
      <c r="S132" s="21" t="s">
        <v>1429</v>
      </c>
      <c r="T132" s="6" t="s">
        <v>128</v>
      </c>
      <c r="U132" s="6"/>
      <c r="V132" s="6" t="n">
        <v>3</v>
      </c>
      <c r="W132" s="6" t="s">
        <v>1430</v>
      </c>
      <c r="X132" s="23"/>
      <c r="Y132" s="23"/>
      <c r="Z132" s="23"/>
      <c r="AA132" s="23"/>
      <c r="AB132" s="23"/>
      <c r="AC132" s="23"/>
      <c r="AD132" s="23"/>
      <c r="AE132" s="23"/>
      <c r="AF132" s="23"/>
      <c r="AG132" s="23" t="s">
        <v>487</v>
      </c>
      <c r="AH132" s="23"/>
      <c r="AI132" s="23"/>
      <c r="AJ132" s="23"/>
      <c r="AK132" s="23"/>
      <c r="AL132" s="23"/>
      <c r="AM132" s="23"/>
      <c r="AN132" s="23"/>
      <c r="AO132" s="23"/>
      <c r="AP132" s="23"/>
      <c r="AQ132" s="23"/>
      <c r="AR132" s="23"/>
      <c r="AS132" s="23"/>
      <c r="AT132" s="23"/>
      <c r="AU132" s="23"/>
      <c r="AV132" s="23"/>
      <c r="AW132" s="23"/>
      <c r="AX132" s="23"/>
      <c r="AY132" s="23"/>
      <c r="AZ132" s="6"/>
      <c r="BA132" s="6"/>
      <c r="BB132" s="6"/>
      <c r="BC132" s="6"/>
    </row>
    <row r="133" spans="1:55" customFormat="false" ht="12.75" hidden="false" customHeight="1" outlineLevel="0" collapsed="false">
      <c r="A133" s="9" t="s">
        <v>198</v>
      </c>
      <c r="B133" s="9" t="s">
        <v>1431</v>
      </c>
      <c r="C133" s="9" t="n">
        <v>2584</v>
      </c>
      <c r="D133" s="9" t="s">
        <v>341</v>
      </c>
      <c r="E133" s="9" t="s">
        <v>135</v>
      </c>
      <c r="F133" s="9" t="s">
        <v>136</v>
      </c>
      <c r="G133" s="9" t="s">
        <v>1432</v>
      </c>
      <c r="H133" s="9" t="s">
        <v>87</v>
      </c>
      <c r="I133" s="7" t="s">
        <v>909</v>
      </c>
      <c r="J133" s="7"/>
      <c r="K133" s="7" t="s">
        <v>1433</v>
      </c>
      <c r="L133" s="9" t="n">
        <v>3</v>
      </c>
      <c r="M133" s="6"/>
      <c r="N133" s="19" t="s">
        <v>1434</v>
      </c>
      <c r="O133" s="6" t="s">
        <v>1435</v>
      </c>
      <c r="P133" s="24" t="s">
        <v>125</v>
      </c>
      <c r="Q133" s="21"/>
      <c r="R133" s="23"/>
      <c r="S133" s="21" t="s">
        <v>1436</v>
      </c>
      <c r="T133" s="6" t="s">
        <v>128</v>
      </c>
      <c r="U133" s="6"/>
      <c r="V133" s="6" t="n">
        <v>3</v>
      </c>
      <c r="W133" s="6" t="s">
        <v>1437</v>
      </c>
      <c r="X133" s="23"/>
      <c r="Y133" s="23"/>
      <c r="Z133" s="23"/>
      <c r="AA133" s="23"/>
      <c r="AB133" s="23"/>
      <c r="AC133" s="23"/>
      <c r="AD133" s="23"/>
      <c r="AE133" s="23"/>
      <c r="AF133" s="23"/>
      <c r="AG133" s="23" t="s">
        <v>487</v>
      </c>
      <c r="AH133" s="23"/>
      <c r="AI133" s="23"/>
      <c r="AJ133" s="23"/>
      <c r="AK133" s="23"/>
      <c r="AL133" s="23"/>
      <c r="AM133" s="23"/>
      <c r="AN133" s="23"/>
      <c r="AO133" s="23"/>
      <c r="AP133" s="23"/>
      <c r="AQ133" s="27" t="s">
        <v>1438</v>
      </c>
      <c r="AR133" s="23"/>
      <c r="AS133" s="23"/>
      <c r="AT133" s="23"/>
      <c r="AU133" s="23"/>
      <c r="AV133" s="23"/>
      <c r="AW133" s="23"/>
      <c r="AX133" s="23"/>
      <c r="AY133" s="23"/>
      <c r="AZ133" s="6"/>
      <c r="BA133" s="6"/>
      <c r="BB133" s="6"/>
      <c r="BC133" s="6"/>
    </row>
    <row r="134" spans="1:55" customFormat="false" ht="12.75" hidden="false" customHeight="1" outlineLevel="0" collapsed="false">
      <c r="A134" s="9" t="s">
        <v>198</v>
      </c>
      <c r="B134" s="9" t="s">
        <v>1439</v>
      </c>
      <c r="C134" s="9" t="n">
        <v>2589</v>
      </c>
      <c r="D134" s="9" t="s">
        <v>341</v>
      </c>
      <c r="E134" s="9" t="s">
        <v>230</v>
      </c>
      <c r="F134" s="9" t="s">
        <v>541</v>
      </c>
      <c r="G134" s="9" t="s">
        <v>1440</v>
      </c>
      <c r="H134" s="9" t="s">
        <v>87</v>
      </c>
      <c r="I134" s="7" t="s">
        <v>909</v>
      </c>
      <c r="J134" s="7"/>
      <c r="K134" s="7" t="s">
        <v>1441</v>
      </c>
      <c r="L134" s="9" t="n">
        <v>3</v>
      </c>
      <c r="M134" s="6"/>
      <c r="N134" s="19" t="s">
        <v>1442</v>
      </c>
      <c r="O134" s="6" t="s">
        <v>1443</v>
      </c>
      <c r="P134" s="20"/>
      <c r="Q134" s="21"/>
      <c r="R134" s="23"/>
      <c r="S134" s="21" t="s">
        <v>1444</v>
      </c>
      <c r="T134" s="6" t="s">
        <v>128</v>
      </c>
      <c r="U134" s="6"/>
      <c r="V134" s="6" t="n">
        <v>3</v>
      </c>
      <c r="W134" s="6" t="s">
        <v>1445</v>
      </c>
      <c r="X134" s="23"/>
      <c r="Y134" s="23"/>
      <c r="Z134" s="23"/>
      <c r="AA134" s="23"/>
      <c r="AB134" s="23"/>
      <c r="AC134" s="23"/>
      <c r="AD134" s="23"/>
      <c r="AE134" s="23"/>
      <c r="AF134" s="23"/>
      <c r="AG134" s="23" t="s">
        <v>487</v>
      </c>
      <c r="AH134" s="23"/>
      <c r="AI134" s="23"/>
      <c r="AJ134" s="23"/>
      <c r="AK134" s="23"/>
      <c r="AL134" s="23"/>
      <c r="AM134" s="23"/>
      <c r="AN134" s="23"/>
      <c r="AO134" s="23"/>
      <c r="AP134" s="23"/>
      <c r="AQ134" s="23"/>
      <c r="AR134" s="23"/>
      <c r="AS134" s="23"/>
      <c r="AT134" s="23"/>
      <c r="AU134" s="23"/>
      <c r="AV134" s="23"/>
      <c r="AW134" s="23"/>
      <c r="AX134" s="23"/>
      <c r="AY134" s="23"/>
      <c r="AZ134" s="6"/>
      <c r="BA134" s="6"/>
      <c r="BB134" s="6"/>
      <c r="BC134" s="6"/>
    </row>
    <row r="135" spans="1:55" customFormat="false" ht="12.75" hidden="false" customHeight="1" outlineLevel="0" collapsed="false">
      <c r="A135" s="9" t="s">
        <v>198</v>
      </c>
      <c r="B135" s="9" t="s">
        <v>1446</v>
      </c>
      <c r="C135" s="9" t="n">
        <v>2606</v>
      </c>
      <c r="D135" s="9" t="s">
        <v>359</v>
      </c>
      <c r="E135" s="9" t="s">
        <v>135</v>
      </c>
      <c r="F135" s="9" t="s">
        <v>1447</v>
      </c>
      <c r="G135" s="9" t="s">
        <v>1448</v>
      </c>
      <c r="H135" s="9" t="s">
        <v>87</v>
      </c>
      <c r="I135" s="7" t="s">
        <v>909</v>
      </c>
      <c r="J135" s="7"/>
      <c r="K135" s="7" t="s">
        <v>959</v>
      </c>
      <c r="L135" s="9" t="n">
        <v>3</v>
      </c>
      <c r="M135" s="6"/>
      <c r="N135" s="19" t="s">
        <v>1449</v>
      </c>
      <c r="O135" s="6" t="s">
        <v>1450</v>
      </c>
      <c r="P135" s="20"/>
      <c r="Q135" s="21"/>
      <c r="R135" s="23"/>
      <c r="S135" s="21" t="s">
        <v>1451</v>
      </c>
      <c r="T135" s="6" t="s">
        <v>128</v>
      </c>
      <c r="U135" s="6"/>
      <c r="V135" s="6" t="n">
        <v>3</v>
      </c>
      <c r="W135" s="6" t="s">
        <v>1452</v>
      </c>
      <c r="X135" s="23"/>
      <c r="Y135" s="23"/>
      <c r="Z135" s="23"/>
      <c r="AA135" s="23"/>
      <c r="AB135" s="23"/>
      <c r="AC135" s="23"/>
      <c r="AD135" s="23"/>
      <c r="AE135" s="23"/>
      <c r="AF135" s="23"/>
      <c r="AG135" s="23" t="s">
        <v>487</v>
      </c>
      <c r="AH135" s="23"/>
      <c r="AI135" s="23"/>
      <c r="AJ135" s="23"/>
      <c r="AK135" s="23"/>
      <c r="AL135" s="23"/>
      <c r="AM135" s="23"/>
      <c r="AN135" s="23"/>
      <c r="AO135" s="23"/>
      <c r="AP135" s="23"/>
      <c r="AQ135" s="23"/>
      <c r="AR135" s="23"/>
      <c r="AS135" s="23"/>
      <c r="AT135" s="23"/>
      <c r="AU135" s="23"/>
      <c r="AV135" s="23"/>
      <c r="AW135" s="23"/>
      <c r="AX135" s="23"/>
      <c r="AY135" s="23"/>
      <c r="AZ135" s="6"/>
      <c r="BA135" s="6"/>
      <c r="BB135" s="6"/>
      <c r="BC135" s="6"/>
    </row>
    <row r="136" spans="1:55" customFormat="false" ht="12.75" hidden="false" customHeight="1" outlineLevel="0" collapsed="false">
      <c r="A136" s="9" t="s">
        <v>198</v>
      </c>
      <c r="B136" s="9" t="s">
        <v>1453</v>
      </c>
      <c r="C136" s="9" t="n">
        <v>2620</v>
      </c>
      <c r="D136" s="9" t="s">
        <v>359</v>
      </c>
      <c r="E136" s="9" t="s">
        <v>1454</v>
      </c>
      <c r="F136" s="9" t="s">
        <v>1455</v>
      </c>
      <c r="G136" s="9" t="s">
        <v>1456</v>
      </c>
      <c r="H136" s="9" t="s">
        <v>87</v>
      </c>
      <c r="I136" s="7" t="s">
        <v>909</v>
      </c>
      <c r="J136" s="7"/>
      <c r="K136" s="7" t="s">
        <v>1291</v>
      </c>
      <c r="L136" s="9" t="n">
        <v>3</v>
      </c>
      <c r="M136" s="6"/>
      <c r="N136" s="19" t="s">
        <v>1457</v>
      </c>
      <c r="O136" s="6" t="s">
        <v>1458</v>
      </c>
      <c r="P136" s="24" t="s">
        <v>1302</v>
      </c>
      <c r="Q136" s="21" t="s">
        <v>1459</v>
      </c>
      <c r="R136" s="23"/>
      <c r="S136" s="21" t="s">
        <v>1460</v>
      </c>
      <c r="T136" s="6" t="s">
        <v>251</v>
      </c>
      <c r="U136" s="6"/>
      <c r="V136" s="6" t="n">
        <v>3</v>
      </c>
      <c r="W136" s="6" t="s">
        <v>1461</v>
      </c>
      <c r="X136" s="23"/>
      <c r="Y136" s="23"/>
      <c r="Z136" s="23"/>
      <c r="AA136" s="23"/>
      <c r="AB136" s="23"/>
      <c r="AC136" s="23"/>
      <c r="AD136" s="23"/>
      <c r="AE136" s="23"/>
      <c r="AF136" s="23"/>
      <c r="AG136" s="23" t="s">
        <v>487</v>
      </c>
      <c r="AH136" s="23"/>
      <c r="AI136" s="23"/>
      <c r="AJ136" s="23"/>
      <c r="AK136" s="23"/>
      <c r="AL136" s="23"/>
      <c r="AM136" s="23"/>
      <c r="AN136" s="23"/>
      <c r="AO136" s="23"/>
      <c r="AP136" s="23"/>
      <c r="AQ136" s="23"/>
      <c r="AR136" s="23"/>
      <c r="AS136" s="23"/>
      <c r="AT136" s="23"/>
      <c r="AU136" s="23"/>
      <c r="AV136" s="23"/>
      <c r="AW136" s="23"/>
      <c r="AX136" s="23"/>
      <c r="AY136" s="23"/>
      <c r="AZ136" s="6"/>
      <c r="BA136" s="6"/>
      <c r="BB136" s="6"/>
      <c r="BC136" s="6"/>
    </row>
    <row r="137" spans="1:55" customFormat="false" ht="12.75" hidden="false" customHeight="1" outlineLevel="0" collapsed="false">
      <c r="A137" s="9" t="s">
        <v>198</v>
      </c>
      <c r="B137" s="9" t="s">
        <v>1462</v>
      </c>
      <c r="C137" s="9" t="n">
        <v>2636</v>
      </c>
      <c r="D137" s="9" t="s">
        <v>359</v>
      </c>
      <c r="E137" s="9" t="s">
        <v>148</v>
      </c>
      <c r="F137" s="6"/>
      <c r="G137" s="9" t="s">
        <v>1463</v>
      </c>
      <c r="H137" s="9" t="s">
        <v>87</v>
      </c>
      <c r="I137" s="7" t="s">
        <v>1464</v>
      </c>
      <c r="J137" s="7"/>
      <c r="K137" s="7" t="s">
        <v>1465</v>
      </c>
      <c r="L137" s="9" t="n">
        <v>3</v>
      </c>
      <c r="M137" s="6"/>
      <c r="N137" s="19" t="s">
        <v>1466</v>
      </c>
      <c r="O137" s="6" t="s">
        <v>1467</v>
      </c>
      <c r="P137" s="24" t="s">
        <v>1468</v>
      </c>
      <c r="Q137" s="21" t="s">
        <v>1469</v>
      </c>
      <c r="R137" s="23"/>
      <c r="S137" s="21" t="s">
        <v>1470</v>
      </c>
      <c r="T137" s="6" t="s">
        <v>1471</v>
      </c>
      <c r="U137" s="6"/>
      <c r="V137" s="6" t="n">
        <v>3</v>
      </c>
      <c r="W137" s="6" t="s">
        <v>1472</v>
      </c>
      <c r="X137" s="23"/>
      <c r="Y137" s="23"/>
      <c r="Z137" s="23"/>
      <c r="AA137" s="23"/>
      <c r="AB137" s="23"/>
      <c r="AC137" s="23"/>
      <c r="AD137" s="23"/>
      <c r="AE137" s="23"/>
      <c r="AF137" s="23"/>
      <c r="AG137" s="23" t="s">
        <v>487</v>
      </c>
      <c r="AH137" s="23"/>
      <c r="AI137" s="23"/>
      <c r="AJ137" s="23"/>
      <c r="AK137" s="23"/>
      <c r="AL137" s="23"/>
      <c r="AM137" s="23"/>
      <c r="AN137" s="23"/>
      <c r="AO137" s="23"/>
      <c r="AP137" s="23"/>
      <c r="AQ137" s="23"/>
      <c r="AR137" s="23"/>
      <c r="AS137" s="23"/>
      <c r="AT137" s="23"/>
      <c r="AU137" s="23"/>
      <c r="AV137" s="23"/>
      <c r="AW137" s="23" t="s">
        <v>133</v>
      </c>
      <c r="AX137" s="23"/>
      <c r="AY137" s="23"/>
      <c r="AZ137" s="6"/>
      <c r="BA137" s="6"/>
      <c r="BB137" s="6"/>
      <c r="BC137" s="6"/>
    </row>
    <row r="138" spans="1:55" customFormat="false" ht="12.75" hidden="false" customHeight="1" outlineLevel="0" collapsed="false">
      <c r="A138" s="9" t="s">
        <v>198</v>
      </c>
      <c r="B138" s="9" t="s">
        <v>1473</v>
      </c>
      <c r="C138" s="9" t="n">
        <v>2642</v>
      </c>
      <c r="D138" s="9" t="s">
        <v>359</v>
      </c>
      <c r="E138" s="9" t="s">
        <v>84</v>
      </c>
      <c r="F138" s="9" t="s">
        <v>1474</v>
      </c>
      <c r="G138" s="9" t="s">
        <v>1475</v>
      </c>
      <c r="H138" s="9" t="s">
        <v>87</v>
      </c>
      <c r="I138" s="7" t="s">
        <v>909</v>
      </c>
      <c r="J138" s="7"/>
      <c r="K138" s="7" t="s">
        <v>959</v>
      </c>
      <c r="L138" s="9" t="n">
        <v>3</v>
      </c>
      <c r="M138" s="6"/>
      <c r="N138" s="19" t="s">
        <v>1476</v>
      </c>
      <c r="O138" s="6" t="s">
        <v>1477</v>
      </c>
      <c r="P138" s="24" t="s">
        <v>455</v>
      </c>
      <c r="Q138" s="21" t="s">
        <v>1478</v>
      </c>
      <c r="R138" s="23"/>
      <c r="S138" s="21" t="s">
        <v>1479</v>
      </c>
      <c r="T138" s="6" t="s">
        <v>719</v>
      </c>
      <c r="U138" s="6"/>
      <c r="V138" s="6" t="n">
        <v>3</v>
      </c>
      <c r="W138" s="6" t="s">
        <v>1480</v>
      </c>
      <c r="X138" s="23"/>
      <c r="Y138" s="23"/>
      <c r="Z138" s="23"/>
      <c r="AA138" s="23"/>
      <c r="AB138" s="23"/>
      <c r="AC138" s="23"/>
      <c r="AD138" s="23"/>
      <c r="AE138" s="23"/>
      <c r="AF138" s="23"/>
      <c r="AG138" s="23" t="s">
        <v>487</v>
      </c>
      <c r="AH138" s="23"/>
      <c r="AI138" s="23"/>
      <c r="AJ138" s="23"/>
      <c r="AK138" s="23"/>
      <c r="AL138" s="23"/>
      <c r="AM138" s="23"/>
      <c r="AN138" s="23"/>
      <c r="AO138" s="23"/>
      <c r="AP138" s="23"/>
      <c r="AQ138" s="23"/>
      <c r="AR138" s="23"/>
      <c r="AS138" s="23"/>
      <c r="AT138" s="23"/>
      <c r="AU138" s="23"/>
      <c r="AV138" s="23"/>
      <c r="AW138" s="23"/>
      <c r="AX138" s="23"/>
      <c r="AY138" s="23"/>
      <c r="AZ138" s="6"/>
      <c r="BA138" s="6"/>
      <c r="BB138" s="6"/>
      <c r="BC138" s="6"/>
    </row>
    <row r="139" spans="1:55" customFormat="false" ht="12.75" hidden="false" customHeight="1" outlineLevel="0" collapsed="false">
      <c r="A139" s="9" t="s">
        <v>198</v>
      </c>
      <c r="B139" s="9" t="s">
        <v>1481</v>
      </c>
      <c r="C139" s="9" t="n">
        <v>2654</v>
      </c>
      <c r="D139" s="9" t="s">
        <v>359</v>
      </c>
      <c r="E139" s="9" t="s">
        <v>84</v>
      </c>
      <c r="F139" s="6"/>
      <c r="G139" s="9" t="s">
        <v>1482</v>
      </c>
      <c r="H139" s="9" t="s">
        <v>87</v>
      </c>
      <c r="I139" s="7" t="s">
        <v>909</v>
      </c>
      <c r="J139" s="7"/>
      <c r="K139" s="7" t="s">
        <v>1483</v>
      </c>
      <c r="L139" s="9" t="n">
        <v>3</v>
      </c>
      <c r="M139" s="6"/>
      <c r="N139" s="19" t="s">
        <v>1484</v>
      </c>
      <c r="O139" s="6" t="s">
        <v>1485</v>
      </c>
      <c r="P139" s="24" t="s">
        <v>125</v>
      </c>
      <c r="Q139" s="21"/>
      <c r="R139" s="23"/>
      <c r="S139" s="21" t="s">
        <v>1486</v>
      </c>
      <c r="T139" s="6" t="s">
        <v>128</v>
      </c>
      <c r="U139" s="6"/>
      <c r="V139" s="6" t="n">
        <v>3</v>
      </c>
      <c r="W139" s="6" t="s">
        <v>1487</v>
      </c>
      <c r="X139" s="23"/>
      <c r="Y139" s="23"/>
      <c r="Z139" s="23"/>
      <c r="AA139" s="23"/>
      <c r="AB139" s="23"/>
      <c r="AC139" s="23"/>
      <c r="AD139" s="23"/>
      <c r="AE139" s="23" t="s">
        <v>886</v>
      </c>
      <c r="AF139" s="23"/>
      <c r="AG139" s="23"/>
      <c r="AH139" s="23"/>
      <c r="AI139" s="23"/>
      <c r="AJ139" s="23"/>
      <c r="AK139" s="23"/>
      <c r="AL139" s="23"/>
      <c r="AM139" s="23"/>
      <c r="AN139" s="23"/>
      <c r="AO139" s="23"/>
      <c r="AP139" s="23"/>
      <c r="AQ139" s="23"/>
      <c r="AR139" s="23"/>
      <c r="AS139" s="23"/>
      <c r="AT139" s="23"/>
      <c r="AU139" s="23"/>
      <c r="AV139" s="23"/>
      <c r="AW139" s="23"/>
      <c r="AX139" s="23"/>
      <c r="AY139" s="23"/>
      <c r="AZ139" s="6"/>
      <c r="BA139" s="6"/>
      <c r="BB139" s="6"/>
      <c r="BC139" s="6"/>
    </row>
    <row r="140" spans="1:55" customFormat="false" ht="12.75" hidden="false" customHeight="1" outlineLevel="0" collapsed="false">
      <c r="A140" s="9" t="s">
        <v>198</v>
      </c>
      <c r="B140" s="9" t="s">
        <v>1488</v>
      </c>
      <c r="C140" s="9" t="n">
        <v>2657</v>
      </c>
      <c r="D140" s="9" t="s">
        <v>359</v>
      </c>
      <c r="E140" s="9" t="s">
        <v>309</v>
      </c>
      <c r="F140" s="9" t="s">
        <v>1489</v>
      </c>
      <c r="G140" s="9" t="s">
        <v>1490</v>
      </c>
      <c r="H140" s="9" t="s">
        <v>87</v>
      </c>
      <c r="I140" s="7" t="s">
        <v>909</v>
      </c>
      <c r="J140" s="7"/>
      <c r="K140" s="7" t="s">
        <v>1491</v>
      </c>
      <c r="L140" s="9" t="n">
        <v>3</v>
      </c>
      <c r="M140" s="6"/>
      <c r="N140" s="19" t="s">
        <v>1492</v>
      </c>
      <c r="O140" s="6" t="s">
        <v>1493</v>
      </c>
      <c r="P140" s="24" t="s">
        <v>125</v>
      </c>
      <c r="Q140" s="21"/>
      <c r="R140" s="23"/>
      <c r="S140" s="21" t="s">
        <v>1494</v>
      </c>
      <c r="T140" s="6" t="s">
        <v>128</v>
      </c>
      <c r="U140" s="6"/>
      <c r="V140" s="6" t="n">
        <v>3</v>
      </c>
      <c r="W140" s="6" t="s">
        <v>1495</v>
      </c>
      <c r="X140" s="23"/>
      <c r="Y140" s="23"/>
      <c r="Z140" s="23"/>
      <c r="AA140" s="23"/>
      <c r="AB140" s="23"/>
      <c r="AC140" s="23"/>
      <c r="AD140" s="23"/>
      <c r="AE140" s="23"/>
      <c r="AF140" s="23"/>
      <c r="AG140" s="23" t="s">
        <v>487</v>
      </c>
      <c r="AH140" s="27" t="s">
        <v>1496</v>
      </c>
      <c r="AI140" s="23"/>
      <c r="AJ140" s="23"/>
      <c r="AK140" s="23"/>
      <c r="AL140" s="23"/>
      <c r="AM140" s="27" t="s">
        <v>1497</v>
      </c>
      <c r="AN140" s="23"/>
      <c r="AO140" s="23"/>
      <c r="AP140" s="23"/>
      <c r="AQ140" s="23"/>
      <c r="AR140" s="23"/>
      <c r="AS140" s="23"/>
      <c r="AT140" s="23"/>
      <c r="AU140" s="23"/>
      <c r="AV140" s="23"/>
      <c r="AW140" s="23"/>
      <c r="AX140" s="23"/>
      <c r="AY140" s="23"/>
      <c r="AZ140" s="6"/>
      <c r="BA140" s="6"/>
      <c r="BB140" s="6"/>
      <c r="BC140" s="6"/>
    </row>
    <row r="141" spans="1:55" customFormat="false" ht="12.75" hidden="false" customHeight="1" outlineLevel="0" collapsed="false">
      <c r="A141" s="9" t="s">
        <v>198</v>
      </c>
      <c r="B141" s="9" t="s">
        <v>1498</v>
      </c>
      <c r="C141" s="9" t="n">
        <v>2662</v>
      </c>
      <c r="D141" s="9" t="s">
        <v>359</v>
      </c>
      <c r="E141" s="9" t="s">
        <v>135</v>
      </c>
      <c r="F141" s="9" t="s">
        <v>1499</v>
      </c>
      <c r="G141" s="9" t="s">
        <v>1500</v>
      </c>
      <c r="H141" s="9" t="s">
        <v>87</v>
      </c>
      <c r="I141" s="7" t="s">
        <v>909</v>
      </c>
      <c r="J141" s="7"/>
      <c r="K141" s="7"/>
      <c r="L141" s="9" t="n">
        <v>3</v>
      </c>
      <c r="M141" s="6"/>
      <c r="N141" s="19" t="s">
        <v>1501</v>
      </c>
      <c r="O141" s="6" t="s">
        <v>1502</v>
      </c>
      <c r="P141" s="20"/>
      <c r="Q141" s="21"/>
      <c r="R141" s="23"/>
      <c r="S141" s="21" t="s">
        <v>1378</v>
      </c>
      <c r="T141" s="6" t="s">
        <v>128</v>
      </c>
      <c r="U141" s="6"/>
      <c r="V141" s="6" t="n">
        <v>3</v>
      </c>
      <c r="W141" s="6" t="s">
        <v>1503</v>
      </c>
      <c r="X141" s="23"/>
      <c r="Y141" s="23"/>
      <c r="Z141" s="23"/>
      <c r="AA141" s="23"/>
      <c r="AB141" s="23"/>
      <c r="AC141" s="23"/>
      <c r="AD141" s="23"/>
      <c r="AE141" s="23"/>
      <c r="AF141" s="23"/>
      <c r="AG141" s="25" t="s">
        <v>487</v>
      </c>
      <c r="AH141" s="23"/>
      <c r="AI141" s="23"/>
      <c r="AJ141" s="23"/>
      <c r="AK141" s="23"/>
      <c r="AL141" s="23"/>
      <c r="AM141" s="23"/>
      <c r="AN141" s="23"/>
      <c r="AO141" s="23"/>
      <c r="AP141" s="23"/>
      <c r="AQ141" s="23"/>
      <c r="AR141" s="23"/>
      <c r="AS141" s="23"/>
      <c r="AT141" s="23"/>
      <c r="AU141" s="23"/>
      <c r="AV141" s="23"/>
      <c r="AW141" s="23"/>
      <c r="AX141" s="23"/>
      <c r="AY141" s="23"/>
      <c r="AZ141" s="6"/>
      <c r="BA141" s="6"/>
      <c r="BB141" s="6"/>
      <c r="BC141" s="6"/>
    </row>
    <row r="142" spans="1:55" customFormat="false" ht="12.75" hidden="false" customHeight="1" outlineLevel="0" collapsed="false">
      <c r="A142" s="9" t="s">
        <v>198</v>
      </c>
      <c r="B142" s="9" t="s">
        <v>1504</v>
      </c>
      <c r="C142" s="9" t="n">
        <v>2663</v>
      </c>
      <c r="D142" s="9" t="s">
        <v>359</v>
      </c>
      <c r="E142" s="9" t="s">
        <v>135</v>
      </c>
      <c r="F142" s="9" t="s">
        <v>1505</v>
      </c>
      <c r="G142" s="9" t="s">
        <v>1506</v>
      </c>
      <c r="H142" s="9" t="s">
        <v>87</v>
      </c>
      <c r="I142" s="7" t="s">
        <v>909</v>
      </c>
      <c r="J142" s="7"/>
      <c r="K142" s="7" t="s">
        <v>959</v>
      </c>
      <c r="L142" s="9" t="n">
        <v>3</v>
      </c>
      <c r="M142" s="6"/>
      <c r="N142" s="19" t="s">
        <v>1507</v>
      </c>
      <c r="O142" s="6" t="s">
        <v>1508</v>
      </c>
      <c r="P142" s="20"/>
      <c r="Q142" s="21" t="s">
        <v>1509</v>
      </c>
      <c r="R142" s="23"/>
      <c r="S142" s="21" t="s">
        <v>1510</v>
      </c>
      <c r="T142" s="6" t="s">
        <v>128</v>
      </c>
      <c r="U142" s="6"/>
      <c r="V142" s="6" t="n">
        <v>3</v>
      </c>
      <c r="W142" s="6" t="s">
        <v>1511</v>
      </c>
      <c r="X142" s="23"/>
      <c r="Y142" s="23"/>
      <c r="Z142" s="23"/>
      <c r="AA142" s="23"/>
      <c r="AB142" s="23"/>
      <c r="AC142" s="23"/>
      <c r="AD142" s="23"/>
      <c r="AE142" s="23"/>
      <c r="AF142" s="23"/>
      <c r="AG142" s="23" t="s">
        <v>487</v>
      </c>
      <c r="AH142" s="23"/>
      <c r="AI142" s="23"/>
      <c r="AJ142" s="23"/>
      <c r="AK142" s="23"/>
      <c r="AL142" s="23"/>
      <c r="AM142" s="23"/>
      <c r="AN142" s="23"/>
      <c r="AO142" s="23"/>
      <c r="AP142" s="23"/>
      <c r="AQ142" s="23"/>
      <c r="AR142" s="23"/>
      <c r="AS142" s="23"/>
      <c r="AT142" s="23"/>
      <c r="AU142" s="23"/>
      <c r="AV142" s="23"/>
      <c r="AW142" s="23"/>
      <c r="AX142" s="23"/>
      <c r="AY142" s="23"/>
      <c r="AZ142" s="6"/>
      <c r="BA142" s="6"/>
      <c r="BB142" s="6"/>
      <c r="BC142" s="6"/>
    </row>
    <row r="143" spans="1:55" customFormat="false" ht="12.75" hidden="false" customHeight="1" outlineLevel="0" collapsed="false">
      <c r="A143" s="9" t="s">
        <v>198</v>
      </c>
      <c r="B143" s="9" t="s">
        <v>1512</v>
      </c>
      <c r="C143" s="9" t="n">
        <v>2669</v>
      </c>
      <c r="D143" s="9" t="s">
        <v>359</v>
      </c>
      <c r="E143" s="9" t="s">
        <v>394</v>
      </c>
      <c r="F143" s="9" t="s">
        <v>1513</v>
      </c>
      <c r="G143" s="9" t="s">
        <v>1514</v>
      </c>
      <c r="H143" s="9" t="s">
        <v>87</v>
      </c>
      <c r="I143" s="7" t="s">
        <v>909</v>
      </c>
      <c r="J143" s="7"/>
      <c r="K143" s="7" t="s">
        <v>1515</v>
      </c>
      <c r="L143" s="9" t="n">
        <v>3</v>
      </c>
      <c r="M143" s="6"/>
      <c r="N143" s="19" t="s">
        <v>1516</v>
      </c>
      <c r="O143" s="6" t="s">
        <v>1517</v>
      </c>
      <c r="P143" s="20"/>
      <c r="Q143" s="21"/>
      <c r="R143" s="23"/>
      <c r="S143" s="21" t="s">
        <v>1518</v>
      </c>
      <c r="T143" s="6" t="s">
        <v>128</v>
      </c>
      <c r="U143" s="6"/>
      <c r="V143" s="6" t="n">
        <v>3</v>
      </c>
      <c r="W143" s="6" t="s">
        <v>1519</v>
      </c>
      <c r="X143" s="23"/>
      <c r="Y143" s="23"/>
      <c r="Z143" s="23"/>
      <c r="AA143" s="23"/>
      <c r="AB143" s="23"/>
      <c r="AC143" s="23"/>
      <c r="AD143" s="23"/>
      <c r="AE143" s="23"/>
      <c r="AF143" s="23"/>
      <c r="AG143" s="23" t="s">
        <v>487</v>
      </c>
      <c r="AH143" s="23"/>
      <c r="AI143" s="23"/>
      <c r="AJ143" s="23"/>
      <c r="AK143" s="23"/>
      <c r="AL143" s="23"/>
      <c r="AM143" s="23"/>
      <c r="AN143" s="23"/>
      <c r="AO143" s="23"/>
      <c r="AP143" s="23"/>
      <c r="AQ143" s="23"/>
      <c r="AR143" s="23"/>
      <c r="AS143" s="23"/>
      <c r="AT143" s="23"/>
      <c r="AU143" s="23"/>
      <c r="AV143" s="23"/>
      <c r="AW143" s="23"/>
      <c r="AX143" s="23"/>
      <c r="AY143" s="23"/>
      <c r="AZ143" s="6"/>
      <c r="BA143" s="6"/>
      <c r="BB143" s="6"/>
      <c r="BC143" s="6"/>
    </row>
    <row r="144" spans="1:55" customFormat="false" ht="12.75" hidden="false" customHeight="1" outlineLevel="0" collapsed="false">
      <c r="A144" s="9" t="s">
        <v>198</v>
      </c>
      <c r="B144" s="9" t="s">
        <v>1520</v>
      </c>
      <c r="C144" s="9" t="n">
        <v>2698</v>
      </c>
      <c r="D144" s="9" t="s">
        <v>359</v>
      </c>
      <c r="E144" s="9" t="s">
        <v>135</v>
      </c>
      <c r="F144" s="9" t="s">
        <v>1015</v>
      </c>
      <c r="G144" s="9" t="s">
        <v>1521</v>
      </c>
      <c r="H144" s="9" t="s">
        <v>87</v>
      </c>
      <c r="I144" s="7" t="s">
        <v>909</v>
      </c>
      <c r="J144" s="7"/>
      <c r="K144" s="7" t="s">
        <v>1522</v>
      </c>
      <c r="L144" s="9" t="n">
        <v>3</v>
      </c>
      <c r="M144" s="6"/>
      <c r="N144" s="19" t="s">
        <v>1523</v>
      </c>
      <c r="O144" s="6" t="s">
        <v>1524</v>
      </c>
      <c r="P144" s="20"/>
      <c r="Q144" s="21"/>
      <c r="R144" s="23"/>
      <c r="S144" s="21" t="s">
        <v>1525</v>
      </c>
      <c r="T144" s="6" t="s">
        <v>128</v>
      </c>
      <c r="U144" s="6"/>
      <c r="V144" s="6" t="n">
        <v>3</v>
      </c>
      <c r="W144" s="6" t="s">
        <v>1526</v>
      </c>
      <c r="X144" s="23"/>
      <c r="Y144" s="23"/>
      <c r="Z144" s="23"/>
      <c r="AA144" s="23"/>
      <c r="AB144" s="23"/>
      <c r="AC144" s="23"/>
      <c r="AD144" s="23"/>
      <c r="AE144" s="23"/>
      <c r="AF144" s="23"/>
      <c r="AG144" s="23" t="s">
        <v>487</v>
      </c>
      <c r="AH144" s="23"/>
      <c r="AI144" s="23"/>
      <c r="AJ144" s="23"/>
      <c r="AK144" s="23"/>
      <c r="AL144" s="23"/>
      <c r="AM144" s="23"/>
      <c r="AN144" s="23"/>
      <c r="AO144" s="23"/>
      <c r="AP144" s="23"/>
      <c r="AQ144" s="23"/>
      <c r="AR144" s="23"/>
      <c r="AS144" s="23"/>
      <c r="AT144" s="23"/>
      <c r="AU144" s="23"/>
      <c r="AV144" s="23"/>
      <c r="AW144" s="23"/>
      <c r="AX144" s="23"/>
      <c r="AY144" s="23"/>
      <c r="AZ144" s="6"/>
      <c r="BA144" s="6"/>
      <c r="BB144" s="6"/>
      <c r="BC144" s="6"/>
    </row>
    <row r="145" spans="1:55" customFormat="false" ht="12.75" hidden="false" customHeight="1" outlineLevel="0" collapsed="false">
      <c r="A145" s="9" t="s">
        <v>198</v>
      </c>
      <c r="B145" s="9" t="s">
        <v>1527</v>
      </c>
      <c r="C145" s="9" t="n">
        <v>2791</v>
      </c>
      <c r="D145" s="9" t="s">
        <v>393</v>
      </c>
      <c r="E145" s="9" t="s">
        <v>1024</v>
      </c>
      <c r="F145" s="9" t="s">
        <v>1528</v>
      </c>
      <c r="G145" s="9" t="s">
        <v>1529</v>
      </c>
      <c r="H145" s="9" t="s">
        <v>87</v>
      </c>
      <c r="I145" s="7" t="s">
        <v>909</v>
      </c>
      <c r="J145" s="7"/>
      <c r="K145" s="7" t="s">
        <v>1530</v>
      </c>
      <c r="L145" s="9" t="n">
        <v>3</v>
      </c>
      <c r="M145" s="6"/>
      <c r="N145" s="19" t="s">
        <v>1531</v>
      </c>
      <c r="O145" s="6" t="s">
        <v>1532</v>
      </c>
      <c r="P145" s="20"/>
      <c r="Q145" s="21"/>
      <c r="R145" s="23"/>
      <c r="S145" s="21" t="s">
        <v>1533</v>
      </c>
      <c r="T145" s="6" t="s">
        <v>128</v>
      </c>
      <c r="U145" s="6"/>
      <c r="V145" s="6" t="n">
        <v>3</v>
      </c>
      <c r="W145" s="6" t="s">
        <v>1534</v>
      </c>
      <c r="X145" s="23"/>
      <c r="Y145" s="23"/>
      <c r="Z145" s="23"/>
      <c r="AA145" s="23"/>
      <c r="AB145" s="23"/>
      <c r="AC145" s="23"/>
      <c r="AD145" s="23"/>
      <c r="AE145" s="23"/>
      <c r="AF145" s="23"/>
      <c r="AG145" s="23" t="s">
        <v>487</v>
      </c>
      <c r="AH145" s="23"/>
      <c r="AI145" s="23"/>
      <c r="AJ145" s="23"/>
      <c r="AK145" s="23"/>
      <c r="AL145" s="23"/>
      <c r="AM145" s="23"/>
      <c r="AN145" s="23"/>
      <c r="AO145" s="23"/>
      <c r="AP145" s="23"/>
      <c r="AQ145" s="23"/>
      <c r="AR145" s="23"/>
      <c r="AS145" s="23"/>
      <c r="AT145" s="23"/>
      <c r="AU145" s="23"/>
      <c r="AV145" s="23"/>
      <c r="AW145" s="23"/>
      <c r="AX145" s="23"/>
      <c r="AY145" s="23"/>
      <c r="AZ145" s="6"/>
      <c r="BA145" s="6"/>
      <c r="BB145" s="6"/>
      <c r="BC145" s="6"/>
    </row>
    <row r="146" spans="1:55" customFormat="false" ht="12.75" hidden="false" customHeight="1" outlineLevel="0" collapsed="false">
      <c r="A146" s="9" t="s">
        <v>198</v>
      </c>
      <c r="B146" s="9" t="s">
        <v>1535</v>
      </c>
      <c r="C146" s="9" t="n">
        <v>2799</v>
      </c>
      <c r="D146" s="9" t="s">
        <v>393</v>
      </c>
      <c r="E146" s="9" t="s">
        <v>664</v>
      </c>
      <c r="F146" s="9" t="s">
        <v>1536</v>
      </c>
      <c r="G146" s="9" t="s">
        <v>1537</v>
      </c>
      <c r="H146" s="9" t="s">
        <v>87</v>
      </c>
      <c r="I146" s="7" t="s">
        <v>909</v>
      </c>
      <c r="J146" s="7"/>
      <c r="K146" s="7" t="s">
        <v>1308</v>
      </c>
      <c r="L146" s="9" t="n">
        <v>3</v>
      </c>
      <c r="M146" s="6"/>
      <c r="N146" s="19" t="s">
        <v>1538</v>
      </c>
      <c r="O146" s="6" t="s">
        <v>1539</v>
      </c>
      <c r="P146" s="24" t="s">
        <v>125</v>
      </c>
      <c r="Q146" s="21"/>
      <c r="R146" s="23"/>
      <c r="S146" s="21" t="s">
        <v>1540</v>
      </c>
      <c r="T146" s="6" t="s">
        <v>251</v>
      </c>
      <c r="U146" s="6"/>
      <c r="V146" s="6" t="n">
        <v>3</v>
      </c>
      <c r="W146" s="6" t="s">
        <v>1541</v>
      </c>
      <c r="X146" s="23"/>
      <c r="Y146" s="23"/>
      <c r="Z146" s="23"/>
      <c r="AA146" s="23"/>
      <c r="AB146" s="23"/>
      <c r="AC146" s="23"/>
      <c r="AD146" s="23"/>
      <c r="AE146" s="23"/>
      <c r="AF146" s="23"/>
      <c r="AG146" s="23" t="s">
        <v>487</v>
      </c>
      <c r="AH146" s="23"/>
      <c r="AI146" s="27" t="s">
        <v>1542</v>
      </c>
      <c r="AJ146" s="23"/>
      <c r="AK146" s="23"/>
      <c r="AL146" s="23"/>
      <c r="AM146" s="23"/>
      <c r="AN146" s="23"/>
      <c r="AO146" s="23"/>
      <c r="AP146" s="23"/>
      <c r="AQ146" s="23"/>
      <c r="AR146" s="23"/>
      <c r="AS146" s="23"/>
      <c r="AT146" s="23"/>
      <c r="AU146" s="27" t="s">
        <v>1543</v>
      </c>
      <c r="AV146" s="23"/>
      <c r="AW146" s="27" t="s">
        <v>1544</v>
      </c>
      <c r="AX146" s="23"/>
      <c r="AY146" s="23"/>
      <c r="AZ146" s="6"/>
      <c r="BA146" s="6"/>
      <c r="BB146" s="6"/>
      <c r="BC146" s="6"/>
    </row>
    <row r="147" spans="1:55" customFormat="false" ht="12.75" hidden="false" customHeight="1" outlineLevel="0" collapsed="false">
      <c r="A147" s="9" t="s">
        <v>198</v>
      </c>
      <c r="B147" s="9" t="s">
        <v>1545</v>
      </c>
      <c r="C147" s="9" t="n">
        <v>2830</v>
      </c>
      <c r="D147" s="9" t="s">
        <v>393</v>
      </c>
      <c r="E147" s="9" t="s">
        <v>135</v>
      </c>
      <c r="F147" s="9" t="s">
        <v>1546</v>
      </c>
      <c r="G147" s="9" t="s">
        <v>1547</v>
      </c>
      <c r="H147" s="9" t="s">
        <v>87</v>
      </c>
      <c r="I147" s="7" t="s">
        <v>909</v>
      </c>
      <c r="J147" s="7"/>
      <c r="K147" s="7" t="s">
        <v>1548</v>
      </c>
      <c r="L147" s="9" t="n">
        <v>3</v>
      </c>
      <c r="M147" s="6"/>
      <c r="N147" s="19" t="s">
        <v>1549</v>
      </c>
      <c r="O147" s="6" t="s">
        <v>1550</v>
      </c>
      <c r="P147" s="24" t="s">
        <v>1551</v>
      </c>
      <c r="Q147" s="21" t="s">
        <v>1552</v>
      </c>
      <c r="R147" s="23"/>
      <c r="S147" s="21" t="s">
        <v>1553</v>
      </c>
      <c r="T147" s="6" t="s">
        <v>719</v>
      </c>
      <c r="U147" s="6"/>
      <c r="V147" s="6" t="n">
        <v>3</v>
      </c>
      <c r="W147" s="6" t="s">
        <v>1554</v>
      </c>
      <c r="X147" s="23"/>
      <c r="Y147" s="23"/>
      <c r="Z147" s="23"/>
      <c r="AA147" s="23"/>
      <c r="AB147" s="23"/>
      <c r="AC147" s="23"/>
      <c r="AD147" s="23"/>
      <c r="AE147" s="23"/>
      <c r="AF147" s="23"/>
      <c r="AG147" s="23" t="s">
        <v>487</v>
      </c>
      <c r="AH147" s="23"/>
      <c r="AI147" s="23"/>
      <c r="AJ147" s="23"/>
      <c r="AK147" s="23"/>
      <c r="AL147" s="23"/>
      <c r="AM147" s="23"/>
      <c r="AN147" s="23"/>
      <c r="AO147" s="23"/>
      <c r="AP147" s="23"/>
      <c r="AQ147" s="23"/>
      <c r="AR147" s="23"/>
      <c r="AS147" s="23"/>
      <c r="AT147" s="23"/>
      <c r="AU147" s="23"/>
      <c r="AV147" s="23"/>
      <c r="AW147" s="27"/>
      <c r="AX147" s="23"/>
      <c r="AY147" s="23"/>
      <c r="AZ147" s="6"/>
      <c r="BA147" s="6"/>
      <c r="BB147" s="6"/>
      <c r="BC147" s="6"/>
    </row>
    <row r="148" spans="1:55" customFormat="false" ht="12.75" hidden="false" customHeight="1" outlineLevel="0" collapsed="false">
      <c r="A148" s="9" t="s">
        <v>198</v>
      </c>
      <c r="B148" s="9" t="s">
        <v>1555</v>
      </c>
      <c r="C148" s="9" t="n">
        <v>2845</v>
      </c>
      <c r="D148" s="9" t="s">
        <v>393</v>
      </c>
      <c r="E148" s="9" t="s">
        <v>1556</v>
      </c>
      <c r="F148" s="6"/>
      <c r="G148" s="9" t="s">
        <v>1557</v>
      </c>
      <c r="H148" s="9" t="s">
        <v>87</v>
      </c>
      <c r="I148" s="7" t="s">
        <v>1558</v>
      </c>
      <c r="J148" s="7"/>
      <c r="K148" s="7" t="s">
        <v>1559</v>
      </c>
      <c r="L148" s="9" t="n">
        <v>3</v>
      </c>
      <c r="M148" s="6"/>
      <c r="N148" s="19" t="s">
        <v>1560</v>
      </c>
      <c r="O148" s="6" t="s">
        <v>1561</v>
      </c>
      <c r="P148" s="20"/>
      <c r="Q148" s="21"/>
      <c r="R148" s="23"/>
      <c r="S148" s="21" t="s">
        <v>1562</v>
      </c>
      <c r="T148" s="6" t="s">
        <v>1563</v>
      </c>
      <c r="U148" s="6"/>
      <c r="V148" s="6" t="n">
        <v>3</v>
      </c>
      <c r="W148" s="6" t="s">
        <v>1564</v>
      </c>
      <c r="X148" s="23"/>
      <c r="Y148" s="23"/>
      <c r="Z148" s="23"/>
      <c r="AA148" s="23"/>
      <c r="AB148" s="23"/>
      <c r="AC148" s="23"/>
      <c r="AD148" s="23"/>
      <c r="AE148" s="23"/>
      <c r="AF148" s="23"/>
      <c r="AG148" s="23" t="s">
        <v>487</v>
      </c>
      <c r="AH148" s="23"/>
      <c r="AI148" s="23"/>
      <c r="AJ148" s="23"/>
      <c r="AK148" s="23"/>
      <c r="AL148" s="23"/>
      <c r="AM148" s="23"/>
      <c r="AN148" s="27" t="s">
        <v>1565</v>
      </c>
      <c r="AO148" s="23"/>
      <c r="AP148" s="23"/>
      <c r="AQ148" s="23"/>
      <c r="AR148" s="23"/>
      <c r="AS148" s="23"/>
      <c r="AT148" s="23"/>
      <c r="AU148" s="23"/>
      <c r="AV148" s="23"/>
      <c r="AW148" s="23"/>
      <c r="AX148" s="23"/>
      <c r="AY148" s="23"/>
      <c r="AZ148" s="6"/>
      <c r="BA148" s="6"/>
      <c r="BB148" s="6"/>
      <c r="BC148" s="6"/>
    </row>
    <row r="149" spans="1:55" customFormat="false" ht="12.75" hidden="false" customHeight="1" outlineLevel="0" collapsed="false">
      <c r="A149" s="9" t="s">
        <v>198</v>
      </c>
      <c r="B149" s="9" t="s">
        <v>1566</v>
      </c>
      <c r="C149" s="9" t="n">
        <v>2851</v>
      </c>
      <c r="D149" s="9" t="s">
        <v>393</v>
      </c>
      <c r="E149" s="9" t="s">
        <v>1454</v>
      </c>
      <c r="F149" s="9" t="s">
        <v>1567</v>
      </c>
      <c r="G149" s="9" t="s">
        <v>1568</v>
      </c>
      <c r="H149" s="9" t="s">
        <v>87</v>
      </c>
      <c r="I149" s="7" t="s">
        <v>1569</v>
      </c>
      <c r="J149" s="7"/>
      <c r="K149" s="7"/>
      <c r="L149" s="9" t="n">
        <v>3</v>
      </c>
      <c r="M149" s="6"/>
      <c r="N149" s="19" t="s">
        <v>1570</v>
      </c>
      <c r="O149" s="6" t="s">
        <v>1571</v>
      </c>
      <c r="P149" s="20"/>
      <c r="Q149" s="21"/>
      <c r="R149" s="23"/>
      <c r="S149" s="21" t="s">
        <v>1572</v>
      </c>
      <c r="T149" s="6" t="s">
        <v>128</v>
      </c>
      <c r="U149" s="6"/>
      <c r="V149" s="6" t="n">
        <v>3</v>
      </c>
      <c r="W149" s="6" t="s">
        <v>1573</v>
      </c>
      <c r="X149" s="23"/>
      <c r="Y149" s="23"/>
      <c r="Z149" s="23"/>
      <c r="AA149" s="23"/>
      <c r="AB149" s="23"/>
      <c r="AC149" s="23"/>
      <c r="AD149" s="23"/>
      <c r="AE149" s="23"/>
      <c r="AF149" s="23"/>
      <c r="AG149" s="23" t="s">
        <v>487</v>
      </c>
      <c r="AH149" s="23"/>
      <c r="AI149" s="23"/>
      <c r="AJ149" s="23"/>
      <c r="AK149" s="23"/>
      <c r="AL149" s="23"/>
      <c r="AM149" s="23"/>
      <c r="AN149" s="23"/>
      <c r="AO149" s="23"/>
      <c r="AP149" s="23"/>
      <c r="AQ149" s="23"/>
      <c r="AR149" s="23"/>
      <c r="AS149" s="23"/>
      <c r="AT149" s="23"/>
      <c r="AU149" s="23"/>
      <c r="AV149" s="23"/>
      <c r="AW149" s="23"/>
      <c r="AX149" s="23"/>
      <c r="AY149" s="23"/>
      <c r="AZ149" s="6"/>
      <c r="BA149" s="6"/>
      <c r="BB149" s="6"/>
      <c r="BC149" s="6"/>
    </row>
    <row r="150" spans="1:55" customFormat="false" ht="12.75" hidden="false" customHeight="1" outlineLevel="0" collapsed="false">
      <c r="A150" s="9" t="s">
        <v>198</v>
      </c>
      <c r="B150" s="9" t="s">
        <v>1574</v>
      </c>
      <c r="C150" s="9" t="n">
        <v>2854</v>
      </c>
      <c r="D150" s="9" t="s">
        <v>393</v>
      </c>
      <c r="E150" s="9" t="s">
        <v>135</v>
      </c>
      <c r="F150" s="9" t="s">
        <v>342</v>
      </c>
      <c r="G150" s="9" t="s">
        <v>1575</v>
      </c>
      <c r="H150" s="9" t="s">
        <v>87</v>
      </c>
      <c r="I150" s="7" t="s">
        <v>909</v>
      </c>
      <c r="J150" s="7"/>
      <c r="K150" s="7" t="s">
        <v>1576</v>
      </c>
      <c r="L150" s="9" t="n">
        <v>3</v>
      </c>
      <c r="M150" s="6"/>
      <c r="N150" s="19" t="s">
        <v>1577</v>
      </c>
      <c r="O150" s="6" t="s">
        <v>1578</v>
      </c>
      <c r="P150" s="24" t="s">
        <v>125</v>
      </c>
      <c r="Q150" s="21"/>
      <c r="R150" s="23"/>
      <c r="S150" s="21" t="s">
        <v>1579</v>
      </c>
      <c r="T150" s="6" t="s">
        <v>719</v>
      </c>
      <c r="U150" s="6"/>
      <c r="V150" s="6" t="n">
        <v>3</v>
      </c>
      <c r="W150" s="6" t="s">
        <v>1580</v>
      </c>
      <c r="X150" s="23"/>
      <c r="Y150" s="23"/>
      <c r="Z150" s="23"/>
      <c r="AA150" s="23"/>
      <c r="AB150" s="23"/>
      <c r="AC150" s="23"/>
      <c r="AD150" s="23"/>
      <c r="AE150" s="23"/>
      <c r="AF150" s="23"/>
      <c r="AG150" s="25" t="s">
        <v>487</v>
      </c>
      <c r="AH150" s="23"/>
      <c r="AI150" s="23"/>
      <c r="AJ150" s="23"/>
      <c r="AK150" s="23"/>
      <c r="AL150" s="23"/>
      <c r="AM150" s="23"/>
      <c r="AN150" s="23"/>
      <c r="AO150" s="23"/>
      <c r="AP150" s="23"/>
      <c r="AQ150" s="23"/>
      <c r="AR150" s="23"/>
      <c r="AS150" s="23"/>
      <c r="AT150" s="23"/>
      <c r="AU150" s="23"/>
      <c r="AV150" s="23"/>
      <c r="AW150" s="23"/>
      <c r="AX150" s="23"/>
      <c r="AY150" s="23"/>
      <c r="AZ150" s="6"/>
      <c r="BA150" s="6"/>
      <c r="BB150" s="6"/>
      <c r="BC150" s="6"/>
    </row>
    <row r="151" spans="1:55" customFormat="false" ht="12.75" hidden="false" customHeight="1" outlineLevel="0" collapsed="false">
      <c r="A151" s="9" t="s">
        <v>198</v>
      </c>
      <c r="B151" s="9" t="s">
        <v>1581</v>
      </c>
      <c r="C151" s="9" t="n">
        <v>2858</v>
      </c>
      <c r="D151" s="9" t="s">
        <v>393</v>
      </c>
      <c r="E151" s="9" t="s">
        <v>135</v>
      </c>
      <c r="F151" s="9" t="s">
        <v>1582</v>
      </c>
      <c r="G151" s="9" t="s">
        <v>1583</v>
      </c>
      <c r="H151" s="9" t="s">
        <v>556</v>
      </c>
      <c r="I151" s="7" t="s">
        <v>909</v>
      </c>
      <c r="J151" s="7"/>
      <c r="K151" s="7" t="s">
        <v>612</v>
      </c>
      <c r="L151" s="9" t="n">
        <v>3</v>
      </c>
      <c r="M151" s="6"/>
      <c r="N151" s="19" t="s">
        <v>1584</v>
      </c>
      <c r="O151" s="6" t="s">
        <v>1585</v>
      </c>
      <c r="P151" s="20"/>
      <c r="Q151" s="21"/>
      <c r="R151" s="23"/>
      <c r="S151" s="21" t="s">
        <v>1586</v>
      </c>
      <c r="T151" s="6" t="s">
        <v>128</v>
      </c>
      <c r="U151" s="6"/>
      <c r="V151" s="6" t="n">
        <v>3</v>
      </c>
      <c r="W151" s="6" t="s">
        <v>1587</v>
      </c>
      <c r="X151" s="23"/>
      <c r="Y151" s="23"/>
      <c r="Z151" s="23"/>
      <c r="AA151" s="23"/>
      <c r="AB151" s="23"/>
      <c r="AC151" s="23"/>
      <c r="AD151" s="23"/>
      <c r="AE151" s="23"/>
      <c r="AF151" s="23"/>
      <c r="AG151" s="23" t="s">
        <v>487</v>
      </c>
      <c r="AH151" s="23"/>
      <c r="AI151" s="23"/>
      <c r="AJ151" s="27" t="s">
        <v>1588</v>
      </c>
      <c r="AK151" s="23"/>
      <c r="AL151" s="23"/>
      <c r="AM151" s="23"/>
      <c r="AN151" s="23"/>
      <c r="AO151" s="23"/>
      <c r="AP151" s="23"/>
      <c r="AQ151" s="23"/>
      <c r="AR151" s="23"/>
      <c r="AS151" s="23"/>
      <c r="AT151" s="23"/>
      <c r="AU151" s="23"/>
      <c r="AV151" s="23"/>
      <c r="AW151" s="23"/>
      <c r="AX151" s="23"/>
      <c r="AY151" s="23"/>
      <c r="AZ151" s="6"/>
      <c r="BA151" s="6"/>
      <c r="BB151" s="6"/>
      <c r="BC151" s="6"/>
    </row>
    <row r="152" spans="1:55" customFormat="false" ht="12.75" hidden="false" customHeight="1" outlineLevel="0" collapsed="false">
      <c r="A152" s="9" t="s">
        <v>198</v>
      </c>
      <c r="B152" s="9" t="s">
        <v>1589</v>
      </c>
      <c r="C152" s="9" t="n">
        <v>2884</v>
      </c>
      <c r="D152" s="9" t="s">
        <v>393</v>
      </c>
      <c r="E152" s="9" t="s">
        <v>135</v>
      </c>
      <c r="F152" s="9" t="s">
        <v>1015</v>
      </c>
      <c r="G152" s="9" t="s">
        <v>1590</v>
      </c>
      <c r="H152" s="9" t="s">
        <v>87</v>
      </c>
      <c r="I152" s="7" t="s">
        <v>909</v>
      </c>
      <c r="J152" s="7"/>
      <c r="K152" s="7" t="s">
        <v>1591</v>
      </c>
      <c r="L152" s="9" t="n">
        <v>3</v>
      </c>
      <c r="M152" s="6"/>
      <c r="N152" s="19" t="s">
        <v>1592</v>
      </c>
      <c r="O152" s="6" t="s">
        <v>1593</v>
      </c>
      <c r="P152" s="24" t="s">
        <v>107</v>
      </c>
      <c r="Q152" s="21"/>
      <c r="R152" s="23"/>
      <c r="S152" s="21" t="s">
        <v>1594</v>
      </c>
      <c r="T152" s="6" t="s">
        <v>128</v>
      </c>
      <c r="U152" s="6"/>
      <c r="V152" s="6" t="n">
        <v>3</v>
      </c>
      <c r="W152" s="6" t="s">
        <v>1595</v>
      </c>
      <c r="X152" s="23"/>
      <c r="Y152" s="23"/>
      <c r="Z152" s="23"/>
      <c r="AA152" s="23"/>
      <c r="AB152" s="23"/>
      <c r="AC152" s="23"/>
      <c r="AD152" s="23"/>
      <c r="AE152" s="23"/>
      <c r="AF152" s="23"/>
      <c r="AG152" s="23" t="s">
        <v>487</v>
      </c>
      <c r="AH152" s="23"/>
      <c r="AI152" s="23"/>
      <c r="AJ152" s="23"/>
      <c r="AK152" s="23"/>
      <c r="AL152" s="23"/>
      <c r="AM152" s="27" t="s">
        <v>1596</v>
      </c>
      <c r="AN152" s="23"/>
      <c r="AO152" s="27" t="s">
        <v>1596</v>
      </c>
      <c r="AP152" s="23"/>
      <c r="AQ152" s="23"/>
      <c r="AR152" s="23"/>
      <c r="AS152" s="23"/>
      <c r="AT152" s="23"/>
      <c r="AU152" s="23"/>
      <c r="AV152" s="23"/>
      <c r="AW152" s="23"/>
      <c r="AX152" s="23"/>
      <c r="AY152" s="23"/>
      <c r="AZ152" s="6"/>
      <c r="BA152" s="6"/>
      <c r="BB152" s="6"/>
      <c r="BC152" s="6"/>
    </row>
    <row r="153" spans="1:55" customFormat="false" ht="12.75" hidden="false" customHeight="1" outlineLevel="0" collapsed="false">
      <c r="A153" s="9" t="s">
        <v>198</v>
      </c>
      <c r="B153" s="9" t="s">
        <v>1597</v>
      </c>
      <c r="C153" s="9" t="n">
        <v>2915</v>
      </c>
      <c r="D153" s="9" t="s">
        <v>393</v>
      </c>
      <c r="E153" s="9" t="s">
        <v>135</v>
      </c>
      <c r="F153" s="9" t="s">
        <v>216</v>
      </c>
      <c r="G153" s="9" t="s">
        <v>1598</v>
      </c>
      <c r="H153" s="9" t="s">
        <v>87</v>
      </c>
      <c r="I153" s="7" t="s">
        <v>909</v>
      </c>
      <c r="J153" s="7"/>
      <c r="K153" s="7" t="s">
        <v>1599</v>
      </c>
      <c r="L153" s="9" t="n">
        <v>3</v>
      </c>
      <c r="M153" s="6"/>
      <c r="N153" s="19" t="s">
        <v>1600</v>
      </c>
      <c r="O153" s="6" t="s">
        <v>1601</v>
      </c>
      <c r="P153" s="24" t="s">
        <v>1602</v>
      </c>
      <c r="Q153" s="21" t="s">
        <v>1603</v>
      </c>
      <c r="R153" s="23"/>
      <c r="S153" s="21" t="s">
        <v>1604</v>
      </c>
      <c r="T153" s="6" t="s">
        <v>128</v>
      </c>
      <c r="U153" s="6"/>
      <c r="V153" s="6" t="n">
        <v>3</v>
      </c>
      <c r="W153" s="6" t="s">
        <v>1605</v>
      </c>
      <c r="X153" s="23"/>
      <c r="Y153" s="23"/>
      <c r="Z153" s="23"/>
      <c r="AA153" s="23"/>
      <c r="AB153" s="23"/>
      <c r="AC153" s="23"/>
      <c r="AD153" s="23"/>
      <c r="AE153" s="23" t="s">
        <v>886</v>
      </c>
      <c r="AF153" s="23"/>
      <c r="AG153" s="23" t="s">
        <v>487</v>
      </c>
      <c r="AH153" s="23"/>
      <c r="AI153" s="23"/>
      <c r="AJ153" s="23"/>
      <c r="AK153" s="23"/>
      <c r="AL153" s="23"/>
      <c r="AM153" s="23"/>
      <c r="AN153" s="23"/>
      <c r="AO153" s="23"/>
      <c r="AP153" s="23"/>
      <c r="AQ153" s="23"/>
      <c r="AR153" s="23"/>
      <c r="AS153" s="23"/>
      <c r="AT153" s="23"/>
      <c r="AU153" s="23"/>
      <c r="AV153" s="23"/>
      <c r="AW153" s="23"/>
      <c r="AX153" s="23"/>
      <c r="AY153" s="23"/>
      <c r="AZ153" s="6"/>
      <c r="BA153" s="6"/>
      <c r="BB153" s="6"/>
      <c r="BC153" s="6"/>
    </row>
    <row r="154" spans="1:55" customFormat="false" ht="12.75" hidden="false" customHeight="1" outlineLevel="0" collapsed="false">
      <c r="A154" s="9" t="s">
        <v>198</v>
      </c>
      <c r="B154" s="9" t="s">
        <v>1606</v>
      </c>
      <c r="C154" s="9" t="n">
        <v>2984</v>
      </c>
      <c r="D154" s="9" t="s">
        <v>799</v>
      </c>
      <c r="E154" s="9" t="s">
        <v>148</v>
      </c>
      <c r="F154" s="9" t="s">
        <v>461</v>
      </c>
      <c r="G154" s="9" t="s">
        <v>1607</v>
      </c>
      <c r="H154" s="9" t="s">
        <v>87</v>
      </c>
      <c r="I154" s="7" t="s">
        <v>909</v>
      </c>
      <c r="J154" s="7"/>
      <c r="K154" s="7" t="s">
        <v>1608</v>
      </c>
      <c r="L154" s="9" t="n">
        <v>3</v>
      </c>
      <c r="M154" s="6"/>
      <c r="N154" s="19" t="s">
        <v>1609</v>
      </c>
      <c r="O154" s="6" t="s">
        <v>1610</v>
      </c>
      <c r="P154" s="24" t="s">
        <v>547</v>
      </c>
      <c r="Q154" s="21"/>
      <c r="R154" s="23"/>
      <c r="S154" s="21" t="s">
        <v>1611</v>
      </c>
      <c r="T154" s="6" t="s">
        <v>128</v>
      </c>
      <c r="U154" s="6"/>
      <c r="V154" s="6" t="n">
        <v>3</v>
      </c>
      <c r="W154" s="6" t="s">
        <v>1612</v>
      </c>
      <c r="X154" s="23"/>
      <c r="Y154" s="23"/>
      <c r="Z154" s="23"/>
      <c r="AA154" s="23"/>
      <c r="AB154" s="23"/>
      <c r="AC154" s="23"/>
      <c r="AD154" s="23"/>
      <c r="AE154" s="23"/>
      <c r="AF154" s="23"/>
      <c r="AG154" s="23" t="s">
        <v>487</v>
      </c>
      <c r="AH154" s="23"/>
      <c r="AI154" s="23"/>
      <c r="AJ154" s="23"/>
      <c r="AK154" s="23"/>
      <c r="AL154" s="23"/>
      <c r="AM154" s="23"/>
      <c r="AN154" s="23"/>
      <c r="AO154" s="23"/>
      <c r="AP154" s="23"/>
      <c r="AQ154" s="23"/>
      <c r="AR154" s="23"/>
      <c r="AS154" s="23"/>
      <c r="AT154" s="23"/>
      <c r="AU154" s="23"/>
      <c r="AV154" s="23"/>
      <c r="AW154" s="23"/>
      <c r="AX154" s="23"/>
      <c r="AY154" s="23"/>
      <c r="AZ154" s="6"/>
      <c r="BA154" s="6"/>
      <c r="BB154" s="6"/>
      <c r="BC154" s="6"/>
    </row>
    <row r="155" spans="1:55" customFormat="false" ht="12.75" hidden="false" customHeight="1" outlineLevel="0" collapsed="false">
      <c r="A155" s="9" t="s">
        <v>198</v>
      </c>
      <c r="B155" s="9" t="s">
        <v>1613</v>
      </c>
      <c r="C155" s="9" t="n">
        <v>2987</v>
      </c>
      <c r="D155" s="9" t="s">
        <v>1614</v>
      </c>
      <c r="E155" s="9" t="s">
        <v>135</v>
      </c>
      <c r="F155" s="9" t="s">
        <v>216</v>
      </c>
      <c r="G155" s="9" t="s">
        <v>1615</v>
      </c>
      <c r="H155" s="9" t="s">
        <v>87</v>
      </c>
      <c r="I155" s="7" t="s">
        <v>909</v>
      </c>
      <c r="J155" s="7"/>
      <c r="K155" s="7" t="s">
        <v>1616</v>
      </c>
      <c r="L155" s="9" t="n">
        <v>3</v>
      </c>
      <c r="M155" s="6"/>
      <c r="N155" s="19" t="s">
        <v>1617</v>
      </c>
      <c r="O155" s="6" t="s">
        <v>1618</v>
      </c>
      <c r="P155" s="24" t="s">
        <v>1619</v>
      </c>
      <c r="Q155" s="21" t="s">
        <v>1620</v>
      </c>
      <c r="R155" s="23"/>
      <c r="S155" s="21" t="s">
        <v>1621</v>
      </c>
      <c r="T155" s="6" t="s">
        <v>1622</v>
      </c>
      <c r="U155" s="6"/>
      <c r="V155" s="6" t="n">
        <v>7</v>
      </c>
      <c r="W155" s="6" t="s">
        <v>1623</v>
      </c>
      <c r="X155" s="23"/>
      <c r="Y155" s="23"/>
      <c r="Z155" s="23"/>
      <c r="AA155" s="23"/>
      <c r="AB155" s="23"/>
      <c r="AC155" s="23"/>
      <c r="AD155" s="23"/>
      <c r="AE155" s="23" t="s">
        <v>886</v>
      </c>
      <c r="AF155" s="23"/>
      <c r="AG155" s="23" t="s">
        <v>487</v>
      </c>
      <c r="AH155" s="23"/>
      <c r="AI155" s="23"/>
      <c r="AJ155" s="23"/>
      <c r="AK155" s="23"/>
      <c r="AL155" s="23"/>
      <c r="AM155" s="23"/>
      <c r="AN155" s="23"/>
      <c r="AO155" s="23"/>
      <c r="AP155" s="23"/>
      <c r="AQ155" s="23"/>
      <c r="AR155" s="23"/>
      <c r="AS155" s="23"/>
      <c r="AT155" s="23"/>
      <c r="AU155" s="23"/>
      <c r="AV155" s="23"/>
      <c r="AW155" s="23"/>
      <c r="AX155" s="23"/>
      <c r="AY155" s="23"/>
      <c r="AZ155" s="6"/>
      <c r="BA155" s="6"/>
      <c r="BB155" s="6"/>
      <c r="BC155" s="6"/>
    </row>
    <row r="156" spans="1:55" customFormat="false" ht="12.75" hidden="false" customHeight="1" outlineLevel="0" collapsed="false">
      <c r="A156" s="9" t="s">
        <v>198</v>
      </c>
      <c r="B156" s="9" t="s">
        <v>1624</v>
      </c>
      <c r="C156" s="9" t="n">
        <v>2998</v>
      </c>
      <c r="D156" s="9" t="s">
        <v>799</v>
      </c>
      <c r="E156" s="9" t="s">
        <v>135</v>
      </c>
      <c r="F156" s="9" t="s">
        <v>1546</v>
      </c>
      <c r="G156" s="9" t="s">
        <v>1625</v>
      </c>
      <c r="H156" s="9" t="s">
        <v>87</v>
      </c>
      <c r="I156" s="7" t="s">
        <v>909</v>
      </c>
      <c r="J156" s="7"/>
      <c r="K156" s="7" t="s">
        <v>1626</v>
      </c>
      <c r="L156" s="9" t="n">
        <v>3</v>
      </c>
      <c r="M156" s="6"/>
      <c r="N156" s="19" t="s">
        <v>1627</v>
      </c>
      <c r="O156" s="6" t="s">
        <v>1628</v>
      </c>
      <c r="P156" s="24" t="s">
        <v>979</v>
      </c>
      <c r="Q156" s="21"/>
      <c r="R156" s="23"/>
      <c r="S156" s="21" t="s">
        <v>1629</v>
      </c>
      <c r="T156" s="6" t="s">
        <v>128</v>
      </c>
      <c r="U156" s="6"/>
      <c r="V156" s="6" t="n">
        <v>3</v>
      </c>
      <c r="W156" s="6" t="s">
        <v>1630</v>
      </c>
      <c r="X156" s="23"/>
      <c r="Y156" s="23"/>
      <c r="Z156" s="23"/>
      <c r="AA156" s="23"/>
      <c r="AB156" s="23"/>
      <c r="AC156" s="23"/>
      <c r="AD156" s="23"/>
      <c r="AE156" s="23"/>
      <c r="AF156" s="23"/>
      <c r="AG156" s="23" t="s">
        <v>487</v>
      </c>
      <c r="AH156" s="23"/>
      <c r="AI156" s="23"/>
      <c r="AJ156" s="23"/>
      <c r="AK156" s="23"/>
      <c r="AL156" s="23"/>
      <c r="AM156" s="23"/>
      <c r="AN156" s="23"/>
      <c r="AO156" s="23"/>
      <c r="AP156" s="23"/>
      <c r="AQ156" s="23"/>
      <c r="AR156" s="23"/>
      <c r="AS156" s="23"/>
      <c r="AT156" s="23"/>
      <c r="AU156" s="23"/>
      <c r="AV156" s="23"/>
      <c r="AW156" s="23"/>
      <c r="AX156" s="23"/>
      <c r="AY156" s="23"/>
      <c r="AZ156" s="6"/>
      <c r="BA156" s="6"/>
      <c r="BB156" s="6"/>
      <c r="BC156" s="6"/>
    </row>
    <row r="157" spans="1:55" customFormat="false" ht="12.75" hidden="false" customHeight="1" outlineLevel="0" collapsed="false">
      <c r="A157" s="9" t="s">
        <v>198</v>
      </c>
      <c r="B157" s="9" t="s">
        <v>1631</v>
      </c>
      <c r="C157" s="9" t="n">
        <v>3025</v>
      </c>
      <c r="D157" s="9" t="s">
        <v>799</v>
      </c>
      <c r="E157" s="9" t="s">
        <v>504</v>
      </c>
      <c r="F157" s="9" t="s">
        <v>1632</v>
      </c>
      <c r="G157" s="9" t="s">
        <v>1633</v>
      </c>
      <c r="H157" s="9" t="s">
        <v>87</v>
      </c>
      <c r="I157" s="7" t="s">
        <v>909</v>
      </c>
      <c r="J157" s="7"/>
      <c r="K157" s="7" t="s">
        <v>1634</v>
      </c>
      <c r="L157" s="9" t="n">
        <v>3</v>
      </c>
      <c r="M157" s="6"/>
      <c r="N157" s="19" t="s">
        <v>1635</v>
      </c>
      <c r="O157" s="6" t="s">
        <v>1636</v>
      </c>
      <c r="P157" s="20"/>
      <c r="Q157" s="21"/>
      <c r="R157" s="23"/>
      <c r="S157" s="21" t="s">
        <v>1637</v>
      </c>
      <c r="T157" s="6" t="s">
        <v>128</v>
      </c>
      <c r="U157" s="6"/>
      <c r="V157" s="6" t="n">
        <v>3</v>
      </c>
      <c r="W157" s="6" t="s">
        <v>1638</v>
      </c>
      <c r="X157" s="23"/>
      <c r="Y157" s="23"/>
      <c r="Z157" s="23"/>
      <c r="AA157" s="23"/>
      <c r="AB157" s="23"/>
      <c r="AC157" s="23"/>
      <c r="AD157" s="23"/>
      <c r="AE157" s="23"/>
      <c r="AF157" s="23"/>
      <c r="AG157" s="23" t="s">
        <v>487</v>
      </c>
      <c r="AH157" s="23"/>
      <c r="AI157" s="23"/>
      <c r="AJ157" s="23"/>
      <c r="AK157" s="23"/>
      <c r="AL157" s="23"/>
      <c r="AM157" s="23"/>
      <c r="AN157" s="23"/>
      <c r="AO157" s="23"/>
      <c r="AP157" s="23"/>
      <c r="AQ157" s="23"/>
      <c r="AR157" s="23"/>
      <c r="AS157" s="23"/>
      <c r="AT157" s="23"/>
      <c r="AU157" s="23"/>
      <c r="AV157" s="23"/>
      <c r="AW157" s="23"/>
      <c r="AX157" s="23"/>
      <c r="AY157" s="23"/>
      <c r="AZ157" s="6"/>
      <c r="BA157" s="6"/>
      <c r="BB157" s="6"/>
      <c r="BC157" s="6"/>
    </row>
    <row r="158" spans="1:55" customFormat="false" ht="12.75" hidden="false" customHeight="1" outlineLevel="0" collapsed="false">
      <c r="A158" s="9" t="s">
        <v>198</v>
      </c>
      <c r="B158" s="9" t="s">
        <v>1639</v>
      </c>
      <c r="C158" s="9" t="n">
        <v>3040</v>
      </c>
      <c r="D158" s="9" t="s">
        <v>799</v>
      </c>
      <c r="E158" s="9" t="s">
        <v>148</v>
      </c>
      <c r="F158" s="9" t="s">
        <v>1640</v>
      </c>
      <c r="G158" s="9" t="s">
        <v>1641</v>
      </c>
      <c r="H158" s="9" t="s">
        <v>87</v>
      </c>
      <c r="I158" s="7" t="s">
        <v>909</v>
      </c>
      <c r="J158" s="7"/>
      <c r="K158" s="7" t="s">
        <v>1642</v>
      </c>
      <c r="L158" s="9" t="n">
        <v>3</v>
      </c>
      <c r="M158" s="6"/>
      <c r="N158" s="19" t="s">
        <v>1643</v>
      </c>
      <c r="O158" s="6" t="s">
        <v>1644</v>
      </c>
      <c r="P158" s="24" t="s">
        <v>576</v>
      </c>
      <c r="Q158" s="21" t="s">
        <v>1645</v>
      </c>
      <c r="R158" s="23"/>
      <c r="S158" s="21" t="s">
        <v>1646</v>
      </c>
      <c r="T158" s="6" t="s">
        <v>128</v>
      </c>
      <c r="U158" s="6"/>
      <c r="V158" s="6" t="n">
        <v>3</v>
      </c>
      <c r="W158" s="6" t="s">
        <v>1647</v>
      </c>
      <c r="X158" s="23"/>
      <c r="Y158" s="23"/>
      <c r="Z158" s="23"/>
      <c r="AA158" s="23"/>
      <c r="AB158" s="23"/>
      <c r="AC158" s="23"/>
      <c r="AD158" s="23"/>
      <c r="AE158" s="23"/>
      <c r="AF158" s="23"/>
      <c r="AG158" s="23" t="s">
        <v>487</v>
      </c>
      <c r="AH158" s="23"/>
      <c r="AI158" s="23"/>
      <c r="AJ158" s="23"/>
      <c r="AK158" s="23"/>
      <c r="AL158" s="23"/>
      <c r="AM158" s="23"/>
      <c r="AN158" s="23"/>
      <c r="AO158" s="23"/>
      <c r="AP158" s="23"/>
      <c r="AQ158" s="23"/>
      <c r="AR158" s="23"/>
      <c r="AS158" s="23"/>
      <c r="AT158" s="23"/>
      <c r="AU158" s="23"/>
      <c r="AV158" s="23"/>
      <c r="AW158" s="23"/>
      <c r="AX158" s="23"/>
      <c r="AY158" s="23"/>
      <c r="AZ158" s="6"/>
      <c r="BA158" s="6"/>
      <c r="BB158" s="6"/>
      <c r="BC158" s="6"/>
    </row>
    <row r="159" spans="1:55" customFormat="false" ht="12.75" hidden="false" customHeight="1" outlineLevel="0" collapsed="false">
      <c r="A159" s="9" t="s">
        <v>198</v>
      </c>
      <c r="B159" s="9" t="s">
        <v>1648</v>
      </c>
      <c r="C159" s="9" t="n">
        <v>3046</v>
      </c>
      <c r="D159" s="9" t="s">
        <v>799</v>
      </c>
      <c r="E159" s="9" t="s">
        <v>135</v>
      </c>
      <c r="F159" s="6"/>
      <c r="G159" s="9" t="s">
        <v>1649</v>
      </c>
      <c r="H159" s="9" t="s">
        <v>87</v>
      </c>
      <c r="I159" s="7" t="s">
        <v>909</v>
      </c>
      <c r="J159" s="7"/>
      <c r="K159" s="7" t="s">
        <v>900</v>
      </c>
      <c r="L159" s="9" t="n">
        <v>3</v>
      </c>
      <c r="M159" s="6"/>
      <c r="N159" s="19" t="s">
        <v>1650</v>
      </c>
      <c r="O159" s="6" t="s">
        <v>1651</v>
      </c>
      <c r="P159" s="24" t="s">
        <v>547</v>
      </c>
      <c r="Q159" s="21" t="s">
        <v>1652</v>
      </c>
      <c r="R159" s="23"/>
      <c r="S159" s="21" t="s">
        <v>1653</v>
      </c>
      <c r="T159" s="6" t="s">
        <v>128</v>
      </c>
      <c r="U159" s="6"/>
      <c r="V159" s="6" t="n">
        <v>3</v>
      </c>
      <c r="W159" s="6" t="s">
        <v>1654</v>
      </c>
      <c r="X159" s="23"/>
      <c r="Y159" s="23"/>
      <c r="Z159" s="23"/>
      <c r="AA159" s="23"/>
      <c r="AB159" s="23"/>
      <c r="AC159" s="23"/>
      <c r="AD159" s="23"/>
      <c r="AE159" s="23"/>
      <c r="AF159" s="23"/>
      <c r="AG159" s="23" t="s">
        <v>487</v>
      </c>
      <c r="AH159" s="23"/>
      <c r="AI159" s="23"/>
      <c r="AJ159" s="23"/>
      <c r="AK159" s="23"/>
      <c r="AL159" s="23"/>
      <c r="AM159" s="23"/>
      <c r="AN159" s="23"/>
      <c r="AO159" s="23"/>
      <c r="AP159" s="23"/>
      <c r="AQ159" s="23"/>
      <c r="AR159" s="23"/>
      <c r="AS159" s="23"/>
      <c r="AT159" s="23"/>
      <c r="AU159" s="23"/>
      <c r="AV159" s="23"/>
      <c r="AW159" s="23"/>
      <c r="AX159" s="23"/>
      <c r="AY159" s="23"/>
      <c r="AZ159" s="6"/>
      <c r="BA159" s="6"/>
      <c r="BB159" s="6"/>
      <c r="BC159" s="6"/>
    </row>
    <row r="160" spans="1:55" customFormat="false" ht="12.75" hidden="false" customHeight="1" outlineLevel="0" collapsed="false">
      <c r="A160" s="9" t="s">
        <v>198</v>
      </c>
      <c r="B160" s="9" t="s">
        <v>1655</v>
      </c>
      <c r="C160" s="9" t="n">
        <v>3077</v>
      </c>
      <c r="D160" s="9" t="s">
        <v>799</v>
      </c>
      <c r="E160" s="9" t="s">
        <v>135</v>
      </c>
      <c r="F160" s="9" t="s">
        <v>1656</v>
      </c>
      <c r="G160" s="9" t="s">
        <v>1657</v>
      </c>
      <c r="H160" s="9" t="s">
        <v>87</v>
      </c>
      <c r="I160" s="7" t="s">
        <v>909</v>
      </c>
      <c r="J160" s="7"/>
      <c r="K160" s="7" t="s">
        <v>1658</v>
      </c>
      <c r="L160" s="9" t="n">
        <v>3</v>
      </c>
      <c r="M160" s="6"/>
      <c r="N160" s="19" t="s">
        <v>1659</v>
      </c>
      <c r="O160" s="6" t="s">
        <v>1660</v>
      </c>
      <c r="P160" s="24" t="s">
        <v>576</v>
      </c>
      <c r="Q160" s="21" t="s">
        <v>1661</v>
      </c>
      <c r="R160" s="23"/>
      <c r="S160" s="21" t="s">
        <v>1662</v>
      </c>
      <c r="T160" s="6" t="s">
        <v>128</v>
      </c>
      <c r="U160" s="6"/>
      <c r="V160" s="6" t="n">
        <v>3</v>
      </c>
      <c r="W160" s="6" t="s">
        <v>1663</v>
      </c>
      <c r="X160" s="23"/>
      <c r="Y160" s="23"/>
      <c r="Z160" s="23"/>
      <c r="AA160" s="23"/>
      <c r="AB160" s="23"/>
      <c r="AC160" s="23"/>
      <c r="AD160" s="23"/>
      <c r="AE160" s="23"/>
      <c r="AF160" s="23"/>
      <c r="AG160" s="23" t="s">
        <v>487</v>
      </c>
      <c r="AH160" s="23"/>
      <c r="AI160" s="23"/>
      <c r="AJ160" s="23"/>
      <c r="AK160" s="23"/>
      <c r="AL160" s="23"/>
      <c r="AM160" s="23"/>
      <c r="AN160" s="23"/>
      <c r="AO160" s="23"/>
      <c r="AP160" s="23"/>
      <c r="AQ160" s="23"/>
      <c r="AR160" s="23"/>
      <c r="AS160" s="23"/>
      <c r="AT160" s="23"/>
      <c r="AU160" s="23"/>
      <c r="AV160" s="23"/>
      <c r="AW160" s="23"/>
      <c r="AX160" s="23"/>
      <c r="AY160" s="23"/>
      <c r="AZ160" s="6"/>
      <c r="BA160" s="6"/>
      <c r="BB160" s="6"/>
      <c r="BC160" s="6"/>
    </row>
    <row r="161" spans="1:55" customFormat="false" ht="12.75" hidden="false" customHeight="1" outlineLevel="0" collapsed="false">
      <c r="A161" s="9" t="s">
        <v>198</v>
      </c>
      <c r="B161" s="9" t="s">
        <v>1664</v>
      </c>
      <c r="C161" s="9" t="n">
        <v>3098</v>
      </c>
      <c r="D161" s="9" t="s">
        <v>799</v>
      </c>
      <c r="E161" s="9" t="s">
        <v>84</v>
      </c>
      <c r="F161" s="6"/>
      <c r="G161" s="9" t="s">
        <v>1665</v>
      </c>
      <c r="H161" s="9" t="s">
        <v>87</v>
      </c>
      <c r="I161" s="7" t="s">
        <v>909</v>
      </c>
      <c r="J161" s="7"/>
      <c r="K161" s="7" t="s">
        <v>900</v>
      </c>
      <c r="L161" s="9" t="n">
        <v>3</v>
      </c>
      <c r="M161" s="6"/>
      <c r="N161" s="19" t="s">
        <v>1666</v>
      </c>
      <c r="O161" s="6" t="s">
        <v>1667</v>
      </c>
      <c r="P161" s="24" t="s">
        <v>1668</v>
      </c>
      <c r="Q161" s="21" t="s">
        <v>1669</v>
      </c>
      <c r="R161" s="23"/>
      <c r="S161" s="21" t="s">
        <v>1670</v>
      </c>
      <c r="T161" s="6" t="s">
        <v>1671</v>
      </c>
      <c r="U161" s="6"/>
      <c r="V161" s="6" t="n">
        <v>3</v>
      </c>
      <c r="W161" s="6" t="s">
        <v>1672</v>
      </c>
      <c r="X161" s="23"/>
      <c r="Y161" s="23"/>
      <c r="Z161" s="23"/>
      <c r="AA161" s="23"/>
      <c r="AB161" s="23"/>
      <c r="AC161" s="23"/>
      <c r="AD161" s="23"/>
      <c r="AE161" s="23" t="s">
        <v>886</v>
      </c>
      <c r="AF161" s="23"/>
      <c r="AG161" s="23" t="s">
        <v>487</v>
      </c>
      <c r="AH161" s="27" t="s">
        <v>1673</v>
      </c>
      <c r="AI161" s="23"/>
      <c r="AJ161" s="23"/>
      <c r="AK161" s="23"/>
      <c r="AL161" s="23"/>
      <c r="AM161" s="23"/>
      <c r="AN161" s="23"/>
      <c r="AO161" s="23"/>
      <c r="AP161" s="23"/>
      <c r="AQ161" s="23"/>
      <c r="AR161" s="23"/>
      <c r="AS161" s="23"/>
      <c r="AT161" s="23"/>
      <c r="AU161" s="23"/>
      <c r="AV161" s="23"/>
      <c r="AW161" s="23"/>
      <c r="AX161" s="23"/>
      <c r="AY161" s="23"/>
      <c r="AZ161" s="6"/>
      <c r="BA161" s="6"/>
      <c r="BB161" s="6"/>
      <c r="BC161" s="6"/>
    </row>
    <row r="162" spans="1:55" customFormat="false" ht="12.75" hidden="false" customHeight="1" outlineLevel="0" collapsed="false">
      <c r="A162" s="9" t="s">
        <v>198</v>
      </c>
      <c r="B162" s="9" t="s">
        <v>1674</v>
      </c>
      <c r="C162" s="9" t="n">
        <v>31</v>
      </c>
      <c r="D162" s="9" t="s">
        <v>243</v>
      </c>
      <c r="E162" s="9" t="s">
        <v>135</v>
      </c>
      <c r="F162" s="9" t="s">
        <v>342</v>
      </c>
      <c r="G162" s="9" t="s">
        <v>1675</v>
      </c>
      <c r="H162" s="9" t="s">
        <v>87</v>
      </c>
      <c r="I162" s="7" t="s">
        <v>909</v>
      </c>
      <c r="J162" s="7"/>
      <c r="K162" s="7" t="s">
        <v>1676</v>
      </c>
      <c r="L162" s="9" t="n">
        <v>3</v>
      </c>
      <c r="M162" s="6"/>
      <c r="N162" s="19" t="s">
        <v>1677</v>
      </c>
      <c r="O162" s="6" t="s">
        <v>1678</v>
      </c>
      <c r="P162" s="24" t="s">
        <v>1212</v>
      </c>
      <c r="Q162" s="21"/>
      <c r="R162" s="23"/>
      <c r="S162" s="21" t="s">
        <v>1679</v>
      </c>
      <c r="T162" s="6" t="s">
        <v>719</v>
      </c>
      <c r="U162" s="6"/>
      <c r="V162" s="6" t="n">
        <v>3</v>
      </c>
      <c r="W162" s="6" t="s">
        <v>1680</v>
      </c>
      <c r="X162" s="23"/>
      <c r="Y162" s="23"/>
      <c r="Z162" s="23"/>
      <c r="AA162" s="23"/>
      <c r="AB162" s="23"/>
      <c r="AC162" s="23"/>
      <c r="AD162" s="23"/>
      <c r="AE162" s="23" t="s">
        <v>886</v>
      </c>
      <c r="AF162" s="23"/>
      <c r="AG162" s="23"/>
      <c r="AH162" s="23"/>
      <c r="AI162" s="23"/>
      <c r="AJ162" s="23"/>
      <c r="AK162" s="23"/>
      <c r="AL162" s="23"/>
      <c r="AM162" s="23"/>
      <c r="AN162" s="23"/>
      <c r="AO162" s="23"/>
      <c r="AP162" s="23"/>
      <c r="AQ162" s="23"/>
      <c r="AR162" s="23"/>
      <c r="AS162" s="23"/>
      <c r="AT162" s="27" t="s">
        <v>1681</v>
      </c>
      <c r="AU162" s="23"/>
      <c r="AV162" s="23"/>
      <c r="AW162" s="23"/>
      <c r="AX162" s="23"/>
      <c r="AY162" s="23"/>
      <c r="AZ162" s="6"/>
      <c r="BA162" s="6"/>
      <c r="BB162" s="6"/>
      <c r="BC162" s="6"/>
    </row>
    <row r="163" spans="1:55" customFormat="false" ht="12.75" hidden="false" customHeight="1" outlineLevel="0" collapsed="false">
      <c r="A163" s="9" t="s">
        <v>198</v>
      </c>
      <c r="B163" s="9" t="s">
        <v>1682</v>
      </c>
      <c r="C163" s="9" t="n">
        <v>3101</v>
      </c>
      <c r="D163" s="9" t="s">
        <v>799</v>
      </c>
      <c r="E163" s="9" t="s">
        <v>135</v>
      </c>
      <c r="F163" s="9" t="s">
        <v>1683</v>
      </c>
      <c r="G163" s="9" t="s">
        <v>1684</v>
      </c>
      <c r="H163" s="9" t="s">
        <v>87</v>
      </c>
      <c r="I163" s="7" t="s">
        <v>877</v>
      </c>
      <c r="J163" s="7"/>
      <c r="K163" s="7" t="s">
        <v>1685</v>
      </c>
      <c r="L163" s="9" t="n">
        <v>3</v>
      </c>
      <c r="M163" s="6"/>
      <c r="N163" s="19" t="s">
        <v>1686</v>
      </c>
      <c r="O163" s="6" t="s">
        <v>1687</v>
      </c>
      <c r="P163" s="24" t="s">
        <v>532</v>
      </c>
      <c r="Q163" s="21" t="s">
        <v>1688</v>
      </c>
      <c r="R163" s="23"/>
      <c r="S163" s="21" t="s">
        <v>1689</v>
      </c>
      <c r="T163" s="6" t="s">
        <v>128</v>
      </c>
      <c r="U163" s="6"/>
      <c r="V163" s="6" t="n">
        <v>3</v>
      </c>
      <c r="W163" s="6" t="s">
        <v>1690</v>
      </c>
      <c r="X163" s="23"/>
      <c r="Y163" s="23"/>
      <c r="Z163" s="23"/>
      <c r="AA163" s="23"/>
      <c r="AB163" s="23"/>
      <c r="AC163" s="23"/>
      <c r="AD163" s="23"/>
      <c r="AE163" s="23" t="s">
        <v>886</v>
      </c>
      <c r="AF163" s="23"/>
      <c r="AG163" s="23"/>
      <c r="AH163" s="23"/>
      <c r="AI163" s="23"/>
      <c r="AJ163" s="23"/>
      <c r="AK163" s="23"/>
      <c r="AL163" s="23"/>
      <c r="AM163" s="23"/>
      <c r="AN163" s="23"/>
      <c r="AO163" s="23"/>
      <c r="AP163" s="23"/>
      <c r="AQ163" s="23"/>
      <c r="AR163" s="23"/>
      <c r="AS163" s="23"/>
      <c r="AT163" s="23"/>
      <c r="AU163" s="23"/>
      <c r="AV163" s="23"/>
      <c r="AW163" s="23"/>
      <c r="AX163" s="23"/>
      <c r="AY163" s="23"/>
      <c r="AZ163" s="6"/>
      <c r="BA163" s="6"/>
      <c r="BB163" s="6"/>
      <c r="BC163" s="6"/>
    </row>
    <row r="164" spans="1:55" customFormat="false" ht="12.75" hidden="false" customHeight="1" outlineLevel="0" collapsed="false">
      <c r="A164" s="9" t="s">
        <v>198</v>
      </c>
      <c r="B164" s="9" t="s">
        <v>1691</v>
      </c>
      <c r="C164" s="9" t="n">
        <v>3104</v>
      </c>
      <c r="D164" s="9" t="s">
        <v>503</v>
      </c>
      <c r="E164" s="9" t="s">
        <v>1024</v>
      </c>
      <c r="F164" s="6"/>
      <c r="G164" s="6"/>
      <c r="H164" s="9" t="s">
        <v>87</v>
      </c>
      <c r="I164" s="7" t="s">
        <v>909</v>
      </c>
      <c r="J164" s="7"/>
      <c r="K164" s="7" t="s">
        <v>1692</v>
      </c>
      <c r="L164" s="9" t="n">
        <v>3</v>
      </c>
      <c r="M164" s="6"/>
      <c r="N164" s="19" t="s">
        <v>1693</v>
      </c>
      <c r="O164" s="6" t="s">
        <v>1694</v>
      </c>
      <c r="P164" s="24" t="s">
        <v>1695</v>
      </c>
      <c r="Q164" s="21" t="s">
        <v>1696</v>
      </c>
      <c r="R164" s="23"/>
      <c r="S164" s="21" t="s">
        <v>1697</v>
      </c>
      <c r="T164" s="6" t="s">
        <v>128</v>
      </c>
      <c r="U164" s="6"/>
      <c r="V164" s="6" t="n">
        <v>3</v>
      </c>
      <c r="W164" s="6" t="s">
        <v>1698</v>
      </c>
      <c r="X164" s="23"/>
      <c r="Y164" s="23"/>
      <c r="Z164" s="23"/>
      <c r="AA164" s="23"/>
      <c r="AB164" s="23"/>
      <c r="AC164" s="23"/>
      <c r="AD164" s="23"/>
      <c r="AE164" s="23" t="s">
        <v>886</v>
      </c>
      <c r="AF164" s="23"/>
      <c r="AG164" s="23"/>
      <c r="AH164" s="23"/>
      <c r="AI164" s="23"/>
      <c r="AJ164" s="23"/>
      <c r="AK164" s="23"/>
      <c r="AL164" s="23"/>
      <c r="AM164" s="23"/>
      <c r="AN164" s="23"/>
      <c r="AO164" s="23"/>
      <c r="AP164" s="23"/>
      <c r="AQ164" s="23"/>
      <c r="AR164" s="23"/>
      <c r="AS164" s="23"/>
      <c r="AT164" s="23"/>
      <c r="AU164" s="23"/>
      <c r="AV164" s="23" t="s">
        <v>1033</v>
      </c>
      <c r="AW164" s="23"/>
      <c r="AX164" s="23"/>
      <c r="AY164" s="23"/>
      <c r="AZ164" s="6"/>
      <c r="BA164" s="6"/>
      <c r="BB164" s="6"/>
      <c r="BC164" s="6"/>
    </row>
    <row r="165" spans="1:55" customFormat="false" ht="12.75" hidden="false" customHeight="1" outlineLevel="0" collapsed="false">
      <c r="A165" s="9" t="s">
        <v>198</v>
      </c>
      <c r="B165" s="9" t="s">
        <v>1699</v>
      </c>
      <c r="C165" s="9" t="n">
        <v>3167</v>
      </c>
      <c r="D165" s="9" t="s">
        <v>513</v>
      </c>
      <c r="E165" s="9" t="s">
        <v>394</v>
      </c>
      <c r="F165" s="9" t="s">
        <v>1700</v>
      </c>
      <c r="G165" s="9" t="s">
        <v>1701</v>
      </c>
      <c r="H165" s="9" t="s">
        <v>87</v>
      </c>
      <c r="I165" s="7" t="s">
        <v>909</v>
      </c>
      <c r="J165" s="7"/>
      <c r="K165" s="7" t="s">
        <v>1702</v>
      </c>
      <c r="L165" s="9" t="n">
        <v>3</v>
      </c>
      <c r="M165" s="6"/>
      <c r="N165" s="19" t="s">
        <v>1703</v>
      </c>
      <c r="O165" s="6" t="s">
        <v>1704</v>
      </c>
      <c r="P165" s="20"/>
      <c r="Q165" s="21" t="s">
        <v>1705</v>
      </c>
      <c r="R165" s="23"/>
      <c r="S165" s="21" t="s">
        <v>1706</v>
      </c>
      <c r="T165" s="6" t="s">
        <v>128</v>
      </c>
      <c r="U165" s="6"/>
      <c r="V165" s="6" t="n">
        <v>3</v>
      </c>
      <c r="W165" s="6" t="s">
        <v>1707</v>
      </c>
      <c r="X165" s="23"/>
      <c r="Y165" s="23"/>
      <c r="Z165" s="23"/>
      <c r="AA165" s="23"/>
      <c r="AB165" s="23"/>
      <c r="AC165" s="23"/>
      <c r="AD165" s="23"/>
      <c r="AE165" s="23"/>
      <c r="AF165" s="23"/>
      <c r="AG165" s="23" t="s">
        <v>487</v>
      </c>
      <c r="AH165" s="23"/>
      <c r="AI165" s="23"/>
      <c r="AJ165" s="23"/>
      <c r="AK165" s="23"/>
      <c r="AL165" s="23"/>
      <c r="AM165" s="23"/>
      <c r="AN165" s="23"/>
      <c r="AO165" s="23"/>
      <c r="AP165" s="23"/>
      <c r="AQ165" s="23"/>
      <c r="AR165" s="23"/>
      <c r="AS165" s="23"/>
      <c r="AT165" s="23"/>
      <c r="AU165" s="23"/>
      <c r="AV165" s="23" t="s">
        <v>1207</v>
      </c>
      <c r="AW165" s="23"/>
      <c r="AX165" s="23"/>
      <c r="AY165" s="23"/>
      <c r="AZ165" s="6"/>
      <c r="BA165" s="6"/>
      <c r="BB165" s="6"/>
      <c r="BC165" s="6"/>
    </row>
    <row r="166" spans="1:55" customFormat="false" ht="12.75" hidden="false" customHeight="1" outlineLevel="0" collapsed="false">
      <c r="A166" s="9" t="s">
        <v>198</v>
      </c>
      <c r="B166" s="9" t="s">
        <v>1708</v>
      </c>
      <c r="C166" s="9" t="n">
        <v>3170</v>
      </c>
      <c r="D166" s="9" t="s">
        <v>540</v>
      </c>
      <c r="E166" s="9" t="s">
        <v>309</v>
      </c>
      <c r="F166" s="6"/>
      <c r="G166" s="9" t="s">
        <v>1709</v>
      </c>
      <c r="H166" s="9" t="s">
        <v>87</v>
      </c>
      <c r="I166" s="7" t="s">
        <v>1710</v>
      </c>
      <c r="J166" s="7"/>
      <c r="K166" s="7" t="s">
        <v>1069</v>
      </c>
      <c r="L166" s="9" t="n">
        <v>3</v>
      </c>
      <c r="M166" s="6"/>
      <c r="N166" s="19" t="s">
        <v>1711</v>
      </c>
      <c r="O166" s="6" t="s">
        <v>1712</v>
      </c>
      <c r="P166" s="20"/>
      <c r="Q166" s="21"/>
      <c r="R166" s="23"/>
      <c r="S166" s="21" t="s">
        <v>1713</v>
      </c>
      <c r="T166" s="6" t="s">
        <v>128</v>
      </c>
      <c r="U166" s="6"/>
      <c r="V166" s="6" t="n">
        <v>3</v>
      </c>
      <c r="W166" s="6" t="s">
        <v>1714</v>
      </c>
      <c r="X166" s="23"/>
      <c r="Y166" s="23"/>
      <c r="Z166" s="23"/>
      <c r="AA166" s="23"/>
      <c r="AB166" s="23"/>
      <c r="AC166" s="23"/>
      <c r="AD166" s="23"/>
      <c r="AE166" s="23"/>
      <c r="AF166" s="23"/>
      <c r="AG166" s="23" t="s">
        <v>487</v>
      </c>
      <c r="AH166" s="23"/>
      <c r="AI166" s="23"/>
      <c r="AJ166" s="23"/>
      <c r="AK166" s="23"/>
      <c r="AL166" s="23"/>
      <c r="AM166" s="23"/>
      <c r="AN166" s="23"/>
      <c r="AO166" s="23"/>
      <c r="AP166" s="23"/>
      <c r="AQ166" s="23"/>
      <c r="AR166" s="23"/>
      <c r="AS166" s="23"/>
      <c r="AT166" s="23"/>
      <c r="AU166" s="23"/>
      <c r="AV166" s="23"/>
      <c r="AW166" s="23"/>
      <c r="AX166" s="23"/>
      <c r="AY166" s="23"/>
      <c r="AZ166" s="6"/>
      <c r="BA166" s="6"/>
      <c r="BB166" s="6"/>
      <c r="BC166" s="6"/>
    </row>
    <row r="167" spans="1:55" customFormat="false" ht="12.75" hidden="false" customHeight="1" outlineLevel="0" collapsed="false">
      <c r="A167" s="9" t="s">
        <v>198</v>
      </c>
      <c r="B167" s="9" t="s">
        <v>1715</v>
      </c>
      <c r="C167" s="9" t="n">
        <v>32</v>
      </c>
      <c r="D167" s="9" t="s">
        <v>243</v>
      </c>
      <c r="E167" s="9" t="s">
        <v>135</v>
      </c>
      <c r="F167" s="9" t="s">
        <v>1139</v>
      </c>
      <c r="G167" s="9" t="s">
        <v>1716</v>
      </c>
      <c r="H167" s="9" t="s">
        <v>87</v>
      </c>
      <c r="I167" s="7" t="s">
        <v>650</v>
      </c>
      <c r="J167" s="7" t="n">
        <v>18487244</v>
      </c>
      <c r="K167" s="7" t="s">
        <v>1717</v>
      </c>
      <c r="L167" s="9" t="n">
        <v>3</v>
      </c>
      <c r="M167" s="6"/>
      <c r="N167" s="19" t="s">
        <v>1718</v>
      </c>
      <c r="O167" s="6" t="s">
        <v>1719</v>
      </c>
      <c r="P167" s="24" t="s">
        <v>1720</v>
      </c>
      <c r="Q167" s="21" t="s">
        <v>1721</v>
      </c>
      <c r="R167" s="23"/>
      <c r="S167" s="21" t="s">
        <v>1722</v>
      </c>
      <c r="T167" s="6" t="s">
        <v>1723</v>
      </c>
      <c r="U167" s="6"/>
      <c r="V167" s="6" t="n">
        <v>3</v>
      </c>
      <c r="W167" s="6" t="s">
        <v>1724</v>
      </c>
      <c r="X167" s="23"/>
      <c r="Y167" s="23"/>
      <c r="Z167" s="23"/>
      <c r="AA167" s="23"/>
      <c r="AB167" s="23"/>
      <c r="AC167" s="23"/>
      <c r="AD167" s="23"/>
      <c r="AE167" s="23" t="s">
        <v>886</v>
      </c>
      <c r="AF167" s="23"/>
      <c r="AG167" s="23"/>
      <c r="AH167" s="23"/>
      <c r="AI167" s="23"/>
      <c r="AJ167" s="23"/>
      <c r="AK167" s="23"/>
      <c r="AL167" s="23"/>
      <c r="AM167" s="23"/>
      <c r="AN167" s="23"/>
      <c r="AO167" s="23"/>
      <c r="AP167" s="23"/>
      <c r="AQ167" s="23"/>
      <c r="AR167" s="23"/>
      <c r="AS167" s="23"/>
      <c r="AT167" s="27" t="s">
        <v>1725</v>
      </c>
      <c r="AU167" s="25" t="s">
        <v>1726</v>
      </c>
      <c r="AV167" s="23"/>
      <c r="AW167" s="23"/>
      <c r="AX167" s="23"/>
      <c r="AY167" s="23"/>
      <c r="AZ167" s="6"/>
      <c r="BA167" s="6"/>
      <c r="BB167" s="6"/>
      <c r="BC167" s="6"/>
    </row>
    <row r="168" spans="1:55" customFormat="false" ht="12.75" hidden="false" customHeight="1" outlineLevel="0" collapsed="false">
      <c r="A168" s="9" t="s">
        <v>198</v>
      </c>
      <c r="B168" s="9" t="s">
        <v>1727</v>
      </c>
      <c r="C168" s="9" t="n">
        <v>3204</v>
      </c>
      <c r="D168" s="9" t="s">
        <v>513</v>
      </c>
      <c r="E168" s="9" t="s">
        <v>230</v>
      </c>
      <c r="F168" s="9" t="s">
        <v>1728</v>
      </c>
      <c r="G168" s="9" t="s">
        <v>1729</v>
      </c>
      <c r="H168" s="9" t="s">
        <v>87</v>
      </c>
      <c r="I168" s="7" t="s">
        <v>909</v>
      </c>
      <c r="J168" s="7"/>
      <c r="K168" s="7" t="s">
        <v>1634</v>
      </c>
      <c r="L168" s="9" t="n">
        <v>3</v>
      </c>
      <c r="M168" s="6"/>
      <c r="N168" s="19" t="s">
        <v>1730</v>
      </c>
      <c r="O168" s="6" t="s">
        <v>1731</v>
      </c>
      <c r="P168" s="20"/>
      <c r="Q168" s="21" t="s">
        <v>1732</v>
      </c>
      <c r="R168" s="23"/>
      <c r="S168" s="21" t="s">
        <v>1733</v>
      </c>
      <c r="T168" s="6" t="s">
        <v>128</v>
      </c>
      <c r="U168" s="6"/>
      <c r="V168" s="6" t="n">
        <v>3</v>
      </c>
      <c r="W168" s="6" t="s">
        <v>1734</v>
      </c>
      <c r="X168" s="23"/>
      <c r="Y168" s="23"/>
      <c r="Z168" s="23"/>
      <c r="AA168" s="23"/>
      <c r="AB168" s="23"/>
      <c r="AC168" s="23"/>
      <c r="AD168" s="23"/>
      <c r="AE168" s="23"/>
      <c r="AF168" s="23"/>
      <c r="AG168" s="23" t="s">
        <v>487</v>
      </c>
      <c r="AH168" s="23"/>
      <c r="AI168" s="23"/>
      <c r="AJ168" s="23"/>
      <c r="AK168" s="23"/>
      <c r="AL168" s="23"/>
      <c r="AM168" s="23"/>
      <c r="AN168" s="23"/>
      <c r="AO168" s="23"/>
      <c r="AP168" s="23"/>
      <c r="AQ168" s="23"/>
      <c r="AR168" s="23"/>
      <c r="AS168" s="23"/>
      <c r="AT168" s="23"/>
      <c r="AU168" s="23"/>
      <c r="AV168" s="23"/>
      <c r="AW168" s="23"/>
      <c r="AX168" s="23"/>
      <c r="AY168" s="23"/>
      <c r="AZ168" s="6"/>
      <c r="BA168" s="6"/>
      <c r="BB168" s="6"/>
      <c r="BC168" s="6"/>
    </row>
    <row r="169" spans="1:55" customFormat="false" ht="12.75" hidden="false" customHeight="1" outlineLevel="0" collapsed="false">
      <c r="A169" s="9" t="s">
        <v>198</v>
      </c>
      <c r="B169" s="9" t="s">
        <v>1735</v>
      </c>
      <c r="C169" s="9" t="n">
        <v>3212</v>
      </c>
      <c r="D169" s="9" t="s">
        <v>513</v>
      </c>
      <c r="E169" s="9" t="s">
        <v>135</v>
      </c>
      <c r="F169" s="6"/>
      <c r="G169" s="9" t="s">
        <v>1736</v>
      </c>
      <c r="H169" s="9" t="s">
        <v>87</v>
      </c>
      <c r="I169" s="7" t="s">
        <v>909</v>
      </c>
      <c r="J169" s="7"/>
      <c r="K169" s="7" t="s">
        <v>1737</v>
      </c>
      <c r="L169" s="9" t="n">
        <v>3</v>
      </c>
      <c r="M169" s="6"/>
      <c r="N169" s="19" t="s">
        <v>1738</v>
      </c>
      <c r="O169" s="6" t="s">
        <v>1739</v>
      </c>
      <c r="P169" s="24" t="s">
        <v>1740</v>
      </c>
      <c r="Q169" s="21" t="s">
        <v>1741</v>
      </c>
      <c r="R169" s="23"/>
      <c r="S169" s="21" t="s">
        <v>1742</v>
      </c>
      <c r="T169" s="6" t="s">
        <v>128</v>
      </c>
      <c r="U169" s="6"/>
      <c r="V169" s="6" t="n">
        <v>3</v>
      </c>
      <c r="W169" s="6" t="s">
        <v>1743</v>
      </c>
      <c r="X169" s="23"/>
      <c r="Y169" s="23"/>
      <c r="Z169" s="23"/>
      <c r="AA169" s="23"/>
      <c r="AB169" s="23"/>
      <c r="AC169" s="23"/>
      <c r="AD169" s="23"/>
      <c r="AE169" s="23"/>
      <c r="AF169" s="23"/>
      <c r="AG169" s="23" t="s">
        <v>487</v>
      </c>
      <c r="AH169" s="23"/>
      <c r="AI169" s="23"/>
      <c r="AJ169" s="23"/>
      <c r="AK169" s="23"/>
      <c r="AL169" s="23"/>
      <c r="AM169" s="23"/>
      <c r="AN169" s="23"/>
      <c r="AO169" s="23"/>
      <c r="AP169" s="23"/>
      <c r="AQ169" s="23"/>
      <c r="AR169" s="23"/>
      <c r="AS169" s="23"/>
      <c r="AT169" s="23"/>
      <c r="AU169" s="23"/>
      <c r="AV169" s="23"/>
      <c r="AW169" s="23"/>
      <c r="AX169" s="23"/>
      <c r="AY169" s="23"/>
      <c r="AZ169" s="6"/>
      <c r="BA169" s="6"/>
      <c r="BB169" s="6"/>
      <c r="BC169" s="6"/>
    </row>
    <row r="170" spans="1:55" customFormat="false" ht="12.75" hidden="false" customHeight="1" outlineLevel="0" collapsed="false">
      <c r="A170" s="9" t="s">
        <v>198</v>
      </c>
      <c r="B170" s="9" t="s">
        <v>1744</v>
      </c>
      <c r="C170" s="9" t="n">
        <v>3218</v>
      </c>
      <c r="D170" s="9" t="s">
        <v>513</v>
      </c>
      <c r="E170" s="9" t="s">
        <v>84</v>
      </c>
      <c r="F170" s="9" t="s">
        <v>181</v>
      </c>
      <c r="G170" s="9" t="s">
        <v>1745</v>
      </c>
      <c r="H170" s="9" t="s">
        <v>87</v>
      </c>
      <c r="I170" s="7" t="s">
        <v>909</v>
      </c>
      <c r="J170" s="7"/>
      <c r="K170" s="7" t="s">
        <v>959</v>
      </c>
      <c r="L170" s="9" t="n">
        <v>3</v>
      </c>
      <c r="M170" s="6"/>
      <c r="N170" s="19" t="s">
        <v>1746</v>
      </c>
      <c r="O170" s="6" t="s">
        <v>1747</v>
      </c>
      <c r="P170" s="24" t="s">
        <v>206</v>
      </c>
      <c r="Q170" s="21" t="s">
        <v>1748</v>
      </c>
      <c r="R170" s="23"/>
      <c r="S170" s="21" t="s">
        <v>1749</v>
      </c>
      <c r="T170" s="6" t="s">
        <v>719</v>
      </c>
      <c r="U170" s="6"/>
      <c r="V170" s="6"/>
      <c r="W170" s="6" t="s">
        <v>1750</v>
      </c>
      <c r="X170" s="23"/>
      <c r="Y170" s="23"/>
      <c r="Z170" s="23"/>
      <c r="AA170" s="23"/>
      <c r="AB170" s="23"/>
      <c r="AC170" s="23"/>
      <c r="AD170" s="23"/>
      <c r="AE170" s="23"/>
      <c r="AF170" s="23"/>
      <c r="AG170" s="23" t="s">
        <v>487</v>
      </c>
      <c r="AH170" s="23"/>
      <c r="AI170" s="23"/>
      <c r="AJ170" s="23"/>
      <c r="AK170" s="23"/>
      <c r="AL170" s="23"/>
      <c r="AM170" s="23"/>
      <c r="AN170" s="23"/>
      <c r="AO170" s="27" t="s">
        <v>1751</v>
      </c>
      <c r="AP170" s="23"/>
      <c r="AQ170" s="23"/>
      <c r="AR170" s="23"/>
      <c r="AS170" s="23"/>
      <c r="AT170" s="23"/>
      <c r="AU170" s="27" t="s">
        <v>1752</v>
      </c>
      <c r="AV170" s="23"/>
      <c r="AW170" s="23" t="s">
        <v>133</v>
      </c>
      <c r="AX170" s="23"/>
      <c r="AY170" s="23"/>
      <c r="AZ170" s="6"/>
      <c r="BA170" s="6"/>
      <c r="BB170" s="6"/>
      <c r="BC170" s="6"/>
    </row>
    <row r="171" spans="1:55" customFormat="false" ht="12.75" hidden="false" customHeight="1" outlineLevel="0" collapsed="false">
      <c r="A171" s="9" t="s">
        <v>198</v>
      </c>
      <c r="B171" s="9" t="s">
        <v>1753</v>
      </c>
      <c r="C171" s="9" t="n">
        <v>3229</v>
      </c>
      <c r="D171" s="9" t="s">
        <v>513</v>
      </c>
      <c r="E171" s="9" t="s">
        <v>664</v>
      </c>
      <c r="F171" s="9" t="s">
        <v>1754</v>
      </c>
      <c r="G171" s="9" t="s">
        <v>1755</v>
      </c>
      <c r="H171" s="9" t="s">
        <v>87</v>
      </c>
      <c r="I171" s="7" t="s">
        <v>909</v>
      </c>
      <c r="J171" s="7"/>
      <c r="K171" s="7" t="s">
        <v>1756</v>
      </c>
      <c r="L171" s="9" t="n">
        <v>3</v>
      </c>
      <c r="M171" s="6"/>
      <c r="N171" s="19" t="s">
        <v>1757</v>
      </c>
      <c r="O171" s="6" t="s">
        <v>1758</v>
      </c>
      <c r="P171" s="20"/>
      <c r="Q171" s="21"/>
      <c r="R171" s="23"/>
      <c r="S171" s="21" t="s">
        <v>1759</v>
      </c>
      <c r="T171" s="6" t="s">
        <v>128</v>
      </c>
      <c r="U171" s="6"/>
      <c r="V171" s="6" t="n">
        <v>3</v>
      </c>
      <c r="W171" s="6" t="s">
        <v>1760</v>
      </c>
      <c r="X171" s="23"/>
      <c r="Y171" s="23"/>
      <c r="Z171" s="23"/>
      <c r="AA171" s="23"/>
      <c r="AB171" s="23"/>
      <c r="AC171" s="23"/>
      <c r="AD171" s="23"/>
      <c r="AE171" s="23" t="s">
        <v>886</v>
      </c>
      <c r="AF171" s="23"/>
      <c r="AG171" s="23" t="s">
        <v>487</v>
      </c>
      <c r="AH171" s="23"/>
      <c r="AI171" s="23"/>
      <c r="AJ171" s="23"/>
      <c r="AK171" s="23"/>
      <c r="AL171" s="23"/>
      <c r="AM171" s="23"/>
      <c r="AN171" s="23"/>
      <c r="AO171" s="23"/>
      <c r="AP171" s="23"/>
      <c r="AQ171" s="23"/>
      <c r="AR171" s="23"/>
      <c r="AS171" s="23"/>
      <c r="AT171" s="23"/>
      <c r="AU171" s="23"/>
      <c r="AV171" s="23"/>
      <c r="AW171" s="23"/>
      <c r="AX171" s="23"/>
      <c r="AY171" s="23"/>
      <c r="AZ171" s="6"/>
      <c r="BA171" s="6"/>
      <c r="BB171" s="6"/>
      <c r="BC171" s="6"/>
    </row>
    <row r="172" spans="1:55" customFormat="false" ht="12.75" hidden="false" customHeight="1" outlineLevel="0" collapsed="false">
      <c r="A172" s="9" t="s">
        <v>198</v>
      </c>
      <c r="B172" s="9" t="s">
        <v>1761</v>
      </c>
      <c r="C172" s="9" t="n">
        <v>3235</v>
      </c>
      <c r="D172" s="9" t="s">
        <v>513</v>
      </c>
      <c r="E172" s="9" t="s">
        <v>394</v>
      </c>
      <c r="F172" s="9" t="s">
        <v>1762</v>
      </c>
      <c r="G172" s="9" t="s">
        <v>1763</v>
      </c>
      <c r="H172" s="9" t="s">
        <v>87</v>
      </c>
      <c r="I172" s="7" t="s">
        <v>909</v>
      </c>
      <c r="J172" s="7"/>
      <c r="K172" s="7"/>
      <c r="L172" s="9" t="n">
        <v>3</v>
      </c>
      <c r="M172" s="6"/>
      <c r="N172" s="19" t="s">
        <v>1764</v>
      </c>
      <c r="O172" s="6" t="s">
        <v>1765</v>
      </c>
      <c r="P172" s="24" t="s">
        <v>125</v>
      </c>
      <c r="Q172" s="21"/>
      <c r="R172" s="23"/>
      <c r="S172" s="21" t="s">
        <v>1766</v>
      </c>
      <c r="T172" s="6" t="s">
        <v>128</v>
      </c>
      <c r="U172" s="6"/>
      <c r="V172" s="6" t="n">
        <v>3</v>
      </c>
      <c r="W172" s="6" t="s">
        <v>1767</v>
      </c>
      <c r="X172" s="23"/>
      <c r="Y172" s="23"/>
      <c r="Z172" s="23"/>
      <c r="AA172" s="23"/>
      <c r="AB172" s="23"/>
      <c r="AC172" s="23"/>
      <c r="AD172" s="23"/>
      <c r="AE172" s="23" t="s">
        <v>886</v>
      </c>
      <c r="AF172" s="23"/>
      <c r="AG172" s="23" t="s">
        <v>487</v>
      </c>
      <c r="AH172" s="23"/>
      <c r="AI172" s="23"/>
      <c r="AJ172" s="23"/>
      <c r="AK172" s="23"/>
      <c r="AL172" s="23"/>
      <c r="AM172" s="23"/>
      <c r="AN172" s="23"/>
      <c r="AO172" s="23"/>
      <c r="AP172" s="23"/>
      <c r="AQ172" s="23"/>
      <c r="AR172" s="23"/>
      <c r="AS172" s="23"/>
      <c r="AT172" s="23"/>
      <c r="AU172" s="23"/>
      <c r="AV172" s="23"/>
      <c r="AW172" s="23"/>
      <c r="AX172" s="23"/>
      <c r="AY172" s="23"/>
      <c r="AZ172" s="6"/>
      <c r="BA172" s="6"/>
      <c r="BB172" s="6"/>
      <c r="BC172" s="6"/>
    </row>
    <row r="173" spans="1:55" customFormat="false" ht="12.75" hidden="false" customHeight="1" outlineLevel="0" collapsed="false">
      <c r="A173" s="9" t="s">
        <v>198</v>
      </c>
      <c r="B173" s="9" t="s">
        <v>1768</v>
      </c>
      <c r="C173" s="9" t="n">
        <v>3240</v>
      </c>
      <c r="D173" s="9" t="s">
        <v>513</v>
      </c>
      <c r="E173" s="9" t="s">
        <v>1769</v>
      </c>
      <c r="F173" s="6"/>
      <c r="G173" s="9" t="s">
        <v>1770</v>
      </c>
      <c r="H173" s="9" t="s">
        <v>87</v>
      </c>
      <c r="I173" s="7" t="s">
        <v>909</v>
      </c>
      <c r="J173" s="7"/>
      <c r="K173" s="7"/>
      <c r="L173" s="9" t="n">
        <v>3</v>
      </c>
      <c r="M173" s="6"/>
      <c r="N173" s="19" t="s">
        <v>1771</v>
      </c>
      <c r="O173" s="6" t="s">
        <v>1772</v>
      </c>
      <c r="P173" s="24" t="s">
        <v>125</v>
      </c>
      <c r="Q173" s="21" t="s">
        <v>1773</v>
      </c>
      <c r="R173" s="23"/>
      <c r="S173" s="21" t="s">
        <v>1774</v>
      </c>
      <c r="T173" s="6" t="s">
        <v>128</v>
      </c>
      <c r="U173" s="6"/>
      <c r="V173" s="6" t="n">
        <v>3</v>
      </c>
      <c r="W173" s="6" t="s">
        <v>1775</v>
      </c>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t="s">
        <v>116</v>
      </c>
      <c r="AX173" s="23"/>
      <c r="AY173" s="23"/>
      <c r="AZ173" s="6"/>
      <c r="BA173" s="6"/>
      <c r="BB173" s="6"/>
      <c r="BC173" s="6"/>
    </row>
    <row r="174" spans="1:55" customFormat="false" ht="12.75" hidden="false" customHeight="1" outlineLevel="0" collapsed="false">
      <c r="A174" s="9" t="s">
        <v>198</v>
      </c>
      <c r="B174" s="9" t="s">
        <v>1776</v>
      </c>
      <c r="C174" s="9" t="n">
        <v>3242</v>
      </c>
      <c r="D174" s="9" t="s">
        <v>513</v>
      </c>
      <c r="E174" s="9" t="s">
        <v>166</v>
      </c>
      <c r="F174" s="9" t="s">
        <v>1777</v>
      </c>
      <c r="G174" s="9" t="s">
        <v>1778</v>
      </c>
      <c r="H174" s="9" t="s">
        <v>87</v>
      </c>
      <c r="I174" s="7" t="s">
        <v>909</v>
      </c>
      <c r="J174" s="7"/>
      <c r="K174" s="7" t="s">
        <v>1779</v>
      </c>
      <c r="L174" s="9" t="n">
        <v>3</v>
      </c>
      <c r="M174" s="6"/>
      <c r="N174" s="19" t="s">
        <v>1780</v>
      </c>
      <c r="O174" s="6" t="s">
        <v>1781</v>
      </c>
      <c r="P174" s="24" t="s">
        <v>979</v>
      </c>
      <c r="Q174" s="21"/>
      <c r="R174" s="23"/>
      <c r="S174" s="21" t="s">
        <v>1782</v>
      </c>
      <c r="T174" s="6" t="s">
        <v>128</v>
      </c>
      <c r="U174" s="6"/>
      <c r="V174" s="6" t="n">
        <v>3</v>
      </c>
      <c r="W174" s="6" t="s">
        <v>1783</v>
      </c>
      <c r="X174" s="23"/>
      <c r="Y174" s="23"/>
      <c r="Z174" s="23"/>
      <c r="AA174" s="23"/>
      <c r="AB174" s="23"/>
      <c r="AC174" s="23"/>
      <c r="AD174" s="23"/>
      <c r="AE174" s="23"/>
      <c r="AF174" s="23"/>
      <c r="AG174" s="23" t="s">
        <v>487</v>
      </c>
      <c r="AH174" s="23"/>
      <c r="AI174" s="23"/>
      <c r="AJ174" s="23"/>
      <c r="AK174" s="23"/>
      <c r="AL174" s="23"/>
      <c r="AM174" s="23"/>
      <c r="AN174" s="23"/>
      <c r="AO174" s="23"/>
      <c r="AP174" s="23"/>
      <c r="AQ174" s="23"/>
      <c r="AR174" s="23"/>
      <c r="AS174" s="23"/>
      <c r="AT174" s="23"/>
      <c r="AU174" s="27" t="s">
        <v>1784</v>
      </c>
      <c r="AV174" s="23"/>
      <c r="AW174" s="23"/>
      <c r="AX174" s="23"/>
      <c r="AY174" s="23"/>
      <c r="AZ174" s="6"/>
      <c r="BA174" s="6"/>
      <c r="BB174" s="6"/>
      <c r="BC174" s="6"/>
    </row>
    <row r="175" spans="1:55" customFormat="false" ht="12.75" hidden="false" customHeight="1" outlineLevel="0" collapsed="false">
      <c r="A175" s="9" t="s">
        <v>198</v>
      </c>
      <c r="B175" s="9" t="s">
        <v>1785</v>
      </c>
      <c r="C175" s="9" t="n">
        <v>3266</v>
      </c>
      <c r="D175" s="9" t="s">
        <v>513</v>
      </c>
      <c r="E175" s="9" t="s">
        <v>148</v>
      </c>
      <c r="F175" s="9" t="s">
        <v>1786</v>
      </c>
      <c r="G175" s="9" t="s">
        <v>1787</v>
      </c>
      <c r="H175" s="9" t="s">
        <v>87</v>
      </c>
      <c r="I175" s="7" t="s">
        <v>909</v>
      </c>
      <c r="J175" s="7"/>
      <c r="K175" s="7" t="s">
        <v>1788</v>
      </c>
      <c r="L175" s="9" t="n">
        <v>3</v>
      </c>
      <c r="M175" s="6"/>
      <c r="N175" s="19" t="s">
        <v>1789</v>
      </c>
      <c r="O175" s="6" t="s">
        <v>1790</v>
      </c>
      <c r="P175" s="24" t="s">
        <v>979</v>
      </c>
      <c r="Q175" s="21"/>
      <c r="R175" s="23"/>
      <c r="S175" s="21" t="s">
        <v>1791</v>
      </c>
      <c r="T175" s="6" t="s">
        <v>719</v>
      </c>
      <c r="U175" s="6"/>
      <c r="V175" s="6" t="n">
        <v>3</v>
      </c>
      <c r="W175" s="6" t="s">
        <v>1792</v>
      </c>
      <c r="X175" s="23"/>
      <c r="Y175" s="23"/>
      <c r="Z175" s="23"/>
      <c r="AA175" s="23"/>
      <c r="AB175" s="23"/>
      <c r="AC175" s="23"/>
      <c r="AD175" s="23"/>
      <c r="AE175" s="23" t="s">
        <v>886</v>
      </c>
      <c r="AF175" s="23"/>
      <c r="AG175" s="23"/>
      <c r="AH175" s="23"/>
      <c r="AI175" s="23"/>
      <c r="AJ175" s="23"/>
      <c r="AK175" s="23"/>
      <c r="AL175" s="23"/>
      <c r="AM175" s="23"/>
      <c r="AN175" s="23"/>
      <c r="AO175" s="23"/>
      <c r="AP175" s="23"/>
      <c r="AQ175" s="23"/>
      <c r="AR175" s="23"/>
      <c r="AS175" s="23"/>
      <c r="AT175" s="23"/>
      <c r="AU175" s="23"/>
      <c r="AV175" s="23"/>
      <c r="AW175" s="23"/>
      <c r="AX175" s="23"/>
      <c r="AY175" s="23"/>
      <c r="AZ175" s="6"/>
      <c r="BA175" s="6"/>
      <c r="BB175" s="6"/>
      <c r="BC175" s="6"/>
    </row>
    <row r="176" spans="1:55" customFormat="false" ht="12.75" hidden="false" customHeight="1" outlineLevel="0" collapsed="false">
      <c r="A176" s="9" t="s">
        <v>198</v>
      </c>
      <c r="B176" s="9" t="s">
        <v>1793</v>
      </c>
      <c r="C176" s="9" t="n">
        <v>3273</v>
      </c>
      <c r="D176" s="9" t="s">
        <v>1794</v>
      </c>
      <c r="E176" s="9" t="s">
        <v>135</v>
      </c>
      <c r="F176" s="6"/>
      <c r="G176" s="6"/>
      <c r="H176" s="9" t="s">
        <v>87</v>
      </c>
      <c r="I176" s="7" t="s">
        <v>909</v>
      </c>
      <c r="J176" s="7"/>
      <c r="K176" s="7" t="s">
        <v>1130</v>
      </c>
      <c r="L176" s="9" t="n">
        <v>3</v>
      </c>
      <c r="M176" s="6"/>
      <c r="N176" s="19" t="s">
        <v>1795</v>
      </c>
      <c r="O176" s="6" t="s">
        <v>1796</v>
      </c>
      <c r="P176" s="24" t="s">
        <v>1302</v>
      </c>
      <c r="Q176" s="21"/>
      <c r="R176" s="23"/>
      <c r="S176" s="21" t="s">
        <v>1797</v>
      </c>
      <c r="T176" s="6" t="s">
        <v>128</v>
      </c>
      <c r="U176" s="6"/>
      <c r="V176" s="6" t="n">
        <v>3</v>
      </c>
      <c r="W176" s="6" t="s">
        <v>1798</v>
      </c>
      <c r="X176" s="23"/>
      <c r="Y176" s="23"/>
      <c r="Z176" s="23"/>
      <c r="AA176" s="23"/>
      <c r="AB176" s="23"/>
      <c r="AC176" s="23"/>
      <c r="AD176" s="23"/>
      <c r="AE176" s="23"/>
      <c r="AF176" s="23"/>
      <c r="AG176" s="23" t="s">
        <v>487</v>
      </c>
      <c r="AH176" s="23"/>
      <c r="AI176" s="23"/>
      <c r="AJ176" s="23"/>
      <c r="AK176" s="23"/>
      <c r="AL176" s="23"/>
      <c r="AM176" s="23"/>
      <c r="AN176" s="23"/>
      <c r="AO176" s="23"/>
      <c r="AP176" s="23"/>
      <c r="AQ176" s="27" t="s">
        <v>1799</v>
      </c>
      <c r="AR176" s="23"/>
      <c r="AS176" s="23"/>
      <c r="AT176" s="23"/>
      <c r="AU176" s="23"/>
      <c r="AV176" s="27" t="s">
        <v>1800</v>
      </c>
      <c r="AW176" s="23"/>
      <c r="AX176" s="23"/>
      <c r="AY176" s="23"/>
      <c r="AZ176" s="6"/>
      <c r="BA176" s="6"/>
      <c r="BB176" s="6"/>
      <c r="BC176" s="6"/>
    </row>
    <row r="177" spans="1:55" customFormat="false" ht="12.75" hidden="false" customHeight="1" outlineLevel="0" collapsed="false">
      <c r="A177" s="9" t="s">
        <v>198</v>
      </c>
      <c r="B177" s="9" t="s">
        <v>1801</v>
      </c>
      <c r="C177" s="9" t="n">
        <v>328</v>
      </c>
      <c r="D177" s="9" t="s">
        <v>243</v>
      </c>
      <c r="E177" s="9" t="s">
        <v>84</v>
      </c>
      <c r="F177" s="9" t="s">
        <v>409</v>
      </c>
      <c r="G177" s="9" t="s">
        <v>1802</v>
      </c>
      <c r="H177" s="9" t="s">
        <v>87</v>
      </c>
      <c r="I177" s="7" t="s">
        <v>909</v>
      </c>
      <c r="J177" s="7"/>
      <c r="K177" s="7" t="s">
        <v>1291</v>
      </c>
      <c r="L177" s="9" t="n">
        <v>3</v>
      </c>
      <c r="M177" s="6"/>
      <c r="N177" s="19" t="s">
        <v>1803</v>
      </c>
      <c r="O177" s="6" t="s">
        <v>1804</v>
      </c>
      <c r="P177" s="24" t="s">
        <v>1805</v>
      </c>
      <c r="Q177" s="21" t="s">
        <v>1806</v>
      </c>
      <c r="R177" s="23"/>
      <c r="S177" s="21" t="s">
        <v>1807</v>
      </c>
      <c r="T177" s="6" t="s">
        <v>1808</v>
      </c>
      <c r="U177" s="6"/>
      <c r="V177" s="6" t="n">
        <v>3</v>
      </c>
      <c r="W177" s="6" t="s">
        <v>1809</v>
      </c>
      <c r="X177" s="23"/>
      <c r="Y177" s="23"/>
      <c r="Z177" s="23"/>
      <c r="AA177" s="23"/>
      <c r="AB177" s="23"/>
      <c r="AC177" s="23"/>
      <c r="AD177" s="23"/>
      <c r="AE177" s="23"/>
      <c r="AF177" s="23"/>
      <c r="AG177" s="23" t="s">
        <v>487</v>
      </c>
      <c r="AH177" s="23"/>
      <c r="AI177" s="23"/>
      <c r="AJ177" s="23"/>
      <c r="AK177" s="23"/>
      <c r="AL177" s="23"/>
      <c r="AM177" s="23"/>
      <c r="AN177" s="23"/>
      <c r="AO177" s="23"/>
      <c r="AP177" s="23"/>
      <c r="AQ177" s="23"/>
      <c r="AR177" s="23"/>
      <c r="AS177" s="23"/>
      <c r="AT177" s="23"/>
      <c r="AU177" s="23"/>
      <c r="AV177" s="23"/>
      <c r="AW177" s="23"/>
      <c r="AX177" s="23"/>
      <c r="AY177" s="23"/>
      <c r="AZ177" s="6"/>
      <c r="BA177" s="6"/>
      <c r="BB177" s="6"/>
      <c r="BC177" s="6"/>
    </row>
    <row r="178" spans="1:55" customFormat="false" ht="12.75" hidden="false" customHeight="1" outlineLevel="0" collapsed="false">
      <c r="A178" s="9" t="s">
        <v>198</v>
      </c>
      <c r="B178" s="9" t="s">
        <v>1810</v>
      </c>
      <c r="C178" s="9" t="n">
        <v>3293</v>
      </c>
      <c r="D178" s="9" t="s">
        <v>540</v>
      </c>
      <c r="E178" s="9" t="s">
        <v>504</v>
      </c>
      <c r="F178" s="9" t="s">
        <v>1811</v>
      </c>
      <c r="G178" s="9" t="s">
        <v>1812</v>
      </c>
      <c r="H178" s="9" t="s">
        <v>87</v>
      </c>
      <c r="I178" s="7" t="s">
        <v>909</v>
      </c>
      <c r="J178" s="7"/>
      <c r="K178" s="7" t="s">
        <v>959</v>
      </c>
      <c r="L178" s="9" t="n">
        <v>3</v>
      </c>
      <c r="M178" s="6"/>
      <c r="N178" s="19" t="s">
        <v>1813</v>
      </c>
      <c r="O178" s="6" t="s">
        <v>1814</v>
      </c>
      <c r="P178" s="20"/>
      <c r="Q178" s="21"/>
      <c r="R178" s="23"/>
      <c r="S178" s="21" t="s">
        <v>1815</v>
      </c>
      <c r="T178" s="6" t="s">
        <v>128</v>
      </c>
      <c r="U178" s="6"/>
      <c r="V178" s="6" t="n">
        <v>3</v>
      </c>
      <c r="W178" s="6" t="s">
        <v>1816</v>
      </c>
      <c r="X178" s="23"/>
      <c r="Y178" s="23"/>
      <c r="Z178" s="23"/>
      <c r="AA178" s="23"/>
      <c r="AB178" s="23"/>
      <c r="AC178" s="23"/>
      <c r="AD178" s="23"/>
      <c r="AE178" s="23"/>
      <c r="AF178" s="23"/>
      <c r="AG178" s="23" t="s">
        <v>487</v>
      </c>
      <c r="AH178" s="23"/>
      <c r="AI178" s="23"/>
      <c r="AJ178" s="23"/>
      <c r="AK178" s="23"/>
      <c r="AL178" s="23"/>
      <c r="AM178" s="23"/>
      <c r="AN178" s="23"/>
      <c r="AO178" s="23"/>
      <c r="AP178" s="23"/>
      <c r="AQ178" s="23"/>
      <c r="AR178" s="23"/>
      <c r="AS178" s="23"/>
      <c r="AT178" s="23"/>
      <c r="AU178" s="23"/>
      <c r="AV178" s="23"/>
      <c r="AW178" s="23"/>
      <c r="AX178" s="23"/>
      <c r="AY178" s="23"/>
      <c r="AZ178" s="6"/>
      <c r="BA178" s="6"/>
      <c r="BB178" s="6"/>
      <c r="BC178" s="6"/>
    </row>
    <row r="179" spans="1:55" customFormat="false" ht="12.75" hidden="false" customHeight="1" outlineLevel="0" collapsed="false">
      <c r="A179" s="9" t="s">
        <v>198</v>
      </c>
      <c r="B179" s="9" t="s">
        <v>1817</v>
      </c>
      <c r="C179" s="9" t="n">
        <v>3298</v>
      </c>
      <c r="D179" s="9" t="s">
        <v>540</v>
      </c>
      <c r="E179" s="9" t="s">
        <v>135</v>
      </c>
      <c r="F179" s="9" t="s">
        <v>1282</v>
      </c>
      <c r="G179" s="9" t="s">
        <v>1818</v>
      </c>
      <c r="H179" s="9" t="s">
        <v>87</v>
      </c>
      <c r="I179" s="7" t="s">
        <v>909</v>
      </c>
      <c r="J179" s="7"/>
      <c r="K179" s="7" t="s">
        <v>1819</v>
      </c>
      <c r="L179" s="9" t="n">
        <v>3</v>
      </c>
      <c r="M179" s="6"/>
      <c r="N179" s="19" t="s">
        <v>1820</v>
      </c>
      <c r="O179" s="6" t="s">
        <v>1821</v>
      </c>
      <c r="P179" s="20"/>
      <c r="Q179" s="21"/>
      <c r="R179" s="23"/>
      <c r="S179" s="21" t="s">
        <v>1822</v>
      </c>
      <c r="T179" s="6" t="s">
        <v>128</v>
      </c>
      <c r="U179" s="6"/>
      <c r="V179" s="6" t="n">
        <v>3</v>
      </c>
      <c r="W179" s="6" t="s">
        <v>1823</v>
      </c>
      <c r="X179" s="23"/>
      <c r="Y179" s="23"/>
      <c r="Z179" s="23"/>
      <c r="AA179" s="23"/>
      <c r="AB179" s="23"/>
      <c r="AC179" s="23"/>
      <c r="AD179" s="23"/>
      <c r="AE179" s="23"/>
      <c r="AF179" s="23"/>
      <c r="AG179" s="23" t="s">
        <v>487</v>
      </c>
      <c r="AH179" s="23"/>
      <c r="AI179" s="23"/>
      <c r="AJ179" s="23"/>
      <c r="AK179" s="23"/>
      <c r="AL179" s="23"/>
      <c r="AM179" s="23"/>
      <c r="AN179" s="23"/>
      <c r="AO179" s="23"/>
      <c r="AP179" s="23"/>
      <c r="AQ179" s="23"/>
      <c r="AR179" s="23"/>
      <c r="AS179" s="23"/>
      <c r="AT179" s="23"/>
      <c r="AU179" s="23"/>
      <c r="AV179" s="23"/>
      <c r="AW179" s="23"/>
      <c r="AX179" s="23"/>
      <c r="AY179" s="23"/>
      <c r="AZ179" s="6"/>
      <c r="BA179" s="6"/>
      <c r="BB179" s="6"/>
      <c r="BC179" s="6"/>
    </row>
    <row r="180" spans="1:55" customFormat="false" ht="12.75" hidden="false" customHeight="1" outlineLevel="0" collapsed="false">
      <c r="A180" s="9" t="s">
        <v>198</v>
      </c>
      <c r="B180" s="9" t="s">
        <v>1824</v>
      </c>
      <c r="C180" s="9" t="n">
        <v>3306</v>
      </c>
      <c r="D180" s="9" t="s">
        <v>540</v>
      </c>
      <c r="E180" s="9" t="s">
        <v>166</v>
      </c>
      <c r="F180" s="9" t="s">
        <v>167</v>
      </c>
      <c r="G180" s="9" t="s">
        <v>1825</v>
      </c>
      <c r="H180" s="9" t="s">
        <v>87</v>
      </c>
      <c r="I180" s="7" t="s">
        <v>909</v>
      </c>
      <c r="J180" s="7"/>
      <c r="K180" s="7" t="s">
        <v>1826</v>
      </c>
      <c r="L180" s="9" t="n">
        <v>3</v>
      </c>
      <c r="M180" s="6"/>
      <c r="N180" s="19" t="s">
        <v>1827</v>
      </c>
      <c r="O180" s="6" t="s">
        <v>1828</v>
      </c>
      <c r="P180" s="20"/>
      <c r="Q180" s="21"/>
      <c r="R180" s="23"/>
      <c r="S180" s="21" t="s">
        <v>1829</v>
      </c>
      <c r="T180" s="6" t="s">
        <v>719</v>
      </c>
      <c r="U180" s="6"/>
      <c r="V180" s="6" t="n">
        <v>3</v>
      </c>
      <c r="W180" s="6" t="s">
        <v>1830</v>
      </c>
      <c r="X180" s="23"/>
      <c r="Y180" s="23"/>
      <c r="Z180" s="23"/>
      <c r="AA180" s="23"/>
      <c r="AB180" s="23"/>
      <c r="AC180" s="23"/>
      <c r="AD180" s="23"/>
      <c r="AE180" s="23"/>
      <c r="AF180" s="23"/>
      <c r="AG180" s="23" t="s">
        <v>487</v>
      </c>
      <c r="AH180" s="23"/>
      <c r="AI180" s="23"/>
      <c r="AJ180" s="23"/>
      <c r="AK180" s="23"/>
      <c r="AL180" s="23"/>
      <c r="AM180" s="23"/>
      <c r="AN180" s="23"/>
      <c r="AO180" s="23"/>
      <c r="AP180" s="23"/>
      <c r="AQ180" s="23"/>
      <c r="AR180" s="23"/>
      <c r="AS180" s="23"/>
      <c r="AT180" s="23"/>
      <c r="AU180" s="23"/>
      <c r="AV180" s="23"/>
      <c r="AW180" s="23"/>
      <c r="AX180" s="23"/>
      <c r="AY180" s="23"/>
      <c r="AZ180" s="6"/>
      <c r="BA180" s="6"/>
      <c r="BB180" s="6"/>
      <c r="BC180" s="6"/>
    </row>
    <row r="181" spans="1:55" customFormat="false" ht="12.75" hidden="false" customHeight="1" outlineLevel="0" collapsed="false">
      <c r="A181" s="9" t="s">
        <v>198</v>
      </c>
      <c r="B181" s="9" t="s">
        <v>1831</v>
      </c>
      <c r="C181" s="9" t="n">
        <v>3338</v>
      </c>
      <c r="D181" s="9" t="s">
        <v>540</v>
      </c>
      <c r="E181" s="9" t="s">
        <v>309</v>
      </c>
      <c r="F181" s="9" t="s">
        <v>1489</v>
      </c>
      <c r="G181" s="9" t="s">
        <v>1832</v>
      </c>
      <c r="H181" s="9" t="s">
        <v>87</v>
      </c>
      <c r="I181" s="7" t="s">
        <v>909</v>
      </c>
      <c r="J181" s="7"/>
      <c r="K181" s="7" t="s">
        <v>1141</v>
      </c>
      <c r="L181" s="9" t="n">
        <v>3</v>
      </c>
      <c r="M181" s="6"/>
      <c r="N181" s="19" t="s">
        <v>1833</v>
      </c>
      <c r="O181" s="6" t="s">
        <v>1834</v>
      </c>
      <c r="P181" s="20"/>
      <c r="Q181" s="21"/>
      <c r="R181" s="23"/>
      <c r="S181" s="21" t="s">
        <v>1835</v>
      </c>
      <c r="T181" s="6" t="s">
        <v>128</v>
      </c>
      <c r="U181" s="6"/>
      <c r="V181" s="6" t="n">
        <v>3</v>
      </c>
      <c r="W181" s="6" t="s">
        <v>1836</v>
      </c>
      <c r="X181" s="23"/>
      <c r="Y181" s="23"/>
      <c r="Z181" s="23"/>
      <c r="AA181" s="23"/>
      <c r="AB181" s="23"/>
      <c r="AC181" s="23"/>
      <c r="AD181" s="23"/>
      <c r="AE181" s="23"/>
      <c r="AF181" s="23"/>
      <c r="AG181" s="23" t="s">
        <v>487</v>
      </c>
      <c r="AH181" s="23"/>
      <c r="AI181" s="23"/>
      <c r="AJ181" s="23"/>
      <c r="AK181" s="23"/>
      <c r="AL181" s="23"/>
      <c r="AM181" s="23"/>
      <c r="AN181" s="23"/>
      <c r="AO181" s="27" t="s">
        <v>1837</v>
      </c>
      <c r="AP181" s="23"/>
      <c r="AQ181" s="23"/>
      <c r="AR181" s="23"/>
      <c r="AS181" s="23"/>
      <c r="AT181" s="23"/>
      <c r="AU181" s="27" t="s">
        <v>1838</v>
      </c>
      <c r="AV181" s="23"/>
      <c r="AW181" s="23"/>
      <c r="AX181" s="23"/>
      <c r="AY181" s="23"/>
      <c r="AZ181" s="6"/>
      <c r="BA181" s="6"/>
      <c r="BB181" s="6"/>
      <c r="BC181" s="6"/>
    </row>
    <row r="182" spans="1:55" customFormat="false" ht="12.75" hidden="false" customHeight="1" outlineLevel="0" collapsed="false">
      <c r="A182" s="9" t="s">
        <v>198</v>
      </c>
      <c r="B182" s="9" t="s">
        <v>1839</v>
      </c>
      <c r="C182" s="9" t="n">
        <v>3368</v>
      </c>
      <c r="D182" s="9" t="s">
        <v>540</v>
      </c>
      <c r="E182" s="9" t="s">
        <v>309</v>
      </c>
      <c r="F182" s="9" t="s">
        <v>310</v>
      </c>
      <c r="G182" s="9" t="s">
        <v>1840</v>
      </c>
      <c r="H182" s="9" t="s">
        <v>87</v>
      </c>
      <c r="I182" s="7" t="s">
        <v>909</v>
      </c>
      <c r="J182" s="7"/>
      <c r="K182" s="7" t="s">
        <v>1634</v>
      </c>
      <c r="L182" s="9" t="n">
        <v>3</v>
      </c>
      <c r="M182" s="6"/>
      <c r="N182" s="19" t="s">
        <v>1841</v>
      </c>
      <c r="O182" s="6" t="s">
        <v>1842</v>
      </c>
      <c r="P182" s="24" t="s">
        <v>1843</v>
      </c>
      <c r="Q182" s="21"/>
      <c r="R182" s="23"/>
      <c r="S182" s="21" t="s">
        <v>1844</v>
      </c>
      <c r="T182" s="6" t="s">
        <v>128</v>
      </c>
      <c r="U182" s="6"/>
      <c r="V182" s="6" t="n">
        <v>3</v>
      </c>
      <c r="W182" s="6" t="s">
        <v>1845</v>
      </c>
      <c r="X182" s="23"/>
      <c r="Y182" s="23"/>
      <c r="Z182" s="23"/>
      <c r="AA182" s="23"/>
      <c r="AB182" s="23"/>
      <c r="AC182" s="23"/>
      <c r="AD182" s="23"/>
      <c r="AE182" s="23"/>
      <c r="AF182" s="23"/>
      <c r="AG182" s="23" t="s">
        <v>487</v>
      </c>
      <c r="AH182" s="23"/>
      <c r="AI182" s="23"/>
      <c r="AJ182" s="23"/>
      <c r="AK182" s="23"/>
      <c r="AL182" s="23"/>
      <c r="AM182" s="23"/>
      <c r="AN182" s="23"/>
      <c r="AO182" s="23"/>
      <c r="AP182" s="23"/>
      <c r="AQ182" s="23"/>
      <c r="AR182" s="23"/>
      <c r="AS182" s="23"/>
      <c r="AT182" s="23"/>
      <c r="AU182" s="23"/>
      <c r="AV182" s="23"/>
      <c r="AW182" s="23"/>
      <c r="AX182" s="23"/>
      <c r="AY182" s="23"/>
      <c r="AZ182" s="6"/>
      <c r="BA182" s="6"/>
      <c r="BB182" s="6"/>
      <c r="BC182" s="6"/>
    </row>
    <row r="183" spans="1:55" customFormat="false" ht="12.75" hidden="false" customHeight="1" outlineLevel="0" collapsed="false">
      <c r="A183" s="9" t="s">
        <v>198</v>
      </c>
      <c r="B183" s="9" t="s">
        <v>1846</v>
      </c>
      <c r="C183" s="9" t="n">
        <v>3383</v>
      </c>
      <c r="D183" s="9" t="s">
        <v>540</v>
      </c>
      <c r="E183" s="9" t="s">
        <v>135</v>
      </c>
      <c r="F183" s="9" t="s">
        <v>1656</v>
      </c>
      <c r="G183" s="9" t="s">
        <v>1847</v>
      </c>
      <c r="H183" s="9" t="s">
        <v>87</v>
      </c>
      <c r="I183" s="7" t="s">
        <v>909</v>
      </c>
      <c r="J183" s="7"/>
      <c r="K183" s="7" t="s">
        <v>1291</v>
      </c>
      <c r="L183" s="9" t="n">
        <v>3</v>
      </c>
      <c r="M183" s="6"/>
      <c r="N183" s="19" t="s">
        <v>1848</v>
      </c>
      <c r="O183" s="6" t="s">
        <v>1849</v>
      </c>
      <c r="P183" s="24" t="s">
        <v>979</v>
      </c>
      <c r="Q183" s="21"/>
      <c r="R183" s="23"/>
      <c r="S183" s="21" t="s">
        <v>1850</v>
      </c>
      <c r="T183" s="6" t="s">
        <v>128</v>
      </c>
      <c r="U183" s="6"/>
      <c r="V183" s="6" t="n">
        <v>3</v>
      </c>
      <c r="W183" s="6" t="s">
        <v>1851</v>
      </c>
      <c r="X183" s="23"/>
      <c r="Y183" s="23"/>
      <c r="Z183" s="23"/>
      <c r="AA183" s="23"/>
      <c r="AB183" s="23"/>
      <c r="AC183" s="23"/>
      <c r="AD183" s="23"/>
      <c r="AE183" s="23"/>
      <c r="AF183" s="23"/>
      <c r="AG183" s="23" t="s">
        <v>487</v>
      </c>
      <c r="AH183" s="27" t="s">
        <v>1852</v>
      </c>
      <c r="AI183" s="23"/>
      <c r="AJ183" s="23"/>
      <c r="AK183" s="23"/>
      <c r="AL183" s="23"/>
      <c r="AM183" s="23"/>
      <c r="AN183" s="23"/>
      <c r="AO183" s="23"/>
      <c r="AP183" s="23"/>
      <c r="AQ183" s="23"/>
      <c r="AR183" s="23"/>
      <c r="AS183" s="23"/>
      <c r="AT183" s="23"/>
      <c r="AU183" s="27" t="s">
        <v>1853</v>
      </c>
      <c r="AV183" s="23"/>
      <c r="AW183" s="27" t="s">
        <v>1854</v>
      </c>
      <c r="AX183" s="23"/>
      <c r="AY183" s="23"/>
      <c r="AZ183" s="6"/>
      <c r="BA183" s="6"/>
      <c r="BB183" s="6"/>
      <c r="BC183" s="6"/>
    </row>
    <row r="184" spans="1:55" customFormat="false" ht="12.75" hidden="false" customHeight="1" outlineLevel="0" collapsed="false">
      <c r="A184" s="9" t="s">
        <v>198</v>
      </c>
      <c r="B184" s="9" t="s">
        <v>1855</v>
      </c>
      <c r="C184" s="9" t="n">
        <v>3390</v>
      </c>
      <c r="D184" s="9" t="s">
        <v>540</v>
      </c>
      <c r="E184" s="9" t="s">
        <v>84</v>
      </c>
      <c r="F184" s="9" t="s">
        <v>1856</v>
      </c>
      <c r="G184" s="9" t="s">
        <v>1857</v>
      </c>
      <c r="H184" s="9" t="s">
        <v>87</v>
      </c>
      <c r="I184" s="7" t="s">
        <v>909</v>
      </c>
      <c r="J184" s="7"/>
      <c r="K184" s="7" t="s">
        <v>1858</v>
      </c>
      <c r="L184" s="9" t="n">
        <v>3</v>
      </c>
      <c r="M184" s="6"/>
      <c r="N184" s="19" t="s">
        <v>1859</v>
      </c>
      <c r="O184" s="6" t="s">
        <v>1860</v>
      </c>
      <c r="P184" s="20"/>
      <c r="Q184" s="21"/>
      <c r="R184" s="23"/>
      <c r="S184" s="21" t="s">
        <v>1088</v>
      </c>
      <c r="T184" s="6" t="s">
        <v>128</v>
      </c>
      <c r="U184" s="6"/>
      <c r="V184" s="6" t="n">
        <v>3</v>
      </c>
      <c r="W184" s="6" t="s">
        <v>1861</v>
      </c>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6"/>
      <c r="BA184" s="6"/>
      <c r="BB184" s="6"/>
      <c r="BC184" s="6"/>
    </row>
    <row r="185" spans="1:55" customFormat="false" ht="12.75" hidden="false" customHeight="1" outlineLevel="0" collapsed="false">
      <c r="A185" s="9" t="s">
        <v>198</v>
      </c>
      <c r="B185" s="9" t="s">
        <v>1862</v>
      </c>
      <c r="C185" s="9" t="n">
        <v>3412</v>
      </c>
      <c r="D185" s="9" t="s">
        <v>540</v>
      </c>
      <c r="E185" s="9" t="s">
        <v>84</v>
      </c>
      <c r="F185" s="9" t="s">
        <v>376</v>
      </c>
      <c r="G185" s="9" t="s">
        <v>1863</v>
      </c>
      <c r="H185" s="9" t="s">
        <v>87</v>
      </c>
      <c r="I185" s="7" t="s">
        <v>909</v>
      </c>
      <c r="J185" s="7"/>
      <c r="K185" s="7"/>
      <c r="L185" s="9" t="n">
        <v>3</v>
      </c>
      <c r="M185" s="6"/>
      <c r="N185" s="19" t="s">
        <v>1864</v>
      </c>
      <c r="O185" s="6" t="s">
        <v>1865</v>
      </c>
      <c r="P185" s="24" t="s">
        <v>125</v>
      </c>
      <c r="Q185" s="21"/>
      <c r="R185" s="23"/>
      <c r="S185" s="21" t="s">
        <v>1866</v>
      </c>
      <c r="T185" s="6" t="s">
        <v>719</v>
      </c>
      <c r="U185" s="6"/>
      <c r="V185" s="6"/>
      <c r="W185" s="6" t="s">
        <v>1867</v>
      </c>
      <c r="X185" s="23"/>
      <c r="Y185" s="23"/>
      <c r="Z185" s="23"/>
      <c r="AA185" s="23"/>
      <c r="AB185" s="23"/>
      <c r="AC185" s="23"/>
      <c r="AD185" s="23"/>
      <c r="AE185" s="23"/>
      <c r="AF185" s="23"/>
      <c r="AG185" s="23" t="s">
        <v>487</v>
      </c>
      <c r="AH185" s="23"/>
      <c r="AI185" s="23"/>
      <c r="AJ185" s="23"/>
      <c r="AK185" s="23"/>
      <c r="AL185" s="23"/>
      <c r="AM185" s="23"/>
      <c r="AN185" s="23"/>
      <c r="AO185" s="27" t="s">
        <v>1868</v>
      </c>
      <c r="AP185" s="23"/>
      <c r="AQ185" s="23"/>
      <c r="AR185" s="23"/>
      <c r="AS185" s="23"/>
      <c r="AT185" s="23"/>
      <c r="AU185" s="23"/>
      <c r="AV185" s="23"/>
      <c r="AW185" s="23"/>
      <c r="AX185" s="23"/>
      <c r="AY185" s="23"/>
      <c r="AZ185" s="6"/>
      <c r="BA185" s="6"/>
      <c r="BB185" s="6"/>
      <c r="BC185" s="6"/>
    </row>
    <row r="186" spans="1:55" customFormat="false" ht="12.75" hidden="false" customHeight="1" outlineLevel="0" collapsed="false">
      <c r="A186" s="9" t="s">
        <v>198</v>
      </c>
      <c r="B186" s="9" t="s">
        <v>1869</v>
      </c>
      <c r="C186" s="9" t="n">
        <v>3450</v>
      </c>
      <c r="D186" s="9" t="s">
        <v>540</v>
      </c>
      <c r="E186" s="9" t="s">
        <v>84</v>
      </c>
      <c r="F186" s="9" t="s">
        <v>1870</v>
      </c>
      <c r="G186" s="9" t="s">
        <v>1871</v>
      </c>
      <c r="H186" s="9" t="s">
        <v>87</v>
      </c>
      <c r="I186" s="7" t="s">
        <v>909</v>
      </c>
      <c r="J186" s="7"/>
      <c r="K186" s="7"/>
      <c r="L186" s="9" t="n">
        <v>3</v>
      </c>
      <c r="M186" s="6"/>
      <c r="N186" s="19" t="s">
        <v>1872</v>
      </c>
      <c r="O186" s="6" t="s">
        <v>1873</v>
      </c>
      <c r="P186" s="24" t="s">
        <v>1874</v>
      </c>
      <c r="Q186" s="21" t="s">
        <v>1875</v>
      </c>
      <c r="R186" s="23"/>
      <c r="S186" s="21" t="s">
        <v>1876</v>
      </c>
      <c r="T186" s="6" t="s">
        <v>251</v>
      </c>
      <c r="U186" s="6"/>
      <c r="V186" s="6" t="n">
        <v>7.2</v>
      </c>
      <c r="W186" s="6" t="s">
        <v>1877</v>
      </c>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t="s">
        <v>1033</v>
      </c>
      <c r="AW186" s="23"/>
      <c r="AX186" s="23"/>
      <c r="AY186" s="23"/>
      <c r="AZ186" s="6"/>
      <c r="BA186" s="6"/>
      <c r="BB186" s="6"/>
      <c r="BC186" s="6"/>
    </row>
    <row r="187" spans="1:55" customFormat="false" ht="12.75" hidden="false" customHeight="1" outlineLevel="0" collapsed="false">
      <c r="A187" s="9" t="s">
        <v>198</v>
      </c>
      <c r="B187" s="9" t="s">
        <v>1878</v>
      </c>
      <c r="C187" s="9" t="n">
        <v>347</v>
      </c>
      <c r="D187" s="9" t="s">
        <v>243</v>
      </c>
      <c r="E187" s="9" t="s">
        <v>230</v>
      </c>
      <c r="F187" s="6"/>
      <c r="G187" s="9" t="s">
        <v>1879</v>
      </c>
      <c r="H187" s="9" t="s">
        <v>87</v>
      </c>
      <c r="I187" s="7" t="s">
        <v>909</v>
      </c>
      <c r="J187" s="7"/>
      <c r="K187" s="7" t="s">
        <v>900</v>
      </c>
      <c r="L187" s="9" t="n">
        <v>3</v>
      </c>
      <c r="M187" s="6"/>
      <c r="N187" s="19" t="s">
        <v>1880</v>
      </c>
      <c r="O187" s="6" t="s">
        <v>1881</v>
      </c>
      <c r="P187" s="20"/>
      <c r="Q187" s="21"/>
      <c r="R187" s="23"/>
      <c r="S187" s="21" t="s">
        <v>1882</v>
      </c>
      <c r="T187" s="6" t="s">
        <v>128</v>
      </c>
      <c r="U187" s="6"/>
      <c r="V187" s="6" t="n">
        <v>3</v>
      </c>
      <c r="W187" s="6" t="s">
        <v>1883</v>
      </c>
      <c r="X187" s="23"/>
      <c r="Y187" s="23"/>
      <c r="Z187" s="23"/>
      <c r="AA187" s="23"/>
      <c r="AB187" s="23"/>
      <c r="AC187" s="23"/>
      <c r="AD187" s="23"/>
      <c r="AE187" s="23" t="s">
        <v>886</v>
      </c>
      <c r="AF187" s="23"/>
      <c r="AG187" s="23" t="s">
        <v>487</v>
      </c>
      <c r="AH187" s="23"/>
      <c r="AI187" s="23"/>
      <c r="AJ187" s="23"/>
      <c r="AK187" s="23"/>
      <c r="AL187" s="23"/>
      <c r="AM187" s="23"/>
      <c r="AN187" s="23"/>
      <c r="AO187" s="23"/>
      <c r="AP187" s="23"/>
      <c r="AQ187" s="23"/>
      <c r="AR187" s="23"/>
      <c r="AS187" s="23"/>
      <c r="AT187" s="23"/>
      <c r="AU187" s="23"/>
      <c r="AV187" s="23"/>
      <c r="AW187" s="23"/>
      <c r="AX187" s="23"/>
      <c r="AY187" s="23"/>
      <c r="AZ187" s="6"/>
      <c r="BA187" s="6"/>
      <c r="BB187" s="6"/>
      <c r="BC187" s="6"/>
    </row>
    <row r="188" spans="1:55" customFormat="false" ht="12.75" hidden="false" customHeight="1" outlineLevel="0" collapsed="false">
      <c r="A188" s="9" t="s">
        <v>198</v>
      </c>
      <c r="B188" s="9" t="s">
        <v>1884</v>
      </c>
      <c r="C188" s="9" t="n">
        <v>3470</v>
      </c>
      <c r="D188" s="9" t="s">
        <v>540</v>
      </c>
      <c r="E188" s="9" t="s">
        <v>148</v>
      </c>
      <c r="F188" s="9" t="s">
        <v>1885</v>
      </c>
      <c r="G188" s="9" t="s">
        <v>1886</v>
      </c>
      <c r="H188" s="9" t="s">
        <v>87</v>
      </c>
      <c r="I188" s="7" t="s">
        <v>909</v>
      </c>
      <c r="J188" s="7"/>
      <c r="K188" s="7"/>
      <c r="L188" s="9" t="n">
        <v>3</v>
      </c>
      <c r="M188" s="6"/>
      <c r="N188" s="19" t="s">
        <v>1887</v>
      </c>
      <c r="O188" s="6" t="s">
        <v>1888</v>
      </c>
      <c r="P188" s="24" t="s">
        <v>576</v>
      </c>
      <c r="Q188" s="21" t="s">
        <v>1889</v>
      </c>
      <c r="R188" s="23"/>
      <c r="S188" s="21" t="s">
        <v>1890</v>
      </c>
      <c r="T188" s="6" t="s">
        <v>128</v>
      </c>
      <c r="U188" s="6"/>
      <c r="V188" s="6" t="n">
        <v>3</v>
      </c>
      <c r="W188" s="6" t="s">
        <v>1891</v>
      </c>
      <c r="X188" s="23"/>
      <c r="Y188" s="23"/>
      <c r="Z188" s="23"/>
      <c r="AA188" s="23"/>
      <c r="AB188" s="23"/>
      <c r="AC188" s="23"/>
      <c r="AD188" s="23"/>
      <c r="AE188" s="23"/>
      <c r="AF188" s="23"/>
      <c r="AG188" s="23" t="s">
        <v>487</v>
      </c>
      <c r="AH188" s="23"/>
      <c r="AI188" s="23"/>
      <c r="AJ188" s="23"/>
      <c r="AK188" s="23"/>
      <c r="AL188" s="23"/>
      <c r="AM188" s="23"/>
      <c r="AN188" s="23"/>
      <c r="AO188" s="23"/>
      <c r="AP188" s="23"/>
      <c r="AQ188" s="23"/>
      <c r="AR188" s="23"/>
      <c r="AS188" s="23"/>
      <c r="AT188" s="23"/>
      <c r="AU188" s="23"/>
      <c r="AV188" s="23"/>
      <c r="AW188" s="23" t="s">
        <v>133</v>
      </c>
      <c r="AX188" s="23"/>
      <c r="AY188" s="23"/>
      <c r="AZ188" s="6"/>
      <c r="BA188" s="6"/>
      <c r="BB188" s="6"/>
      <c r="BC188" s="6"/>
    </row>
    <row r="189" spans="1:55" customFormat="false" ht="12.75" hidden="false" customHeight="1" outlineLevel="0" collapsed="false">
      <c r="A189" s="9" t="s">
        <v>198</v>
      </c>
      <c r="B189" s="9" t="s">
        <v>1892</v>
      </c>
      <c r="C189" s="9" t="n">
        <v>3472</v>
      </c>
      <c r="D189" s="9" t="s">
        <v>540</v>
      </c>
      <c r="E189" s="9" t="s">
        <v>1024</v>
      </c>
      <c r="F189" s="6"/>
      <c r="G189" s="9" t="s">
        <v>1893</v>
      </c>
      <c r="H189" s="9" t="s">
        <v>87</v>
      </c>
      <c r="I189" s="7" t="s">
        <v>909</v>
      </c>
      <c r="J189" s="7"/>
      <c r="K189" s="7" t="s">
        <v>1894</v>
      </c>
      <c r="L189" s="9" t="n">
        <v>3</v>
      </c>
      <c r="M189" s="6"/>
      <c r="N189" s="19" t="s">
        <v>1895</v>
      </c>
      <c r="O189" s="6" t="s">
        <v>1896</v>
      </c>
      <c r="P189" s="24" t="s">
        <v>125</v>
      </c>
      <c r="Q189" s="21"/>
      <c r="R189" s="23"/>
      <c r="S189" s="21" t="s">
        <v>1897</v>
      </c>
      <c r="T189" s="6" t="s">
        <v>128</v>
      </c>
      <c r="U189" s="6"/>
      <c r="V189" s="6" t="n">
        <v>3</v>
      </c>
      <c r="W189" s="6" t="s">
        <v>1898</v>
      </c>
      <c r="X189" s="23"/>
      <c r="Y189" s="23"/>
      <c r="Z189" s="23"/>
      <c r="AA189" s="23"/>
      <c r="AB189" s="23"/>
      <c r="AC189" s="23"/>
      <c r="AD189" s="23"/>
      <c r="AE189" s="23"/>
      <c r="AF189" s="23"/>
      <c r="AG189" s="23" t="s">
        <v>487</v>
      </c>
      <c r="AH189" s="23"/>
      <c r="AI189" s="23"/>
      <c r="AJ189" s="23"/>
      <c r="AK189" s="23"/>
      <c r="AL189" s="23"/>
      <c r="AM189" s="23"/>
      <c r="AN189" s="23"/>
      <c r="AO189" s="23"/>
      <c r="AP189" s="23"/>
      <c r="AQ189" s="23"/>
      <c r="AR189" s="23"/>
      <c r="AS189" s="23"/>
      <c r="AT189" s="23"/>
      <c r="AU189" s="23"/>
      <c r="AV189" s="23"/>
      <c r="AW189" s="23"/>
      <c r="AX189" s="23"/>
      <c r="AY189" s="23"/>
      <c r="AZ189" s="6"/>
      <c r="BA189" s="6"/>
      <c r="BB189" s="6"/>
      <c r="BC189" s="6"/>
    </row>
    <row r="190" spans="1:55" customFormat="false" ht="12.75" hidden="false" customHeight="1" outlineLevel="0" collapsed="false">
      <c r="A190" s="9" t="s">
        <v>198</v>
      </c>
      <c r="B190" s="9" t="s">
        <v>1899</v>
      </c>
      <c r="C190" s="9" t="n">
        <v>3482</v>
      </c>
      <c r="D190" s="9" t="s">
        <v>1900</v>
      </c>
      <c r="E190" s="9" t="s">
        <v>713</v>
      </c>
      <c r="F190" s="6"/>
      <c r="G190" s="6"/>
      <c r="H190" s="9" t="s">
        <v>87</v>
      </c>
      <c r="I190" s="7" t="s">
        <v>909</v>
      </c>
      <c r="J190" s="7"/>
      <c r="K190" s="7"/>
      <c r="L190" s="9" t="n">
        <v>3</v>
      </c>
      <c r="M190" s="6"/>
      <c r="N190" s="19" t="s">
        <v>1901</v>
      </c>
      <c r="O190" s="6" t="s">
        <v>1902</v>
      </c>
      <c r="P190" s="24" t="s">
        <v>1903</v>
      </c>
      <c r="Q190" s="21" t="s">
        <v>1904</v>
      </c>
      <c r="R190" s="23"/>
      <c r="S190" s="21" t="s">
        <v>1905</v>
      </c>
      <c r="T190" s="6" t="s">
        <v>1126</v>
      </c>
      <c r="U190" s="6"/>
      <c r="V190" s="6" t="n">
        <v>7.2</v>
      </c>
      <c r="W190" s="6" t="s">
        <v>1906</v>
      </c>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t="s">
        <v>1033</v>
      </c>
      <c r="AW190" s="23"/>
      <c r="AX190" s="23"/>
      <c r="AY190" s="23"/>
      <c r="AZ190" s="6"/>
      <c r="BA190" s="6"/>
      <c r="BB190" s="6"/>
      <c r="BC190" s="6"/>
    </row>
    <row r="191" spans="1:55" customFormat="false" ht="12.75" hidden="false" customHeight="1" outlineLevel="0" collapsed="false">
      <c r="A191" s="9" t="s">
        <v>198</v>
      </c>
      <c r="B191" s="9" t="s">
        <v>1907</v>
      </c>
      <c r="C191" s="9" t="n">
        <v>3509</v>
      </c>
      <c r="D191" s="9" t="s">
        <v>583</v>
      </c>
      <c r="E191" s="9" t="s">
        <v>664</v>
      </c>
      <c r="F191" s="9" t="s">
        <v>1908</v>
      </c>
      <c r="G191" s="9" t="s">
        <v>1909</v>
      </c>
      <c r="H191" s="9" t="s">
        <v>87</v>
      </c>
      <c r="I191" s="7" t="s">
        <v>909</v>
      </c>
      <c r="J191" s="7"/>
      <c r="K191" s="7" t="s">
        <v>1910</v>
      </c>
      <c r="L191" s="9" t="n">
        <v>3</v>
      </c>
      <c r="M191" s="6"/>
      <c r="N191" s="19" t="s">
        <v>1911</v>
      </c>
      <c r="O191" s="6" t="s">
        <v>1912</v>
      </c>
      <c r="P191" s="24" t="s">
        <v>125</v>
      </c>
      <c r="Q191" s="21"/>
      <c r="R191" s="23"/>
      <c r="S191" s="21" t="s">
        <v>1913</v>
      </c>
      <c r="T191" s="6" t="s">
        <v>128</v>
      </c>
      <c r="U191" s="6"/>
      <c r="V191" s="6" t="n">
        <v>3</v>
      </c>
      <c r="W191" s="6" t="s">
        <v>1914</v>
      </c>
      <c r="X191" s="23"/>
      <c r="Y191" s="23"/>
      <c r="Z191" s="23"/>
      <c r="AA191" s="23"/>
      <c r="AB191" s="23"/>
      <c r="AC191" s="23"/>
      <c r="AD191" s="23"/>
      <c r="AE191" s="23"/>
      <c r="AF191" s="23"/>
      <c r="AG191" s="23" t="s">
        <v>113</v>
      </c>
      <c r="AH191" s="23"/>
      <c r="AI191" s="23"/>
      <c r="AJ191" s="23"/>
      <c r="AK191" s="23"/>
      <c r="AL191" s="23"/>
      <c r="AM191" s="23"/>
      <c r="AN191" s="23"/>
      <c r="AO191" s="27" t="s">
        <v>1915</v>
      </c>
      <c r="AP191" s="23"/>
      <c r="AQ191" s="23"/>
      <c r="AR191" s="23"/>
      <c r="AS191" s="23"/>
      <c r="AT191" s="23"/>
      <c r="AU191" s="23"/>
      <c r="AV191" s="23"/>
      <c r="AW191" s="23"/>
      <c r="AX191" s="23"/>
      <c r="AY191" s="23"/>
      <c r="AZ191" s="6"/>
      <c r="BA191" s="6"/>
      <c r="BB191" s="6"/>
      <c r="BC191" s="6"/>
    </row>
    <row r="192" spans="1:55" customFormat="false" ht="12.75" hidden="false" customHeight="1" outlineLevel="0" collapsed="false">
      <c r="A192" s="9" t="s">
        <v>198</v>
      </c>
      <c r="B192" s="9" t="s">
        <v>1916</v>
      </c>
      <c r="C192" s="9" t="n">
        <v>3516</v>
      </c>
      <c r="D192" s="9" t="s">
        <v>583</v>
      </c>
      <c r="E192" s="9" t="s">
        <v>230</v>
      </c>
      <c r="F192" s="9" t="s">
        <v>1728</v>
      </c>
      <c r="G192" s="9" t="s">
        <v>1917</v>
      </c>
      <c r="H192" s="9" t="s">
        <v>87</v>
      </c>
      <c r="I192" s="7" t="s">
        <v>909</v>
      </c>
      <c r="J192" s="7"/>
      <c r="K192" s="7" t="s">
        <v>1308</v>
      </c>
      <c r="L192" s="9" t="n">
        <v>3</v>
      </c>
      <c r="M192" s="6"/>
      <c r="N192" s="19" t="s">
        <v>1918</v>
      </c>
      <c r="O192" s="6" t="s">
        <v>1919</v>
      </c>
      <c r="P192" s="24" t="s">
        <v>1220</v>
      </c>
      <c r="Q192" s="21" t="s">
        <v>1920</v>
      </c>
      <c r="R192" s="23"/>
      <c r="S192" s="21" t="s">
        <v>1921</v>
      </c>
      <c r="T192" s="6" t="s">
        <v>128</v>
      </c>
      <c r="U192" s="6"/>
      <c r="V192" s="6" t="n">
        <v>3</v>
      </c>
      <c r="W192" s="6" t="s">
        <v>1922</v>
      </c>
      <c r="X192" s="23"/>
      <c r="Y192" s="23"/>
      <c r="Z192" s="23"/>
      <c r="AA192" s="23"/>
      <c r="AB192" s="23"/>
      <c r="AC192" s="23"/>
      <c r="AD192" s="23"/>
      <c r="AE192" s="23" t="s">
        <v>886</v>
      </c>
      <c r="AF192" s="23"/>
      <c r="AG192" s="23" t="s">
        <v>113</v>
      </c>
      <c r="AH192" s="27" t="s">
        <v>1923</v>
      </c>
      <c r="AI192" s="23"/>
      <c r="AJ192" s="23"/>
      <c r="AK192" s="23"/>
      <c r="AL192" s="23"/>
      <c r="AM192" s="23"/>
      <c r="AN192" s="23"/>
      <c r="AO192" s="27" t="s">
        <v>1924</v>
      </c>
      <c r="AP192" s="23"/>
      <c r="AQ192" s="23"/>
      <c r="AR192" s="23"/>
      <c r="AS192" s="23"/>
      <c r="AT192" s="23"/>
      <c r="AU192" s="23"/>
      <c r="AV192" s="23"/>
      <c r="AW192" s="23"/>
      <c r="AX192" s="23"/>
      <c r="AY192" s="23"/>
      <c r="AZ192" s="6"/>
      <c r="BA192" s="6"/>
      <c r="BB192" s="6"/>
      <c r="BC192" s="6"/>
    </row>
    <row r="193" spans="1:55" customFormat="false" ht="12.75" hidden="false" customHeight="1" outlineLevel="0" collapsed="false">
      <c r="A193" s="9" t="s">
        <v>198</v>
      </c>
      <c r="B193" s="9" t="s">
        <v>1925</v>
      </c>
      <c r="C193" s="9" t="n">
        <v>3526</v>
      </c>
      <c r="D193" s="9" t="s">
        <v>583</v>
      </c>
      <c r="E193" s="9" t="s">
        <v>309</v>
      </c>
      <c r="F193" s="6"/>
      <c r="G193" s="9" t="s">
        <v>1926</v>
      </c>
      <c r="H193" s="9" t="s">
        <v>87</v>
      </c>
      <c r="I193" s="7" t="s">
        <v>909</v>
      </c>
      <c r="J193" s="7"/>
      <c r="K193" s="7" t="s">
        <v>900</v>
      </c>
      <c r="L193" s="9" t="n">
        <v>3</v>
      </c>
      <c r="M193" s="6"/>
      <c r="N193" s="19" t="s">
        <v>1927</v>
      </c>
      <c r="O193" s="6" t="s">
        <v>1928</v>
      </c>
      <c r="P193" s="24" t="s">
        <v>1929</v>
      </c>
      <c r="Q193" s="21"/>
      <c r="R193" s="23"/>
      <c r="S193" s="21" t="s">
        <v>1930</v>
      </c>
      <c r="T193" s="6" t="s">
        <v>128</v>
      </c>
      <c r="U193" s="6"/>
      <c r="V193" s="6" t="n">
        <v>3</v>
      </c>
      <c r="W193" s="6" t="s">
        <v>1931</v>
      </c>
      <c r="X193" s="23"/>
      <c r="Y193" s="23"/>
      <c r="Z193" s="23"/>
      <c r="AA193" s="23"/>
      <c r="AB193" s="23"/>
      <c r="AC193" s="23"/>
      <c r="AD193" s="23"/>
      <c r="AE193" s="23"/>
      <c r="AF193" s="23"/>
      <c r="AG193" s="23" t="s">
        <v>113</v>
      </c>
      <c r="AH193" s="23"/>
      <c r="AI193" s="23"/>
      <c r="AJ193" s="23"/>
      <c r="AK193" s="23"/>
      <c r="AL193" s="23"/>
      <c r="AM193" s="23"/>
      <c r="AN193" s="23"/>
      <c r="AO193" s="23"/>
      <c r="AP193" s="23"/>
      <c r="AQ193" s="23"/>
      <c r="AR193" s="23"/>
      <c r="AS193" s="23"/>
      <c r="AT193" s="23"/>
      <c r="AU193" s="23"/>
      <c r="AV193" s="23"/>
      <c r="AW193" s="23"/>
      <c r="AX193" s="23"/>
      <c r="AY193" s="23"/>
      <c r="AZ193" s="6"/>
      <c r="BA193" s="6"/>
      <c r="BB193" s="6"/>
      <c r="BC193" s="6"/>
    </row>
    <row r="194" spans="1:55" customFormat="false" ht="12.75" hidden="false" customHeight="1" outlineLevel="0" collapsed="false">
      <c r="A194" s="9" t="s">
        <v>198</v>
      </c>
      <c r="B194" s="9" t="s">
        <v>1932</v>
      </c>
      <c r="C194" s="9" t="n">
        <v>3542</v>
      </c>
      <c r="D194" s="9" t="s">
        <v>583</v>
      </c>
      <c r="E194" s="9" t="s">
        <v>135</v>
      </c>
      <c r="F194" s="9" t="s">
        <v>1933</v>
      </c>
      <c r="G194" s="9" t="s">
        <v>1934</v>
      </c>
      <c r="H194" s="9" t="s">
        <v>87</v>
      </c>
      <c r="I194" s="7" t="s">
        <v>909</v>
      </c>
      <c r="J194" s="7"/>
      <c r="K194" s="7" t="s">
        <v>1441</v>
      </c>
      <c r="L194" s="9" t="n">
        <v>3</v>
      </c>
      <c r="M194" s="6"/>
      <c r="N194" s="19" t="s">
        <v>1935</v>
      </c>
      <c r="O194" s="6" t="s">
        <v>1936</v>
      </c>
      <c r="P194" s="24" t="s">
        <v>107</v>
      </c>
      <c r="Q194" s="21" t="s">
        <v>1937</v>
      </c>
      <c r="R194" s="23"/>
      <c r="S194" s="21" t="s">
        <v>1938</v>
      </c>
      <c r="T194" s="6" t="s">
        <v>128</v>
      </c>
      <c r="U194" s="6"/>
      <c r="V194" s="6" t="n">
        <v>3</v>
      </c>
      <c r="W194" s="6" t="s">
        <v>1939</v>
      </c>
      <c r="X194" s="23"/>
      <c r="Y194" s="23"/>
      <c r="Z194" s="23"/>
      <c r="AA194" s="23"/>
      <c r="AB194" s="23"/>
      <c r="AC194" s="23"/>
      <c r="AD194" s="23"/>
      <c r="AE194" s="23"/>
      <c r="AF194" s="23"/>
      <c r="AG194" s="23" t="s">
        <v>113</v>
      </c>
      <c r="AH194" s="23"/>
      <c r="AI194" s="23"/>
      <c r="AJ194" s="23"/>
      <c r="AK194" s="23"/>
      <c r="AL194" s="23"/>
      <c r="AM194" s="23"/>
      <c r="AN194" s="23"/>
      <c r="AO194" s="23"/>
      <c r="AP194" s="23"/>
      <c r="AQ194" s="23"/>
      <c r="AR194" s="23"/>
      <c r="AS194" s="23"/>
      <c r="AT194" s="23"/>
      <c r="AU194" s="23"/>
      <c r="AV194" s="23"/>
      <c r="AW194" s="23"/>
      <c r="AX194" s="23"/>
      <c r="AY194" s="23"/>
      <c r="AZ194" s="6"/>
      <c r="BA194" s="6"/>
      <c r="BB194" s="6"/>
      <c r="BC194" s="6"/>
    </row>
    <row r="195" spans="1:55" customFormat="false" ht="12.75" hidden="false" customHeight="1" outlineLevel="0" collapsed="false">
      <c r="A195" s="9" t="s">
        <v>198</v>
      </c>
      <c r="B195" s="9" t="s">
        <v>1940</v>
      </c>
      <c r="C195" s="9" t="n">
        <v>3562</v>
      </c>
      <c r="D195" s="9" t="s">
        <v>583</v>
      </c>
      <c r="E195" s="9" t="s">
        <v>309</v>
      </c>
      <c r="F195" s="9" t="s">
        <v>1941</v>
      </c>
      <c r="G195" s="9" t="s">
        <v>1942</v>
      </c>
      <c r="H195" s="9" t="s">
        <v>87</v>
      </c>
      <c r="I195" s="7" t="s">
        <v>909</v>
      </c>
      <c r="J195" s="7"/>
      <c r="K195" s="7" t="s">
        <v>1943</v>
      </c>
      <c r="L195" s="9" t="n">
        <v>3</v>
      </c>
      <c r="M195" s="6"/>
      <c r="N195" s="19" t="s">
        <v>1944</v>
      </c>
      <c r="O195" s="6" t="s">
        <v>1945</v>
      </c>
      <c r="P195" s="20"/>
      <c r="Q195" s="21"/>
      <c r="R195" s="23"/>
      <c r="S195" s="21" t="s">
        <v>1946</v>
      </c>
      <c r="T195" s="6" t="s">
        <v>128</v>
      </c>
      <c r="U195" s="6"/>
      <c r="V195" s="6" t="n">
        <v>3</v>
      </c>
      <c r="W195" s="6" t="s">
        <v>1947</v>
      </c>
      <c r="X195" s="23"/>
      <c r="Y195" s="23"/>
      <c r="Z195" s="23"/>
      <c r="AA195" s="23"/>
      <c r="AB195" s="23"/>
      <c r="AC195" s="23"/>
      <c r="AD195" s="23"/>
      <c r="AE195" s="23"/>
      <c r="AF195" s="23"/>
      <c r="AG195" s="23" t="s">
        <v>113</v>
      </c>
      <c r="AH195" s="23"/>
      <c r="AI195" s="23"/>
      <c r="AJ195" s="23"/>
      <c r="AK195" s="23"/>
      <c r="AL195" s="23"/>
      <c r="AM195" s="23"/>
      <c r="AN195" s="23"/>
      <c r="AO195" s="27" t="s">
        <v>1948</v>
      </c>
      <c r="AP195" s="23"/>
      <c r="AQ195" s="23"/>
      <c r="AR195" s="23"/>
      <c r="AS195" s="23"/>
      <c r="AT195" s="23"/>
      <c r="AU195" s="27" t="s">
        <v>1949</v>
      </c>
      <c r="AV195" s="23"/>
      <c r="AW195" s="23"/>
      <c r="AX195" s="23"/>
      <c r="AY195" s="23"/>
      <c r="AZ195" s="6"/>
      <c r="BA195" s="6"/>
      <c r="BB195" s="6"/>
      <c r="BC195" s="6"/>
    </row>
    <row r="196" spans="1:55" customFormat="false" ht="12.75" hidden="false" customHeight="1" outlineLevel="0" collapsed="false">
      <c r="A196" s="9" t="s">
        <v>198</v>
      </c>
      <c r="B196" s="9" t="s">
        <v>1950</v>
      </c>
      <c r="C196" s="9" t="n">
        <v>3572</v>
      </c>
      <c r="D196" s="9" t="s">
        <v>583</v>
      </c>
      <c r="E196" s="9" t="s">
        <v>148</v>
      </c>
      <c r="F196" s="9" t="s">
        <v>1951</v>
      </c>
      <c r="G196" s="9" t="s">
        <v>1952</v>
      </c>
      <c r="H196" s="9" t="s">
        <v>87</v>
      </c>
      <c r="I196" s="7" t="s">
        <v>909</v>
      </c>
      <c r="J196" s="7"/>
      <c r="K196" s="7" t="s">
        <v>1953</v>
      </c>
      <c r="L196" s="9" t="n">
        <v>3</v>
      </c>
      <c r="M196" s="6"/>
      <c r="N196" s="19" t="s">
        <v>1954</v>
      </c>
      <c r="O196" s="6" t="s">
        <v>1955</v>
      </c>
      <c r="P196" s="20"/>
      <c r="Q196" s="21"/>
      <c r="R196" s="23"/>
      <c r="S196" s="21" t="s">
        <v>1956</v>
      </c>
      <c r="T196" s="6" t="s">
        <v>1957</v>
      </c>
      <c r="U196" s="6"/>
      <c r="V196" s="6" t="n">
        <v>3</v>
      </c>
      <c r="W196" s="6" t="s">
        <v>1958</v>
      </c>
      <c r="X196" s="23"/>
      <c r="Y196" s="23"/>
      <c r="Z196" s="23"/>
      <c r="AA196" s="23"/>
      <c r="AB196" s="23"/>
      <c r="AC196" s="23"/>
      <c r="AD196" s="23"/>
      <c r="AE196" s="23"/>
      <c r="AF196" s="23"/>
      <c r="AG196" s="23" t="s">
        <v>113</v>
      </c>
      <c r="AH196" s="23"/>
      <c r="AI196" s="23"/>
      <c r="AJ196" s="23"/>
      <c r="AK196" s="23"/>
      <c r="AL196" s="23"/>
      <c r="AM196" s="23"/>
      <c r="AN196" s="23"/>
      <c r="AO196" s="23"/>
      <c r="AP196" s="23"/>
      <c r="AQ196" s="23"/>
      <c r="AR196" s="23"/>
      <c r="AS196" s="27" t="s">
        <v>1959</v>
      </c>
      <c r="AT196" s="23"/>
      <c r="AU196" s="23"/>
      <c r="AV196" s="23"/>
      <c r="AW196" s="27" t="s">
        <v>1959</v>
      </c>
      <c r="AX196" s="23"/>
      <c r="AY196" s="23"/>
      <c r="AZ196" s="6"/>
      <c r="BA196" s="6"/>
      <c r="BB196" s="6"/>
      <c r="BC196" s="6"/>
    </row>
    <row r="197" spans="1:55" customFormat="false" ht="12.75" hidden="false" customHeight="1" outlineLevel="0" collapsed="false">
      <c r="A197" s="9" t="s">
        <v>198</v>
      </c>
      <c r="B197" s="9" t="s">
        <v>1960</v>
      </c>
      <c r="C197" s="9" t="n">
        <v>3584</v>
      </c>
      <c r="D197" s="9" t="s">
        <v>583</v>
      </c>
      <c r="E197" s="9" t="s">
        <v>664</v>
      </c>
      <c r="F197" s="9" t="s">
        <v>1961</v>
      </c>
      <c r="G197" s="9" t="s">
        <v>1962</v>
      </c>
      <c r="H197" s="9" t="s">
        <v>87</v>
      </c>
      <c r="I197" s="7" t="s">
        <v>909</v>
      </c>
      <c r="J197" s="7"/>
      <c r="K197" s="7" t="s">
        <v>1291</v>
      </c>
      <c r="L197" s="9" t="n">
        <v>3</v>
      </c>
      <c r="M197" s="6"/>
      <c r="N197" s="19" t="s">
        <v>1963</v>
      </c>
      <c r="O197" s="6" t="s">
        <v>1964</v>
      </c>
      <c r="P197" s="20"/>
      <c r="Q197" s="21"/>
      <c r="R197" s="23"/>
      <c r="S197" s="21" t="s">
        <v>1965</v>
      </c>
      <c r="T197" s="6" t="s">
        <v>128</v>
      </c>
      <c r="U197" s="6"/>
      <c r="V197" s="6" t="n">
        <v>3</v>
      </c>
      <c r="W197" s="6" t="s">
        <v>1966</v>
      </c>
      <c r="X197" s="23"/>
      <c r="Y197" s="23"/>
      <c r="Z197" s="23"/>
      <c r="AA197" s="23"/>
      <c r="AB197" s="23"/>
      <c r="AC197" s="23"/>
      <c r="AD197" s="23"/>
      <c r="AE197" s="23"/>
      <c r="AF197" s="23"/>
      <c r="AG197" s="23" t="s">
        <v>113</v>
      </c>
      <c r="AH197" s="23"/>
      <c r="AI197" s="23"/>
      <c r="AJ197" s="23"/>
      <c r="AK197" s="23"/>
      <c r="AL197" s="23"/>
      <c r="AM197" s="23"/>
      <c r="AN197" s="23"/>
      <c r="AO197" s="23"/>
      <c r="AP197" s="23"/>
      <c r="AQ197" s="23"/>
      <c r="AR197" s="23"/>
      <c r="AS197" s="23"/>
      <c r="AT197" s="23"/>
      <c r="AU197" s="23"/>
      <c r="AV197" s="23"/>
      <c r="AW197" s="23"/>
      <c r="AX197" s="23"/>
      <c r="AY197" s="23"/>
      <c r="AZ197" s="6"/>
      <c r="BA197" s="6"/>
      <c r="BB197" s="6"/>
      <c r="BC197" s="6"/>
    </row>
    <row r="198" spans="1:55" customFormat="false" ht="12.75" hidden="false" customHeight="1" outlineLevel="0" collapsed="false">
      <c r="A198" s="9" t="s">
        <v>198</v>
      </c>
      <c r="B198" s="9" t="s">
        <v>1967</v>
      </c>
      <c r="C198" s="9" t="n">
        <v>3586</v>
      </c>
      <c r="D198" s="9" t="s">
        <v>583</v>
      </c>
      <c r="E198" s="9" t="s">
        <v>135</v>
      </c>
      <c r="F198" s="9" t="s">
        <v>1968</v>
      </c>
      <c r="G198" s="9" t="s">
        <v>1969</v>
      </c>
      <c r="H198" s="9" t="s">
        <v>87</v>
      </c>
      <c r="I198" s="7" t="s">
        <v>909</v>
      </c>
      <c r="J198" s="7"/>
      <c r="K198" s="7"/>
      <c r="L198" s="9" t="n">
        <v>3</v>
      </c>
      <c r="M198" s="6"/>
      <c r="N198" s="19" t="s">
        <v>1970</v>
      </c>
      <c r="O198" s="6" t="s">
        <v>1971</v>
      </c>
      <c r="P198" s="24" t="s">
        <v>125</v>
      </c>
      <c r="Q198" s="21" t="s">
        <v>1972</v>
      </c>
      <c r="R198" s="23"/>
      <c r="S198" s="21" t="s">
        <v>1973</v>
      </c>
      <c r="T198" s="6" t="s">
        <v>128</v>
      </c>
      <c r="U198" s="6"/>
      <c r="V198" s="6" t="n">
        <v>3</v>
      </c>
      <c r="W198" s="6" t="s">
        <v>1974</v>
      </c>
      <c r="X198" s="23"/>
      <c r="Y198" s="23"/>
      <c r="Z198" s="23"/>
      <c r="AA198" s="23"/>
      <c r="AB198" s="23"/>
      <c r="AC198" s="23"/>
      <c r="AD198" s="23"/>
      <c r="AE198" s="23"/>
      <c r="AF198" s="23"/>
      <c r="AG198" s="23" t="s">
        <v>113</v>
      </c>
      <c r="AH198" s="23"/>
      <c r="AI198" s="23"/>
      <c r="AJ198" s="23"/>
      <c r="AK198" s="23"/>
      <c r="AL198" s="23"/>
      <c r="AM198" s="23"/>
      <c r="AN198" s="23"/>
      <c r="AO198" s="23"/>
      <c r="AP198" s="23"/>
      <c r="AQ198" s="27" t="s">
        <v>1975</v>
      </c>
      <c r="AR198" s="23"/>
      <c r="AS198" s="23"/>
      <c r="AT198" s="23"/>
      <c r="AU198" s="23"/>
      <c r="AV198" s="23"/>
      <c r="AW198" s="23"/>
      <c r="AX198" s="23"/>
      <c r="AY198" s="23"/>
      <c r="AZ198" s="6"/>
      <c r="BA198" s="6"/>
      <c r="BB198" s="6"/>
      <c r="BC198" s="6"/>
    </row>
    <row r="199" spans="1:55" customFormat="false" ht="12.75" hidden="false" customHeight="1" outlineLevel="0" collapsed="false">
      <c r="A199" s="9" t="s">
        <v>198</v>
      </c>
      <c r="B199" s="9" t="s">
        <v>1976</v>
      </c>
      <c r="C199" s="9" t="n">
        <v>3610</v>
      </c>
      <c r="D199" s="9" t="s">
        <v>583</v>
      </c>
      <c r="E199" s="9" t="s">
        <v>504</v>
      </c>
      <c r="F199" s="9" t="s">
        <v>1977</v>
      </c>
      <c r="G199" s="9" t="s">
        <v>1978</v>
      </c>
      <c r="H199" s="9" t="s">
        <v>87</v>
      </c>
      <c r="I199" s="7" t="s">
        <v>909</v>
      </c>
      <c r="J199" s="7"/>
      <c r="K199" s="7" t="s">
        <v>1979</v>
      </c>
      <c r="L199" s="9" t="n">
        <v>3</v>
      </c>
      <c r="M199" s="6"/>
      <c r="N199" s="19" t="s">
        <v>1980</v>
      </c>
      <c r="O199" s="6" t="s">
        <v>1981</v>
      </c>
      <c r="P199" s="24" t="s">
        <v>482</v>
      </c>
      <c r="Q199" s="21"/>
      <c r="R199" s="23"/>
      <c r="S199" s="21" t="s">
        <v>1982</v>
      </c>
      <c r="T199" s="6" t="s">
        <v>128</v>
      </c>
      <c r="U199" s="6"/>
      <c r="V199" s="6" t="n">
        <v>3</v>
      </c>
      <c r="W199" s="6" t="s">
        <v>1983</v>
      </c>
      <c r="X199" s="23"/>
      <c r="Y199" s="23"/>
      <c r="Z199" s="23"/>
      <c r="AA199" s="23"/>
      <c r="AB199" s="23"/>
      <c r="AC199" s="23"/>
      <c r="AD199" s="23"/>
      <c r="AE199" s="23"/>
      <c r="AF199" s="23"/>
      <c r="AG199" s="23" t="s">
        <v>113</v>
      </c>
      <c r="AH199" s="23"/>
      <c r="AI199" s="23"/>
      <c r="AJ199" s="23"/>
      <c r="AK199" s="23"/>
      <c r="AL199" s="23"/>
      <c r="AM199" s="23"/>
      <c r="AN199" s="23"/>
      <c r="AO199" s="23"/>
      <c r="AP199" s="23"/>
      <c r="AQ199" s="23"/>
      <c r="AR199" s="23"/>
      <c r="AS199" s="23"/>
      <c r="AT199" s="23"/>
      <c r="AU199" s="23"/>
      <c r="AV199" s="23"/>
      <c r="AW199" s="23"/>
      <c r="AX199" s="23"/>
      <c r="AY199" s="23"/>
      <c r="AZ199" s="6"/>
      <c r="BA199" s="6"/>
      <c r="BB199" s="6"/>
      <c r="BC199" s="6"/>
    </row>
    <row r="200" spans="1:55" customFormat="false" ht="12.75" hidden="false" customHeight="1" outlineLevel="0" collapsed="false">
      <c r="A200" s="9" t="s">
        <v>198</v>
      </c>
      <c r="B200" s="9" t="s">
        <v>1984</v>
      </c>
      <c r="C200" s="9" t="n">
        <v>3614</v>
      </c>
      <c r="D200" s="9" t="s">
        <v>583</v>
      </c>
      <c r="E200" s="9" t="s">
        <v>166</v>
      </c>
      <c r="F200" s="9" t="s">
        <v>1985</v>
      </c>
      <c r="G200" s="9" t="s">
        <v>1986</v>
      </c>
      <c r="H200" s="9" t="s">
        <v>87</v>
      </c>
      <c r="I200" s="7" t="s">
        <v>1987</v>
      </c>
      <c r="J200" s="18" t="n">
        <v>18546365</v>
      </c>
      <c r="K200" s="7" t="s">
        <v>1988</v>
      </c>
      <c r="L200" s="9" t="n">
        <v>3</v>
      </c>
      <c r="M200" s="6"/>
      <c r="N200" s="19" t="s">
        <v>1989</v>
      </c>
      <c r="O200" s="6" t="s">
        <v>1990</v>
      </c>
      <c r="P200" s="24" t="s">
        <v>979</v>
      </c>
      <c r="Q200" s="21"/>
      <c r="R200" s="23"/>
      <c r="S200" s="21" t="s">
        <v>1991</v>
      </c>
      <c r="T200" s="6" t="s">
        <v>128</v>
      </c>
      <c r="U200" s="6"/>
      <c r="V200" s="6" t="n">
        <v>3</v>
      </c>
      <c r="W200" s="6" t="s">
        <v>1992</v>
      </c>
      <c r="X200" s="23"/>
      <c r="Y200" s="23"/>
      <c r="Z200" s="23"/>
      <c r="AA200" s="23"/>
      <c r="AB200" s="23"/>
      <c r="AC200" s="23"/>
      <c r="AD200" s="23"/>
      <c r="AE200" s="23"/>
      <c r="AF200" s="23"/>
      <c r="AG200" s="23" t="s">
        <v>113</v>
      </c>
      <c r="AH200" s="23"/>
      <c r="AI200" s="23"/>
      <c r="AJ200" s="23"/>
      <c r="AK200" s="23"/>
      <c r="AL200" s="23"/>
      <c r="AM200" s="23"/>
      <c r="AN200" s="23"/>
      <c r="AO200" s="23"/>
      <c r="AP200" s="23"/>
      <c r="AQ200" s="23"/>
      <c r="AR200" s="23"/>
      <c r="AS200" s="23"/>
      <c r="AT200" s="23"/>
      <c r="AU200" s="23"/>
      <c r="AV200" s="23"/>
      <c r="AW200" s="23"/>
      <c r="AX200" s="23"/>
      <c r="AY200" s="23"/>
      <c r="AZ200" s="6"/>
      <c r="BA200" s="6"/>
      <c r="BB200" s="6"/>
      <c r="BC200" s="6"/>
    </row>
    <row r="201" spans="1:55" customFormat="false" ht="12.75" hidden="false" customHeight="1" outlineLevel="0" collapsed="false">
      <c r="A201" s="9" t="s">
        <v>198</v>
      </c>
      <c r="B201" s="9" t="s">
        <v>867</v>
      </c>
      <c r="C201" s="9" t="n">
        <v>3640</v>
      </c>
      <c r="D201" s="9" t="s">
        <v>583</v>
      </c>
      <c r="E201" s="9" t="s">
        <v>230</v>
      </c>
      <c r="F201" s="9" t="s">
        <v>1993</v>
      </c>
      <c r="G201" s="9" t="s">
        <v>1994</v>
      </c>
      <c r="H201" s="9" t="s">
        <v>87</v>
      </c>
      <c r="I201" s="7" t="s">
        <v>909</v>
      </c>
      <c r="J201" s="7"/>
      <c r="K201" s="7" t="s">
        <v>1995</v>
      </c>
      <c r="L201" s="9" t="n">
        <v>3</v>
      </c>
      <c r="M201" s="6"/>
      <c r="N201" s="19" t="s">
        <v>1996</v>
      </c>
      <c r="O201" s="6" t="s">
        <v>1997</v>
      </c>
      <c r="P201" s="24" t="s">
        <v>125</v>
      </c>
      <c r="Q201" s="21"/>
      <c r="R201" s="23"/>
      <c r="S201" s="21" t="s">
        <v>1998</v>
      </c>
      <c r="T201" s="6" t="s">
        <v>128</v>
      </c>
      <c r="U201" s="6"/>
      <c r="V201" s="6" t="n">
        <v>3</v>
      </c>
      <c r="W201" s="6" t="s">
        <v>1999</v>
      </c>
      <c r="X201" s="23"/>
      <c r="Y201" s="23"/>
      <c r="Z201" s="23"/>
      <c r="AA201" s="23"/>
      <c r="AB201" s="23"/>
      <c r="AC201" s="23"/>
      <c r="AD201" s="23"/>
      <c r="AE201" s="23" t="s">
        <v>886</v>
      </c>
      <c r="AF201" s="23"/>
      <c r="AG201" s="23"/>
      <c r="AH201" s="23"/>
      <c r="AI201" s="23"/>
      <c r="AJ201" s="23"/>
      <c r="AK201" s="23"/>
      <c r="AL201" s="23"/>
      <c r="AM201" s="23"/>
      <c r="AN201" s="23"/>
      <c r="AO201" s="23"/>
      <c r="AP201" s="23"/>
      <c r="AQ201" s="23"/>
      <c r="AR201" s="23"/>
      <c r="AS201" s="23"/>
      <c r="AT201" s="23"/>
      <c r="AU201" s="23"/>
      <c r="AV201" s="23"/>
      <c r="AW201" s="23"/>
      <c r="AX201" s="23"/>
      <c r="AY201" s="23"/>
      <c r="AZ201" s="6"/>
      <c r="BA201" s="6"/>
      <c r="BB201" s="6"/>
      <c r="BC201" s="6"/>
    </row>
    <row r="202" spans="1:55" customFormat="false" ht="12.75" hidden="false" customHeight="1" outlineLevel="0" collapsed="false">
      <c r="A202" s="9" t="s">
        <v>198</v>
      </c>
      <c r="B202" s="9" t="s">
        <v>2000</v>
      </c>
      <c r="C202" s="9" t="n">
        <v>3671</v>
      </c>
      <c r="D202" s="9" t="s">
        <v>2001</v>
      </c>
      <c r="E202" s="9" t="s">
        <v>309</v>
      </c>
      <c r="F202" s="9" t="s">
        <v>2002</v>
      </c>
      <c r="G202" s="9" t="s">
        <v>2003</v>
      </c>
      <c r="H202" s="9" t="s">
        <v>87</v>
      </c>
      <c r="I202" s="7" t="s">
        <v>909</v>
      </c>
      <c r="J202" s="7"/>
      <c r="K202" s="7" t="s">
        <v>2004</v>
      </c>
      <c r="L202" s="9" t="n">
        <v>3</v>
      </c>
      <c r="M202" s="6"/>
      <c r="N202" s="19" t="s">
        <v>2005</v>
      </c>
      <c r="O202" s="6" t="s">
        <v>2006</v>
      </c>
      <c r="P202" s="24" t="s">
        <v>532</v>
      </c>
      <c r="Q202" s="21"/>
      <c r="R202" s="22" t="s">
        <v>2007</v>
      </c>
      <c r="S202" s="21" t="s">
        <v>2008</v>
      </c>
      <c r="T202" s="6" t="s">
        <v>128</v>
      </c>
      <c r="U202" s="6"/>
      <c r="V202" s="6" t="n">
        <v>3</v>
      </c>
      <c r="W202" s="6" t="s">
        <v>2009</v>
      </c>
      <c r="X202" s="23"/>
      <c r="Y202" s="23"/>
      <c r="Z202" s="23"/>
      <c r="AA202" s="23"/>
      <c r="AB202" s="23"/>
      <c r="AC202" s="23"/>
      <c r="AD202" s="23"/>
      <c r="AE202" s="23"/>
      <c r="AF202" s="23"/>
      <c r="AG202" s="23" t="s">
        <v>487</v>
      </c>
      <c r="AH202" s="23"/>
      <c r="AI202" s="23"/>
      <c r="AJ202" s="23"/>
      <c r="AK202" s="23"/>
      <c r="AL202" s="23"/>
      <c r="AM202" s="23"/>
      <c r="AN202" s="23"/>
      <c r="AO202" s="23"/>
      <c r="AP202" s="23"/>
      <c r="AQ202" s="23"/>
      <c r="AR202" s="23"/>
      <c r="AS202" s="23"/>
      <c r="AT202" s="23"/>
      <c r="AU202" s="23"/>
      <c r="AV202" s="23"/>
      <c r="AW202" s="23"/>
      <c r="AX202" s="23"/>
      <c r="AY202" s="23"/>
      <c r="AZ202" s="6"/>
      <c r="BA202" s="6"/>
      <c r="BB202" s="6"/>
      <c r="BC202" s="6"/>
    </row>
    <row r="203" spans="1:55" customFormat="false" ht="12.75" hidden="false" customHeight="1" outlineLevel="0" collapsed="false">
      <c r="A203" s="9" t="s">
        <v>198</v>
      </c>
      <c r="B203" s="9" t="s">
        <v>2010</v>
      </c>
      <c r="C203" s="9" t="n">
        <v>3680</v>
      </c>
      <c r="D203" s="9" t="s">
        <v>2001</v>
      </c>
      <c r="E203" s="9" t="s">
        <v>1024</v>
      </c>
      <c r="F203" s="9" t="s">
        <v>2011</v>
      </c>
      <c r="G203" s="9" t="s">
        <v>2012</v>
      </c>
      <c r="H203" s="9" t="s">
        <v>87</v>
      </c>
      <c r="I203" s="7" t="s">
        <v>909</v>
      </c>
      <c r="J203" s="7"/>
      <c r="K203" s="7" t="s">
        <v>2013</v>
      </c>
      <c r="L203" s="9" t="n">
        <v>3</v>
      </c>
      <c r="M203" s="6"/>
      <c r="N203" s="19" t="s">
        <v>2014</v>
      </c>
      <c r="O203" s="6" t="s">
        <v>2015</v>
      </c>
      <c r="P203" s="24" t="s">
        <v>532</v>
      </c>
      <c r="Q203" s="21"/>
      <c r="R203" s="22" t="s">
        <v>2016</v>
      </c>
      <c r="S203" s="21" t="s">
        <v>2017</v>
      </c>
      <c r="T203" s="6" t="s">
        <v>128</v>
      </c>
      <c r="U203" s="6"/>
      <c r="V203" s="6" t="n">
        <v>3</v>
      </c>
      <c r="W203" s="6" t="s">
        <v>2018</v>
      </c>
      <c r="X203" s="23"/>
      <c r="Y203" s="23"/>
      <c r="Z203" s="23"/>
      <c r="AA203" s="23"/>
      <c r="AB203" s="23"/>
      <c r="AC203" s="23"/>
      <c r="AD203" s="23"/>
      <c r="AE203" s="23" t="s">
        <v>886</v>
      </c>
      <c r="AF203" s="23"/>
      <c r="AG203" s="23"/>
      <c r="AH203" s="23"/>
      <c r="AI203" s="23"/>
      <c r="AJ203" s="23"/>
      <c r="AK203" s="23"/>
      <c r="AL203" s="23"/>
      <c r="AM203" s="23"/>
      <c r="AN203" s="23"/>
      <c r="AO203" s="23"/>
      <c r="AP203" s="23"/>
      <c r="AQ203" s="23"/>
      <c r="AR203" s="23"/>
      <c r="AS203" s="23"/>
      <c r="AT203" s="23"/>
      <c r="AU203" s="23"/>
      <c r="AV203" s="23"/>
      <c r="AW203" s="23"/>
      <c r="AX203" s="23"/>
      <c r="AY203" s="23"/>
      <c r="AZ203" s="6"/>
      <c r="BA203" s="6"/>
      <c r="BB203" s="6"/>
      <c r="BC203" s="6"/>
    </row>
    <row r="204" spans="1:55" customFormat="false" ht="12.75" hidden="false" customHeight="1" outlineLevel="0" collapsed="false">
      <c r="A204" s="9" t="s">
        <v>81</v>
      </c>
      <c r="B204" s="9" t="s">
        <v>874</v>
      </c>
      <c r="C204" s="9" t="n">
        <v>391</v>
      </c>
      <c r="D204" s="9" t="s">
        <v>243</v>
      </c>
      <c r="E204" s="9" t="s">
        <v>309</v>
      </c>
      <c r="F204" s="9" t="s">
        <v>875</v>
      </c>
      <c r="G204" s="9" t="s">
        <v>876</v>
      </c>
      <c r="H204" s="9" t="s">
        <v>87</v>
      </c>
      <c r="I204" s="7" t="s">
        <v>909</v>
      </c>
      <c r="J204" s="7"/>
      <c r="K204" s="7" t="s">
        <v>2019</v>
      </c>
      <c r="L204" s="9" t="n">
        <v>3</v>
      </c>
      <c r="M204" s="6"/>
      <c r="N204" s="19" t="s">
        <v>879</v>
      </c>
      <c r="O204" s="6" t="s">
        <v>880</v>
      </c>
      <c r="P204" s="24" t="s">
        <v>881</v>
      </c>
      <c r="Q204" s="21" t="s">
        <v>882</v>
      </c>
      <c r="R204" s="23"/>
      <c r="S204" s="21" t="s">
        <v>883</v>
      </c>
      <c r="T204" s="6" t="s">
        <v>884</v>
      </c>
      <c r="U204" s="6"/>
      <c r="V204" s="6" t="n">
        <v>3</v>
      </c>
      <c r="W204" s="6" t="s">
        <v>885</v>
      </c>
      <c r="X204" s="23"/>
      <c r="Y204" s="23"/>
      <c r="Z204" s="23"/>
      <c r="AA204" s="23"/>
      <c r="AB204" s="23"/>
      <c r="AC204" s="23"/>
      <c r="AD204" s="23"/>
      <c r="AE204" s="23" t="s">
        <v>886</v>
      </c>
      <c r="AF204" s="23"/>
      <c r="AG204" s="23"/>
      <c r="AH204" s="23"/>
      <c r="AI204" s="23"/>
      <c r="AJ204" s="23"/>
      <c r="AK204" s="23"/>
      <c r="AL204" s="23"/>
      <c r="AM204" s="23"/>
      <c r="AN204" s="23"/>
      <c r="AO204" s="23"/>
      <c r="AP204" s="23"/>
      <c r="AQ204" s="23"/>
      <c r="AR204" s="23"/>
      <c r="AS204" s="23"/>
      <c r="AT204" s="23"/>
      <c r="AU204" s="23"/>
      <c r="AV204" s="23"/>
      <c r="AW204" s="23"/>
      <c r="AX204" s="23"/>
      <c r="AY204" s="23"/>
      <c r="AZ204" s="6"/>
      <c r="BA204" s="6"/>
      <c r="BB204" s="6"/>
      <c r="BC204" s="6"/>
    </row>
    <row r="205" spans="1:55" customFormat="false" ht="12.75" hidden="false" customHeight="1" outlineLevel="0" collapsed="false">
      <c r="A205" s="9" t="s">
        <v>198</v>
      </c>
      <c r="B205" s="9" t="s">
        <v>2020</v>
      </c>
      <c r="C205" s="9" t="n">
        <v>431</v>
      </c>
      <c r="D205" s="9" t="s">
        <v>243</v>
      </c>
      <c r="E205" s="9" t="s">
        <v>148</v>
      </c>
      <c r="F205" s="9" t="s">
        <v>1786</v>
      </c>
      <c r="G205" s="9" t="s">
        <v>2021</v>
      </c>
      <c r="H205" s="9" t="s">
        <v>87</v>
      </c>
      <c r="I205" s="7" t="s">
        <v>909</v>
      </c>
      <c r="J205" s="7"/>
      <c r="K205" s="7" t="s">
        <v>2022</v>
      </c>
      <c r="L205" s="9" t="n">
        <v>3</v>
      </c>
      <c r="M205" s="6"/>
      <c r="N205" s="19" t="s">
        <v>2023</v>
      </c>
      <c r="O205" s="6" t="s">
        <v>2024</v>
      </c>
      <c r="P205" s="20"/>
      <c r="Q205" s="21"/>
      <c r="R205" s="23"/>
      <c r="S205" s="21" t="s">
        <v>2025</v>
      </c>
      <c r="T205" s="6" t="s">
        <v>128</v>
      </c>
      <c r="U205" s="6"/>
      <c r="V205" s="6" t="n">
        <v>3</v>
      </c>
      <c r="W205" s="6" t="s">
        <v>2026</v>
      </c>
      <c r="X205" s="23"/>
      <c r="Y205" s="23"/>
      <c r="Z205" s="23"/>
      <c r="AA205" s="23"/>
      <c r="AB205" s="23"/>
      <c r="AC205" s="23"/>
      <c r="AD205" s="23"/>
      <c r="AE205" s="23" t="s">
        <v>886</v>
      </c>
      <c r="AF205" s="23"/>
      <c r="AG205" s="23"/>
      <c r="AH205" s="23"/>
      <c r="AI205" s="23"/>
      <c r="AJ205" s="23"/>
      <c r="AK205" s="23"/>
      <c r="AL205" s="23"/>
      <c r="AM205" s="23"/>
      <c r="AN205" s="23"/>
      <c r="AO205" s="23"/>
      <c r="AP205" s="23"/>
      <c r="AQ205" s="23"/>
      <c r="AR205" s="23"/>
      <c r="AS205" s="23"/>
      <c r="AT205" s="23"/>
      <c r="AU205" s="23"/>
      <c r="AV205" s="23"/>
      <c r="AW205" s="23"/>
      <c r="AX205" s="23"/>
      <c r="AY205" s="23"/>
      <c r="AZ205" s="6"/>
      <c r="BA205" s="6"/>
      <c r="BB205" s="6"/>
      <c r="BC205" s="6"/>
    </row>
    <row r="206" spans="1:55" customFormat="false" ht="12.75" hidden="false" customHeight="1" outlineLevel="0" collapsed="false">
      <c r="A206" s="9" t="s">
        <v>198</v>
      </c>
      <c r="B206" s="9" t="s">
        <v>2027</v>
      </c>
      <c r="C206" s="9" t="n">
        <v>443</v>
      </c>
      <c r="D206" s="9" t="s">
        <v>243</v>
      </c>
      <c r="E206" s="9" t="s">
        <v>1454</v>
      </c>
      <c r="F206" s="9" t="s">
        <v>2028</v>
      </c>
      <c r="G206" s="9" t="s">
        <v>2029</v>
      </c>
      <c r="H206" s="9" t="s">
        <v>87</v>
      </c>
      <c r="I206" s="7" t="s">
        <v>909</v>
      </c>
      <c r="J206" s="7"/>
      <c r="K206" s="7" t="s">
        <v>2030</v>
      </c>
      <c r="L206" s="9" t="n">
        <v>3</v>
      </c>
      <c r="M206" s="6"/>
      <c r="N206" s="19" t="s">
        <v>2031</v>
      </c>
      <c r="O206" s="6" t="s">
        <v>2032</v>
      </c>
      <c r="P206" s="20"/>
      <c r="Q206" s="21"/>
      <c r="R206" s="23"/>
      <c r="S206" s="21" t="s">
        <v>2033</v>
      </c>
      <c r="T206" s="6" t="s">
        <v>128</v>
      </c>
      <c r="U206" s="6"/>
      <c r="V206" s="6" t="n">
        <v>3</v>
      </c>
      <c r="W206" s="6" t="s">
        <v>2034</v>
      </c>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6"/>
      <c r="BA206" s="6"/>
      <c r="BB206" s="6"/>
      <c r="BC206" s="6"/>
    </row>
    <row r="207" spans="1:55" customFormat="false" ht="12.75" hidden="false" customHeight="1" outlineLevel="0" collapsed="false">
      <c r="A207" s="9" t="s">
        <v>198</v>
      </c>
      <c r="B207" s="9" t="s">
        <v>2035</v>
      </c>
      <c r="C207" s="9" t="n">
        <v>460</v>
      </c>
      <c r="D207" s="9" t="s">
        <v>243</v>
      </c>
      <c r="E207" s="9" t="s">
        <v>135</v>
      </c>
      <c r="F207" s="9" t="s">
        <v>136</v>
      </c>
      <c r="G207" s="9" t="s">
        <v>2036</v>
      </c>
      <c r="H207" s="9" t="s">
        <v>87</v>
      </c>
      <c r="I207" s="7" t="s">
        <v>909</v>
      </c>
      <c r="J207" s="7"/>
      <c r="K207" s="7" t="s">
        <v>2022</v>
      </c>
      <c r="L207" s="9" t="n">
        <v>3</v>
      </c>
      <c r="M207" s="6"/>
      <c r="N207" s="19" t="s">
        <v>2037</v>
      </c>
      <c r="O207" s="6" t="s">
        <v>2038</v>
      </c>
      <c r="P207" s="24" t="s">
        <v>603</v>
      </c>
      <c r="Q207" s="21" t="s">
        <v>2039</v>
      </c>
      <c r="R207" s="23"/>
      <c r="S207" s="21" t="s">
        <v>2040</v>
      </c>
      <c r="T207" s="6" t="s">
        <v>128</v>
      </c>
      <c r="U207" s="6"/>
      <c r="V207" s="6" t="n">
        <v>3</v>
      </c>
      <c r="W207" s="6" t="s">
        <v>2041</v>
      </c>
      <c r="X207" s="23"/>
      <c r="Y207" s="23"/>
      <c r="Z207" s="23"/>
      <c r="AA207" s="23"/>
      <c r="AB207" s="23"/>
      <c r="AC207" s="23"/>
      <c r="AD207" s="23"/>
      <c r="AE207" s="23" t="s">
        <v>886</v>
      </c>
      <c r="AF207" s="23"/>
      <c r="AG207" s="23"/>
      <c r="AH207" s="23"/>
      <c r="AI207" s="23"/>
      <c r="AJ207" s="23"/>
      <c r="AK207" s="23"/>
      <c r="AL207" s="23"/>
      <c r="AM207" s="23"/>
      <c r="AN207" s="23"/>
      <c r="AO207" s="23"/>
      <c r="AP207" s="23"/>
      <c r="AQ207" s="23"/>
      <c r="AR207" s="23"/>
      <c r="AS207" s="23"/>
      <c r="AT207" s="23"/>
      <c r="AU207" s="23"/>
      <c r="AV207" s="23"/>
      <c r="AW207" s="23"/>
      <c r="AX207" s="23"/>
      <c r="AY207" s="23"/>
      <c r="AZ207" s="6"/>
      <c r="BA207" s="6"/>
      <c r="BB207" s="6"/>
      <c r="BC207" s="6"/>
    </row>
    <row r="208" spans="1:55" customFormat="false" ht="12.75" hidden="false" customHeight="1" outlineLevel="0" collapsed="false">
      <c r="A208" s="9" t="s">
        <v>198</v>
      </c>
      <c r="B208" s="9" t="s">
        <v>2042</v>
      </c>
      <c r="C208" s="9" t="n">
        <v>470</v>
      </c>
      <c r="D208" s="9" t="s">
        <v>243</v>
      </c>
      <c r="E208" s="9" t="s">
        <v>309</v>
      </c>
      <c r="F208" s="9" t="s">
        <v>1374</v>
      </c>
      <c r="G208" s="9" t="s">
        <v>2043</v>
      </c>
      <c r="H208" s="9" t="s">
        <v>87</v>
      </c>
      <c r="I208" s="7" t="s">
        <v>909</v>
      </c>
      <c r="J208" s="7"/>
      <c r="K208" s="7" t="s">
        <v>2044</v>
      </c>
      <c r="L208" s="9" t="n">
        <v>3</v>
      </c>
      <c r="M208" s="6"/>
      <c r="N208" s="19" t="s">
        <v>2045</v>
      </c>
      <c r="O208" s="6" t="s">
        <v>2046</v>
      </c>
      <c r="P208" s="20"/>
      <c r="Q208" s="21"/>
      <c r="R208" s="23"/>
      <c r="S208" s="21" t="s">
        <v>2047</v>
      </c>
      <c r="T208" s="6" t="s">
        <v>128</v>
      </c>
      <c r="U208" s="6"/>
      <c r="V208" s="6" t="n">
        <v>3</v>
      </c>
      <c r="W208" s="6" t="s">
        <v>2048</v>
      </c>
      <c r="X208" s="23"/>
      <c r="Y208" s="23"/>
      <c r="Z208" s="23"/>
      <c r="AA208" s="23"/>
      <c r="AB208" s="23"/>
      <c r="AC208" s="23"/>
      <c r="AD208" s="23"/>
      <c r="AE208" s="23"/>
      <c r="AF208" s="23"/>
      <c r="AG208" s="23" t="s">
        <v>487</v>
      </c>
      <c r="AH208" s="23"/>
      <c r="AI208" s="23"/>
      <c r="AJ208" s="23"/>
      <c r="AK208" s="23"/>
      <c r="AL208" s="23"/>
      <c r="AM208" s="23"/>
      <c r="AN208" s="23"/>
      <c r="AO208" s="27" t="s">
        <v>2049</v>
      </c>
      <c r="AP208" s="23"/>
      <c r="AQ208" s="23"/>
      <c r="AR208" s="23"/>
      <c r="AS208" s="23"/>
      <c r="AT208" s="23"/>
      <c r="AU208" s="23"/>
      <c r="AV208" s="23"/>
      <c r="AW208" s="23"/>
      <c r="AX208" s="23"/>
      <c r="AY208" s="23"/>
      <c r="AZ208" s="6"/>
      <c r="BA208" s="6"/>
      <c r="BB208" s="6"/>
      <c r="BC208" s="6"/>
    </row>
    <row r="209" spans="1:55" customFormat="false" ht="12.75" hidden="false" customHeight="1" outlineLevel="0" collapsed="false">
      <c r="A209" s="9" t="s">
        <v>198</v>
      </c>
      <c r="B209" s="9" t="s">
        <v>2050</v>
      </c>
      <c r="C209" s="9" t="n">
        <v>538</v>
      </c>
      <c r="D209" s="9" t="s">
        <v>243</v>
      </c>
      <c r="E209" s="9" t="s">
        <v>84</v>
      </c>
      <c r="F209" s="6"/>
      <c r="G209" s="9" t="s">
        <v>2051</v>
      </c>
      <c r="H209" s="9" t="s">
        <v>87</v>
      </c>
      <c r="I209" s="7" t="s">
        <v>909</v>
      </c>
      <c r="J209" s="7"/>
      <c r="K209" s="7" t="s">
        <v>900</v>
      </c>
      <c r="L209" s="9" t="n">
        <v>3</v>
      </c>
      <c r="M209" s="6"/>
      <c r="N209" s="19" t="s">
        <v>2052</v>
      </c>
      <c r="O209" s="6" t="s">
        <v>2053</v>
      </c>
      <c r="P209" s="20"/>
      <c r="Q209" s="21"/>
      <c r="R209" s="23"/>
      <c r="S209" s="21" t="s">
        <v>2054</v>
      </c>
      <c r="T209" s="6" t="s">
        <v>128</v>
      </c>
      <c r="U209" s="6"/>
      <c r="V209" s="6" t="n">
        <v>3</v>
      </c>
      <c r="W209" s="6" t="s">
        <v>2055</v>
      </c>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6"/>
      <c r="BA209" s="6"/>
      <c r="BB209" s="6"/>
      <c r="BC209" s="6"/>
    </row>
    <row r="210" spans="1:55" customFormat="false" ht="12.75" hidden="false" customHeight="1" outlineLevel="0" collapsed="false">
      <c r="A210" s="9" t="s">
        <v>198</v>
      </c>
      <c r="B210" s="9" t="s">
        <v>2056</v>
      </c>
      <c r="C210" s="9" t="n">
        <v>602</v>
      </c>
      <c r="D210" s="9" t="s">
        <v>243</v>
      </c>
      <c r="E210" s="9" t="s">
        <v>664</v>
      </c>
      <c r="F210" s="9" t="s">
        <v>2057</v>
      </c>
      <c r="G210" s="9" t="s">
        <v>2058</v>
      </c>
      <c r="H210" s="9" t="s">
        <v>87</v>
      </c>
      <c r="I210" s="7" t="s">
        <v>909</v>
      </c>
      <c r="J210" s="7"/>
      <c r="K210" s="7" t="s">
        <v>2059</v>
      </c>
      <c r="L210" s="9" t="n">
        <v>3</v>
      </c>
      <c r="M210" s="6"/>
      <c r="N210" s="19" t="s">
        <v>2060</v>
      </c>
      <c r="O210" s="6" t="s">
        <v>2061</v>
      </c>
      <c r="P210" s="24" t="s">
        <v>2062</v>
      </c>
      <c r="Q210" s="21"/>
      <c r="R210" s="23"/>
      <c r="S210" s="21" t="s">
        <v>2063</v>
      </c>
      <c r="T210" s="6" t="s">
        <v>128</v>
      </c>
      <c r="U210" s="6"/>
      <c r="V210" s="6" t="n">
        <v>3</v>
      </c>
      <c r="W210" s="6" t="s">
        <v>2064</v>
      </c>
      <c r="X210" s="23"/>
      <c r="Y210" s="23"/>
      <c r="Z210" s="23"/>
      <c r="AA210" s="23"/>
      <c r="AB210" s="23"/>
      <c r="AC210" s="23"/>
      <c r="AD210" s="23"/>
      <c r="AE210" s="23"/>
      <c r="AF210" s="23"/>
      <c r="AG210" s="23" t="s">
        <v>487</v>
      </c>
      <c r="AH210" s="23"/>
      <c r="AI210" s="23"/>
      <c r="AJ210" s="23"/>
      <c r="AK210" s="23"/>
      <c r="AL210" s="23"/>
      <c r="AM210" s="23"/>
      <c r="AN210" s="23"/>
      <c r="AO210" s="23"/>
      <c r="AP210" s="23"/>
      <c r="AQ210" s="23"/>
      <c r="AR210" s="23"/>
      <c r="AS210" s="23"/>
      <c r="AT210" s="23"/>
      <c r="AU210" s="23"/>
      <c r="AV210" s="23"/>
      <c r="AW210" s="23"/>
      <c r="AX210" s="23"/>
      <c r="AY210" s="23"/>
      <c r="AZ210" s="6"/>
      <c r="BA210" s="6"/>
      <c r="BB210" s="6"/>
      <c r="BC210" s="6"/>
    </row>
    <row r="211" spans="1:55" customFormat="false" ht="12.75" hidden="false" customHeight="1" outlineLevel="0" collapsed="false">
      <c r="A211" s="9" t="s">
        <v>198</v>
      </c>
      <c r="B211" s="9" t="s">
        <v>2065</v>
      </c>
      <c r="C211" s="9" t="n">
        <v>611</v>
      </c>
      <c r="D211" s="9" t="s">
        <v>243</v>
      </c>
      <c r="E211" s="9" t="s">
        <v>230</v>
      </c>
      <c r="F211" s="9" t="s">
        <v>2066</v>
      </c>
      <c r="G211" s="9" t="s">
        <v>2067</v>
      </c>
      <c r="H211" s="9" t="s">
        <v>87</v>
      </c>
      <c r="I211" s="7" t="s">
        <v>909</v>
      </c>
      <c r="J211" s="7"/>
      <c r="K211" s="7" t="s">
        <v>1634</v>
      </c>
      <c r="L211" s="9" t="n">
        <v>3</v>
      </c>
      <c r="M211" s="6"/>
      <c r="N211" s="19" t="s">
        <v>2068</v>
      </c>
      <c r="O211" s="6" t="s">
        <v>2069</v>
      </c>
      <c r="P211" s="20"/>
      <c r="Q211" s="21"/>
      <c r="R211" s="23"/>
      <c r="S211" s="21" t="s">
        <v>2070</v>
      </c>
      <c r="T211" s="6" t="s">
        <v>128</v>
      </c>
      <c r="U211" s="6"/>
      <c r="V211" s="6" t="n">
        <v>3</v>
      </c>
      <c r="W211" s="6" t="s">
        <v>2071</v>
      </c>
      <c r="X211" s="23"/>
      <c r="Y211" s="23"/>
      <c r="Z211" s="23"/>
      <c r="AA211" s="23"/>
      <c r="AB211" s="23"/>
      <c r="AC211" s="23"/>
      <c r="AD211" s="23"/>
      <c r="AE211" s="23" t="s">
        <v>886</v>
      </c>
      <c r="AF211" s="23"/>
      <c r="AG211" s="23"/>
      <c r="AH211" s="23"/>
      <c r="AI211" s="23"/>
      <c r="AJ211" s="23"/>
      <c r="AK211" s="23"/>
      <c r="AL211" s="23"/>
      <c r="AM211" s="23"/>
      <c r="AN211" s="23"/>
      <c r="AO211" s="23"/>
      <c r="AP211" s="23"/>
      <c r="AQ211" s="23"/>
      <c r="AR211" s="23"/>
      <c r="AS211" s="23"/>
      <c r="AT211" s="23"/>
      <c r="AU211" s="23"/>
      <c r="AV211" s="23"/>
      <c r="AW211" s="23"/>
      <c r="AX211" s="23"/>
      <c r="AY211" s="23"/>
      <c r="AZ211" s="6"/>
      <c r="BA211" s="6"/>
      <c r="BB211" s="6"/>
      <c r="BC211" s="6"/>
    </row>
    <row r="212" spans="1:55" customFormat="false" ht="12.75" hidden="false" customHeight="1" outlineLevel="0" collapsed="false">
      <c r="A212" s="9" t="s">
        <v>198</v>
      </c>
      <c r="B212" s="9" t="s">
        <v>2072</v>
      </c>
      <c r="C212" s="9" t="n">
        <v>635</v>
      </c>
      <c r="D212" s="9" t="s">
        <v>243</v>
      </c>
      <c r="E212" s="9" t="s">
        <v>84</v>
      </c>
      <c r="F212" s="9" t="s">
        <v>2073</v>
      </c>
      <c r="G212" s="9" t="s">
        <v>2074</v>
      </c>
      <c r="H212" s="9" t="s">
        <v>87</v>
      </c>
      <c r="I212" s="7" t="s">
        <v>909</v>
      </c>
      <c r="J212" s="7"/>
      <c r="K212" s="7" t="s">
        <v>1658</v>
      </c>
      <c r="L212" s="9" t="n">
        <v>3</v>
      </c>
      <c r="M212" s="6"/>
      <c r="N212" s="19" t="s">
        <v>2075</v>
      </c>
      <c r="O212" s="6" t="s">
        <v>2076</v>
      </c>
      <c r="P212" s="20"/>
      <c r="Q212" s="21"/>
      <c r="R212" s="23"/>
      <c r="S212" s="21" t="s">
        <v>2077</v>
      </c>
      <c r="T212" s="6" t="s">
        <v>128</v>
      </c>
      <c r="U212" s="6"/>
      <c r="V212" s="6" t="n">
        <v>3</v>
      </c>
      <c r="W212" s="6" t="s">
        <v>2078</v>
      </c>
      <c r="X212" s="23"/>
      <c r="Y212" s="23"/>
      <c r="Z212" s="23"/>
      <c r="AA212" s="23"/>
      <c r="AB212" s="23"/>
      <c r="AC212" s="23"/>
      <c r="AD212" s="23"/>
      <c r="AE212" s="23"/>
      <c r="AF212" s="23"/>
      <c r="AG212" s="23" t="s">
        <v>487</v>
      </c>
      <c r="AH212" s="23"/>
      <c r="AI212" s="23"/>
      <c r="AJ212" s="23"/>
      <c r="AK212" s="23"/>
      <c r="AL212" s="23"/>
      <c r="AM212" s="23"/>
      <c r="AN212" s="23"/>
      <c r="AO212" s="23"/>
      <c r="AP212" s="23"/>
      <c r="AQ212" s="23"/>
      <c r="AR212" s="23"/>
      <c r="AS212" s="23"/>
      <c r="AT212" s="23"/>
      <c r="AU212" s="23"/>
      <c r="AV212" s="23"/>
      <c r="AW212" s="23"/>
      <c r="AX212" s="23"/>
      <c r="AY212" s="23"/>
      <c r="AZ212" s="6"/>
      <c r="BA212" s="6"/>
      <c r="BB212" s="6"/>
      <c r="BC212" s="6"/>
    </row>
    <row r="213" spans="1:55" customFormat="false" ht="12.75" hidden="false" customHeight="1" outlineLevel="0" collapsed="false">
      <c r="A213" s="9" t="s">
        <v>198</v>
      </c>
      <c r="B213" s="9" t="s">
        <v>2079</v>
      </c>
      <c r="C213" s="9" t="n">
        <v>678</v>
      </c>
      <c r="D213" s="9" t="s">
        <v>609</v>
      </c>
      <c r="E213" s="9" t="s">
        <v>166</v>
      </c>
      <c r="F213" s="9" t="s">
        <v>167</v>
      </c>
      <c r="G213" s="9" t="s">
        <v>2080</v>
      </c>
      <c r="H213" s="9" t="s">
        <v>87</v>
      </c>
      <c r="I213" s="7" t="s">
        <v>2081</v>
      </c>
      <c r="J213" s="7"/>
      <c r="K213" s="7" t="s">
        <v>2082</v>
      </c>
      <c r="L213" s="9" t="n">
        <v>3</v>
      </c>
      <c r="M213" s="6"/>
      <c r="N213" s="19" t="s">
        <v>2083</v>
      </c>
      <c r="O213" s="6" t="s">
        <v>2084</v>
      </c>
      <c r="P213" s="24" t="s">
        <v>2085</v>
      </c>
      <c r="Q213" s="21" t="s">
        <v>2086</v>
      </c>
      <c r="R213" s="23"/>
      <c r="S213" s="21" t="s">
        <v>2087</v>
      </c>
      <c r="T213" s="6" t="s">
        <v>884</v>
      </c>
      <c r="U213" s="6"/>
      <c r="V213" s="6" t="n">
        <v>7</v>
      </c>
      <c r="W213" s="6" t="s">
        <v>2088</v>
      </c>
      <c r="X213" s="23"/>
      <c r="Y213" s="23"/>
      <c r="Z213" s="23"/>
      <c r="AA213" s="23"/>
      <c r="AB213" s="23"/>
      <c r="AC213" s="23"/>
      <c r="AD213" s="23"/>
      <c r="AE213" s="23" t="s">
        <v>886</v>
      </c>
      <c r="AF213" s="23"/>
      <c r="AG213" s="23"/>
      <c r="AH213" s="23"/>
      <c r="AI213" s="23"/>
      <c r="AJ213" s="23"/>
      <c r="AK213" s="23"/>
      <c r="AL213" s="23"/>
      <c r="AM213" s="23"/>
      <c r="AN213" s="23"/>
      <c r="AO213" s="23"/>
      <c r="AP213" s="23"/>
      <c r="AQ213" s="23"/>
      <c r="AR213" s="23"/>
      <c r="AS213" s="23"/>
      <c r="AT213" s="23"/>
      <c r="AU213" s="23"/>
      <c r="AV213" s="23"/>
      <c r="AW213" s="23"/>
      <c r="AX213" s="23"/>
      <c r="AY213" s="23"/>
      <c r="AZ213" s="6"/>
      <c r="BA213" s="6"/>
      <c r="BB213" s="6"/>
      <c r="BC213" s="6"/>
    </row>
    <row r="214" spans="1:55" customFormat="false" ht="12.75" hidden="false" customHeight="1" outlineLevel="0" collapsed="false">
      <c r="A214" s="9" t="s">
        <v>198</v>
      </c>
      <c r="B214" s="9" t="s">
        <v>2089</v>
      </c>
      <c r="C214" s="9" t="n">
        <v>70</v>
      </c>
      <c r="D214" s="9" t="s">
        <v>243</v>
      </c>
      <c r="E214" s="9" t="s">
        <v>84</v>
      </c>
      <c r="F214" s="9" t="s">
        <v>376</v>
      </c>
      <c r="G214" s="9" t="s">
        <v>2090</v>
      </c>
      <c r="H214" s="9" t="s">
        <v>87</v>
      </c>
      <c r="I214" s="7" t="s">
        <v>909</v>
      </c>
      <c r="J214" s="7"/>
      <c r="K214" s="7" t="s">
        <v>2091</v>
      </c>
      <c r="L214" s="9" t="n">
        <v>3</v>
      </c>
      <c r="M214" s="6"/>
      <c r="N214" s="19" t="s">
        <v>2092</v>
      </c>
      <c r="O214" s="6" t="s">
        <v>2093</v>
      </c>
      <c r="P214" s="20"/>
      <c r="Q214" s="21"/>
      <c r="R214" s="23"/>
      <c r="S214" s="21" t="s">
        <v>2094</v>
      </c>
      <c r="T214" s="6" t="s">
        <v>128</v>
      </c>
      <c r="U214" s="6"/>
      <c r="V214" s="6" t="n">
        <v>3</v>
      </c>
      <c r="W214" s="6" t="s">
        <v>2095</v>
      </c>
      <c r="X214" s="23"/>
      <c r="Y214" s="23"/>
      <c r="Z214" s="23"/>
      <c r="AA214" s="23"/>
      <c r="AB214" s="23"/>
      <c r="AC214" s="23"/>
      <c r="AD214" s="23"/>
      <c r="AE214" s="23"/>
      <c r="AF214" s="23"/>
      <c r="AG214" s="23" t="s">
        <v>487</v>
      </c>
      <c r="AH214" s="23"/>
      <c r="AI214" s="23"/>
      <c r="AJ214" s="23"/>
      <c r="AK214" s="23"/>
      <c r="AL214" s="23"/>
      <c r="AM214" s="23"/>
      <c r="AN214" s="23"/>
      <c r="AO214" s="23"/>
      <c r="AP214" s="23"/>
      <c r="AQ214" s="23"/>
      <c r="AR214" s="23"/>
      <c r="AS214" s="23"/>
      <c r="AT214" s="23"/>
      <c r="AU214" s="23"/>
      <c r="AV214" s="23"/>
      <c r="AW214" s="23"/>
      <c r="AX214" s="23"/>
      <c r="AY214" s="23"/>
      <c r="AZ214" s="6"/>
      <c r="BA214" s="6"/>
      <c r="BB214" s="6"/>
      <c r="BC214" s="6"/>
    </row>
    <row r="215" spans="1:55" customFormat="false" ht="12.75" hidden="false" customHeight="1" outlineLevel="0" collapsed="false">
      <c r="A215" s="9" t="s">
        <v>198</v>
      </c>
      <c r="B215" s="9" t="s">
        <v>2096</v>
      </c>
      <c r="C215" s="9" t="n">
        <v>719</v>
      </c>
      <c r="D215" s="9" t="s">
        <v>609</v>
      </c>
      <c r="E215" s="9" t="s">
        <v>84</v>
      </c>
      <c r="F215" s="9" t="s">
        <v>2097</v>
      </c>
      <c r="G215" s="9" t="s">
        <v>2098</v>
      </c>
      <c r="H215" s="9" t="s">
        <v>87</v>
      </c>
      <c r="I215" s="7" t="s">
        <v>909</v>
      </c>
      <c r="J215" s="7"/>
      <c r="K215" s="7" t="s">
        <v>1634</v>
      </c>
      <c r="L215" s="9" t="n">
        <v>3</v>
      </c>
      <c r="M215" s="6"/>
      <c r="N215" s="19" t="s">
        <v>2099</v>
      </c>
      <c r="O215" s="6" t="s">
        <v>2100</v>
      </c>
      <c r="P215" s="24" t="s">
        <v>1468</v>
      </c>
      <c r="Q215" s="21" t="s">
        <v>2101</v>
      </c>
      <c r="R215" s="23"/>
      <c r="S215" s="21" t="s">
        <v>2102</v>
      </c>
      <c r="T215" s="6" t="s">
        <v>1126</v>
      </c>
      <c r="U215" s="6"/>
      <c r="V215" s="6" t="n">
        <v>3</v>
      </c>
      <c r="W215" s="6" t="s">
        <v>2103</v>
      </c>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6"/>
      <c r="BA215" s="6"/>
      <c r="BB215" s="6"/>
      <c r="BC215" s="6"/>
    </row>
    <row r="216" spans="1:55" customFormat="false" ht="12.75" hidden="false" customHeight="1" outlineLevel="0" collapsed="false">
      <c r="A216" s="9" t="s">
        <v>198</v>
      </c>
      <c r="B216" s="9" t="s">
        <v>2104</v>
      </c>
      <c r="C216" s="9" t="n">
        <v>729</v>
      </c>
      <c r="D216" s="9" t="s">
        <v>609</v>
      </c>
      <c r="E216" s="9" t="s">
        <v>1024</v>
      </c>
      <c r="F216" s="9" t="s">
        <v>2105</v>
      </c>
      <c r="G216" s="9" t="s">
        <v>2106</v>
      </c>
      <c r="H216" s="9" t="s">
        <v>87</v>
      </c>
      <c r="I216" s="7" t="s">
        <v>909</v>
      </c>
      <c r="J216" s="7"/>
      <c r="K216" s="7" t="s">
        <v>2107</v>
      </c>
      <c r="L216" s="9" t="n">
        <v>3</v>
      </c>
      <c r="M216" s="6"/>
      <c r="N216" s="19" t="s">
        <v>2108</v>
      </c>
      <c r="O216" s="6" t="s">
        <v>2109</v>
      </c>
      <c r="P216" s="24" t="s">
        <v>125</v>
      </c>
      <c r="Q216" s="21"/>
      <c r="R216" s="23"/>
      <c r="S216" s="21" t="s">
        <v>2110</v>
      </c>
      <c r="T216" s="6" t="s">
        <v>128</v>
      </c>
      <c r="U216" s="6"/>
      <c r="V216" s="6" t="n">
        <v>3</v>
      </c>
      <c r="W216" s="6" t="s">
        <v>2111</v>
      </c>
      <c r="X216" s="23"/>
      <c r="Y216" s="23"/>
      <c r="Z216" s="23"/>
      <c r="AA216" s="23"/>
      <c r="AB216" s="23"/>
      <c r="AC216" s="23"/>
      <c r="AD216" s="23"/>
      <c r="AE216" s="23" t="s">
        <v>886</v>
      </c>
      <c r="AF216" s="23"/>
      <c r="AG216" s="23"/>
      <c r="AH216" s="23"/>
      <c r="AI216" s="23"/>
      <c r="AJ216" s="23"/>
      <c r="AK216" s="23"/>
      <c r="AL216" s="23"/>
      <c r="AM216" s="23"/>
      <c r="AN216" s="23"/>
      <c r="AO216" s="23"/>
      <c r="AP216" s="23"/>
      <c r="AQ216" s="23"/>
      <c r="AR216" s="23"/>
      <c r="AS216" s="23"/>
      <c r="AT216" s="23"/>
      <c r="AU216" s="23"/>
      <c r="AV216" s="23"/>
      <c r="AW216" s="23"/>
      <c r="AX216" s="23"/>
      <c r="AY216" s="23"/>
      <c r="AZ216" s="6"/>
      <c r="BA216" s="6"/>
      <c r="BB216" s="6"/>
      <c r="BC216" s="6"/>
    </row>
    <row r="217" spans="1:55" customFormat="false" ht="12.75" hidden="false" customHeight="1" outlineLevel="0" collapsed="false">
      <c r="A217" s="9" t="s">
        <v>198</v>
      </c>
      <c r="B217" s="9" t="s">
        <v>2112</v>
      </c>
      <c r="C217" s="9" t="n">
        <v>744</v>
      </c>
      <c r="D217" s="9" t="s">
        <v>609</v>
      </c>
      <c r="E217" s="9" t="s">
        <v>166</v>
      </c>
      <c r="F217" s="9" t="s">
        <v>2113</v>
      </c>
      <c r="G217" s="9" t="s">
        <v>2114</v>
      </c>
      <c r="H217" s="9" t="s">
        <v>87</v>
      </c>
      <c r="I217" s="7" t="s">
        <v>909</v>
      </c>
      <c r="J217" s="7"/>
      <c r="K217" s="7" t="s">
        <v>2115</v>
      </c>
      <c r="L217" s="9" t="n">
        <v>3</v>
      </c>
      <c r="M217" s="6"/>
      <c r="N217" s="19" t="s">
        <v>2116</v>
      </c>
      <c r="O217" s="6" t="s">
        <v>2117</v>
      </c>
      <c r="P217" s="24" t="s">
        <v>107</v>
      </c>
      <c r="Q217" s="21"/>
      <c r="R217" s="23"/>
      <c r="S217" s="21" t="s">
        <v>2118</v>
      </c>
      <c r="T217" s="6" t="s">
        <v>128</v>
      </c>
      <c r="U217" s="6"/>
      <c r="V217" s="6" t="n">
        <v>3</v>
      </c>
      <c r="W217" s="6" t="s">
        <v>2119</v>
      </c>
      <c r="X217" s="23"/>
      <c r="Y217" s="23"/>
      <c r="Z217" s="23"/>
      <c r="AA217" s="23"/>
      <c r="AB217" s="23"/>
      <c r="AC217" s="23"/>
      <c r="AD217" s="23"/>
      <c r="AE217" s="23"/>
      <c r="AF217" s="23"/>
      <c r="AG217" s="23"/>
      <c r="AH217" s="27" t="s">
        <v>2120</v>
      </c>
      <c r="AI217" s="23"/>
      <c r="AJ217" s="23"/>
      <c r="AK217" s="23"/>
      <c r="AL217" s="23"/>
      <c r="AM217" s="23"/>
      <c r="AN217" s="23"/>
      <c r="AO217" s="23"/>
      <c r="AP217" s="23"/>
      <c r="AQ217" s="23"/>
      <c r="AR217" s="23"/>
      <c r="AS217" s="23"/>
      <c r="AT217" s="23"/>
      <c r="AU217" s="23"/>
      <c r="AV217" s="23"/>
      <c r="AW217" s="23"/>
      <c r="AX217" s="23"/>
      <c r="AY217" s="23"/>
      <c r="AZ217" s="6"/>
      <c r="BA217" s="6"/>
      <c r="BB217" s="6"/>
      <c r="BC217" s="6"/>
    </row>
    <row r="218" spans="1:55" customFormat="false" ht="12.75" hidden="false" customHeight="1" outlineLevel="0" collapsed="false">
      <c r="A218" s="9" t="s">
        <v>198</v>
      </c>
      <c r="B218" s="9" t="s">
        <v>2121</v>
      </c>
      <c r="C218" s="9" t="n">
        <v>799</v>
      </c>
      <c r="D218" s="9" t="s">
        <v>609</v>
      </c>
      <c r="E218" s="9" t="s">
        <v>166</v>
      </c>
      <c r="F218" s="9" t="s">
        <v>2122</v>
      </c>
      <c r="G218" s="9" t="s">
        <v>2123</v>
      </c>
      <c r="H218" s="9" t="s">
        <v>87</v>
      </c>
      <c r="I218" s="7" t="s">
        <v>909</v>
      </c>
      <c r="J218" s="7"/>
      <c r="K218" s="7" t="s">
        <v>959</v>
      </c>
      <c r="L218" s="9" t="n">
        <v>3</v>
      </c>
      <c r="M218" s="6"/>
      <c r="N218" s="19" t="s">
        <v>2124</v>
      </c>
      <c r="O218" s="6" t="s">
        <v>2125</v>
      </c>
      <c r="P218" s="20"/>
      <c r="Q218" s="21"/>
      <c r="R218" s="23"/>
      <c r="S218" s="21" t="s">
        <v>2126</v>
      </c>
      <c r="T218" s="6" t="s">
        <v>128</v>
      </c>
      <c r="U218" s="6"/>
      <c r="V218" s="6" t="n">
        <v>3</v>
      </c>
      <c r="W218" s="6" t="s">
        <v>2127</v>
      </c>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6"/>
      <c r="BA218" s="6"/>
      <c r="BB218" s="6"/>
      <c r="BC218" s="6"/>
    </row>
    <row r="219" spans="1:55" customFormat="false" ht="12.75" hidden="false" customHeight="1" outlineLevel="0" collapsed="false">
      <c r="A219" s="9" t="s">
        <v>198</v>
      </c>
      <c r="B219" s="9" t="s">
        <v>2128</v>
      </c>
      <c r="C219" s="9" t="n">
        <v>82</v>
      </c>
      <c r="D219" s="9" t="s">
        <v>243</v>
      </c>
      <c r="E219" s="9" t="s">
        <v>504</v>
      </c>
      <c r="F219" s="9" t="s">
        <v>2129</v>
      </c>
      <c r="G219" s="9" t="s">
        <v>2130</v>
      </c>
      <c r="H219" s="9" t="s">
        <v>87</v>
      </c>
      <c r="I219" s="7" t="s">
        <v>909</v>
      </c>
      <c r="J219" s="7"/>
      <c r="K219" s="7" t="s">
        <v>1634</v>
      </c>
      <c r="L219" s="9" t="n">
        <v>3</v>
      </c>
      <c r="M219" s="6"/>
      <c r="N219" s="19" t="s">
        <v>2131</v>
      </c>
      <c r="O219" s="6" t="s">
        <v>2132</v>
      </c>
      <c r="P219" s="20"/>
      <c r="Q219" s="21"/>
      <c r="R219" s="23"/>
      <c r="S219" s="21" t="s">
        <v>2133</v>
      </c>
      <c r="T219" s="6" t="s">
        <v>128</v>
      </c>
      <c r="U219" s="6"/>
      <c r="V219" s="6"/>
      <c r="W219" s="6" t="s">
        <v>2134</v>
      </c>
      <c r="X219" s="23"/>
      <c r="Y219" s="23"/>
      <c r="Z219" s="23"/>
      <c r="AA219" s="23"/>
      <c r="AB219" s="23"/>
      <c r="AC219" s="23"/>
      <c r="AD219" s="23"/>
      <c r="AE219" s="23"/>
      <c r="AF219" s="23"/>
      <c r="AG219" s="23"/>
      <c r="AH219" s="23"/>
      <c r="AI219" s="23"/>
      <c r="AJ219" s="23"/>
      <c r="AK219" s="23"/>
      <c r="AL219" s="23"/>
      <c r="AM219" s="23"/>
      <c r="AN219" s="23"/>
      <c r="AO219" s="23"/>
      <c r="AP219" s="23"/>
      <c r="AQ219" s="27" t="s">
        <v>2135</v>
      </c>
      <c r="AR219" s="23"/>
      <c r="AS219" s="23"/>
      <c r="AT219" s="23"/>
      <c r="AU219" s="23"/>
      <c r="AV219" s="23"/>
      <c r="AW219" s="23"/>
      <c r="AX219" s="23"/>
      <c r="AY219" s="23"/>
      <c r="AZ219" s="6"/>
      <c r="BA219" s="6"/>
      <c r="BB219" s="6"/>
      <c r="BC219" s="6"/>
    </row>
    <row r="220" spans="1:55" customFormat="false" ht="12.75" hidden="false" customHeight="1" outlineLevel="0" collapsed="false">
      <c r="A220" s="9" t="s">
        <v>198</v>
      </c>
      <c r="B220" s="9" t="s">
        <v>2136</v>
      </c>
      <c r="C220" s="9" t="n">
        <v>824</v>
      </c>
      <c r="D220" s="9" t="s">
        <v>609</v>
      </c>
      <c r="E220" s="9" t="s">
        <v>135</v>
      </c>
      <c r="F220" s="9" t="s">
        <v>1447</v>
      </c>
      <c r="G220" s="9" t="s">
        <v>2137</v>
      </c>
      <c r="H220" s="9" t="s">
        <v>87</v>
      </c>
      <c r="I220" s="7" t="s">
        <v>909</v>
      </c>
      <c r="J220" s="7"/>
      <c r="K220" s="7" t="s">
        <v>959</v>
      </c>
      <c r="L220" s="9" t="n">
        <v>3</v>
      </c>
      <c r="M220" s="6"/>
      <c r="N220" s="19" t="s">
        <v>2138</v>
      </c>
      <c r="O220" s="6" t="s">
        <v>2139</v>
      </c>
      <c r="P220" s="20"/>
      <c r="Q220" s="21"/>
      <c r="R220" s="23"/>
      <c r="S220" s="21" t="s">
        <v>2140</v>
      </c>
      <c r="T220" s="6" t="s">
        <v>128</v>
      </c>
      <c r="U220" s="6"/>
      <c r="V220" s="6" t="n">
        <v>3</v>
      </c>
      <c r="W220" s="6" t="s">
        <v>2141</v>
      </c>
      <c r="X220" s="23"/>
      <c r="Y220" s="23"/>
      <c r="Z220" s="23"/>
      <c r="AA220" s="23"/>
      <c r="AB220" s="23"/>
      <c r="AC220" s="23"/>
      <c r="AD220" s="23"/>
      <c r="AE220" s="23"/>
      <c r="AF220" s="23"/>
      <c r="AG220" s="23" t="s">
        <v>487</v>
      </c>
      <c r="AH220" s="23"/>
      <c r="AI220" s="23"/>
      <c r="AJ220" s="23"/>
      <c r="AK220" s="23"/>
      <c r="AL220" s="23"/>
      <c r="AM220" s="23"/>
      <c r="AN220" s="23"/>
      <c r="AO220" s="23"/>
      <c r="AP220" s="23"/>
      <c r="AQ220" s="23"/>
      <c r="AR220" s="23"/>
      <c r="AS220" s="23"/>
      <c r="AT220" s="23"/>
      <c r="AU220" s="23"/>
      <c r="AV220" s="23"/>
      <c r="AW220" s="23"/>
      <c r="AX220" s="23"/>
      <c r="AY220" s="23"/>
      <c r="AZ220" s="6"/>
      <c r="BA220" s="6"/>
      <c r="BB220" s="6"/>
      <c r="BC220" s="6"/>
    </row>
    <row r="221" spans="1:55" customFormat="false" ht="12.75" hidden="false" customHeight="1" outlineLevel="0" collapsed="false">
      <c r="A221" s="9" t="s">
        <v>198</v>
      </c>
      <c r="B221" s="9" t="s">
        <v>2142</v>
      </c>
      <c r="C221" s="9" t="n">
        <v>971</v>
      </c>
      <c r="D221" s="9" t="s">
        <v>663</v>
      </c>
      <c r="E221" s="9" t="s">
        <v>230</v>
      </c>
      <c r="F221" s="9" t="s">
        <v>231</v>
      </c>
      <c r="G221" s="9" t="s">
        <v>2143</v>
      </c>
      <c r="H221" s="9" t="s">
        <v>87</v>
      </c>
      <c r="I221" s="7" t="s">
        <v>909</v>
      </c>
      <c r="J221" s="7"/>
      <c r="K221" s="7"/>
      <c r="L221" s="9" t="n">
        <v>3</v>
      </c>
      <c r="M221" s="6"/>
      <c r="N221" s="19" t="s">
        <v>2144</v>
      </c>
      <c r="O221" s="6" t="s">
        <v>2145</v>
      </c>
      <c r="P221" s="24" t="s">
        <v>125</v>
      </c>
      <c r="Q221" s="21"/>
      <c r="R221" s="23"/>
      <c r="S221" s="21" t="s">
        <v>2146</v>
      </c>
      <c r="T221" s="6" t="s">
        <v>128</v>
      </c>
      <c r="U221" s="6"/>
      <c r="V221" s="6" t="n">
        <v>3</v>
      </c>
      <c r="W221" s="6" t="s">
        <v>2147</v>
      </c>
      <c r="X221" s="23"/>
      <c r="Y221" s="23"/>
      <c r="Z221" s="23"/>
      <c r="AA221" s="23"/>
      <c r="AB221" s="23"/>
      <c r="AC221" s="23"/>
      <c r="AD221" s="23"/>
      <c r="AE221" s="23" t="s">
        <v>886</v>
      </c>
      <c r="AF221" s="23"/>
      <c r="AG221" s="23"/>
      <c r="AH221" s="23"/>
      <c r="AI221" s="23"/>
      <c r="AJ221" s="23"/>
      <c r="AK221" s="23"/>
      <c r="AL221" s="23"/>
      <c r="AM221" s="23"/>
      <c r="AN221" s="23"/>
      <c r="AO221" s="23"/>
      <c r="AP221" s="23"/>
      <c r="AQ221" s="23"/>
      <c r="AR221" s="23"/>
      <c r="AS221" s="23"/>
      <c r="AT221" s="23"/>
      <c r="AU221" s="23"/>
      <c r="AV221" s="23"/>
      <c r="AW221" s="23"/>
      <c r="AX221" s="23"/>
      <c r="AY221" s="23"/>
      <c r="AZ221" s="6"/>
      <c r="BA221" s="6"/>
      <c r="BB221" s="6"/>
      <c r="BC221" s="6"/>
    </row>
    <row r="222" spans="1:55" customFormat="false" ht="12.75" hidden="false" customHeight="1" outlineLevel="0" collapsed="false">
      <c r="A222" s="9" t="s">
        <v>198</v>
      </c>
      <c r="B222" s="9" t="s">
        <v>2148</v>
      </c>
      <c r="C222" s="9" t="n">
        <v>1562</v>
      </c>
      <c r="D222" s="9" t="s">
        <v>165</v>
      </c>
      <c r="E222" s="9" t="s">
        <v>724</v>
      </c>
      <c r="F222" s="6"/>
      <c r="G222" s="9" t="s">
        <v>2149</v>
      </c>
      <c r="H222" s="9" t="s">
        <v>87</v>
      </c>
      <c r="I222" s="7" t="s">
        <v>2150</v>
      </c>
      <c r="J222" s="7"/>
      <c r="K222" s="7" t="s">
        <v>900</v>
      </c>
      <c r="L222" s="9" t="n">
        <v>3.1</v>
      </c>
      <c r="M222" s="9" t="s">
        <v>329</v>
      </c>
      <c r="N222" s="19" t="s">
        <v>2151</v>
      </c>
      <c r="O222" s="6" t="s">
        <v>2152</v>
      </c>
      <c r="P222" s="20"/>
      <c r="Q222" s="21"/>
      <c r="R222" s="23"/>
      <c r="S222" s="21" t="s">
        <v>2153</v>
      </c>
      <c r="T222" s="6" t="s">
        <v>2154</v>
      </c>
      <c r="U222" s="6"/>
      <c r="V222" s="6" t="n">
        <v>3.1</v>
      </c>
      <c r="W222" s="6" t="s">
        <v>2155</v>
      </c>
      <c r="X222" s="23"/>
      <c r="Y222" s="23"/>
      <c r="Z222" s="23"/>
      <c r="AA222" s="23"/>
      <c r="AB222" s="23"/>
      <c r="AC222" s="23"/>
      <c r="AD222" s="23"/>
      <c r="AE222" s="23"/>
      <c r="AF222" s="23"/>
      <c r="AG222" s="23" t="s">
        <v>487</v>
      </c>
      <c r="AH222" s="27" t="s">
        <v>339</v>
      </c>
      <c r="AI222" s="23"/>
      <c r="AJ222" s="23"/>
      <c r="AK222" s="23"/>
      <c r="AL222" s="23"/>
      <c r="AM222" s="23"/>
      <c r="AN222" s="23"/>
      <c r="AO222" s="23"/>
      <c r="AP222" s="23"/>
      <c r="AQ222" s="23"/>
      <c r="AR222" s="23"/>
      <c r="AS222" s="23"/>
      <c r="AT222" s="23"/>
      <c r="AU222" s="23"/>
      <c r="AV222" s="23"/>
      <c r="AW222" s="27" t="s">
        <v>339</v>
      </c>
      <c r="AX222" s="23"/>
      <c r="AY222" s="23"/>
      <c r="AZ222" s="6"/>
      <c r="BA222" s="6"/>
      <c r="BB222" s="6"/>
      <c r="BC222" s="6"/>
    </row>
    <row r="223" spans="1:55" customFormat="false" ht="12.75" hidden="false" customHeight="1" outlineLevel="0" collapsed="false">
      <c r="A223" s="9" t="s">
        <v>198</v>
      </c>
      <c r="B223" s="9" t="s">
        <v>2156</v>
      </c>
      <c r="C223" s="9" t="n">
        <v>3483</v>
      </c>
      <c r="D223" s="9" t="s">
        <v>2157</v>
      </c>
      <c r="E223" s="9" t="s">
        <v>148</v>
      </c>
      <c r="F223" s="6"/>
      <c r="G223" s="9" t="s">
        <v>2158</v>
      </c>
      <c r="H223" s="9" t="s">
        <v>87</v>
      </c>
      <c r="I223" s="7" t="s">
        <v>2150</v>
      </c>
      <c r="J223" s="7"/>
      <c r="K223" s="7" t="s">
        <v>900</v>
      </c>
      <c r="L223" s="9" t="n">
        <v>3.1</v>
      </c>
      <c r="M223" s="9" t="s">
        <v>329</v>
      </c>
      <c r="N223" s="19" t="s">
        <v>2159</v>
      </c>
      <c r="O223" s="6" t="s">
        <v>2160</v>
      </c>
      <c r="P223" s="20"/>
      <c r="Q223" s="21" t="s">
        <v>2161</v>
      </c>
      <c r="R223" s="23"/>
      <c r="S223" s="21" t="s">
        <v>2162</v>
      </c>
      <c r="T223" s="6" t="s">
        <v>128</v>
      </c>
      <c r="U223" s="6"/>
      <c r="V223" s="6" t="n">
        <v>3.1</v>
      </c>
      <c r="W223" s="6" t="s">
        <v>2163</v>
      </c>
      <c r="X223" s="23"/>
      <c r="Y223" s="23"/>
      <c r="Z223" s="23"/>
      <c r="AA223" s="23"/>
      <c r="AB223" s="23"/>
      <c r="AC223" s="23"/>
      <c r="AD223" s="23"/>
      <c r="AE223" s="23"/>
      <c r="AF223" s="23"/>
      <c r="AG223" s="23" t="s">
        <v>487</v>
      </c>
      <c r="AH223" s="27" t="s">
        <v>2164</v>
      </c>
      <c r="AI223" s="23"/>
      <c r="AJ223" s="23"/>
      <c r="AK223" s="23"/>
      <c r="AL223" s="23"/>
      <c r="AM223" s="23"/>
      <c r="AN223" s="23"/>
      <c r="AO223" s="23"/>
      <c r="AP223" s="23"/>
      <c r="AQ223" s="23"/>
      <c r="AR223" s="23"/>
      <c r="AS223" s="23"/>
      <c r="AT223" s="23"/>
      <c r="AU223" s="23"/>
      <c r="AV223" s="23"/>
      <c r="AW223" s="23" t="s">
        <v>116</v>
      </c>
      <c r="AX223" s="23"/>
      <c r="AY223" s="23"/>
      <c r="AZ223" s="6"/>
      <c r="BA223" s="6"/>
      <c r="BB223" s="6"/>
      <c r="BC223" s="6"/>
    </row>
    <row r="224" spans="1:55" customFormat="false" ht="12.75" hidden="false" customHeight="1" outlineLevel="0" collapsed="false">
      <c r="A224" s="9" t="s">
        <v>198</v>
      </c>
      <c r="B224" s="9" t="s">
        <v>2165</v>
      </c>
      <c r="C224" s="9" t="n">
        <v>3673</v>
      </c>
      <c r="D224" s="9" t="s">
        <v>2001</v>
      </c>
      <c r="E224" s="9" t="s">
        <v>792</v>
      </c>
      <c r="F224" s="6"/>
      <c r="G224" s="9" t="s">
        <v>2166</v>
      </c>
      <c r="H224" s="9" t="s">
        <v>87</v>
      </c>
      <c r="I224" s="7" t="s">
        <v>131</v>
      </c>
      <c r="J224" s="7"/>
      <c r="K224" s="7" t="s">
        <v>2167</v>
      </c>
      <c r="L224" s="9" t="n">
        <v>3.1</v>
      </c>
      <c r="M224" s="9" t="s">
        <v>987</v>
      </c>
      <c r="N224" s="19" t="s">
        <v>2168</v>
      </c>
      <c r="O224" s="6" t="s">
        <v>2169</v>
      </c>
      <c r="P224" s="20"/>
      <c r="Q224" s="21"/>
      <c r="R224" s="22" t="s">
        <v>2170</v>
      </c>
      <c r="S224" s="21" t="s">
        <v>2171</v>
      </c>
      <c r="T224" s="6" t="s">
        <v>2154</v>
      </c>
      <c r="U224" s="6"/>
      <c r="V224" s="6" t="n">
        <v>3.1</v>
      </c>
      <c r="W224" s="6" t="s">
        <v>2172</v>
      </c>
      <c r="X224" s="23"/>
      <c r="Y224" s="23"/>
      <c r="Z224" s="23"/>
      <c r="AA224" s="23"/>
      <c r="AB224" s="23"/>
      <c r="AC224" s="23"/>
      <c r="AD224" s="23"/>
      <c r="AE224" s="23"/>
      <c r="AF224" s="23"/>
      <c r="AG224" s="27" t="s">
        <v>2173</v>
      </c>
      <c r="AH224" s="23"/>
      <c r="AI224" s="23"/>
      <c r="AJ224" s="23"/>
      <c r="AK224" s="23"/>
      <c r="AL224" s="23"/>
      <c r="AM224" s="23"/>
      <c r="AN224" s="23"/>
      <c r="AO224" s="23"/>
      <c r="AP224" s="23"/>
      <c r="AQ224" s="23"/>
      <c r="AR224" s="23"/>
      <c r="AS224" s="23"/>
      <c r="AT224" s="23"/>
      <c r="AU224" s="23"/>
      <c r="AV224" s="23"/>
      <c r="AW224" s="23"/>
      <c r="AX224" s="23"/>
      <c r="AY224" s="23"/>
      <c r="AZ224" s="6"/>
      <c r="BA224" s="6"/>
      <c r="BB224" s="6"/>
      <c r="BC224" s="6"/>
    </row>
    <row r="225" spans="1:55" customFormat="false" ht="12.75" hidden="false" customHeight="1" outlineLevel="0" collapsed="false">
      <c r="A225" s="9" t="s">
        <v>198</v>
      </c>
      <c r="B225" s="9" t="s">
        <v>2174</v>
      </c>
      <c r="C225" s="9" t="n">
        <v>1023</v>
      </c>
      <c r="D225" s="9" t="s">
        <v>2175</v>
      </c>
      <c r="E225" s="9" t="s">
        <v>84</v>
      </c>
      <c r="F225" s="6"/>
      <c r="G225" s="6"/>
      <c r="H225" s="9" t="s">
        <v>87</v>
      </c>
      <c r="I225" s="7" t="s">
        <v>909</v>
      </c>
      <c r="J225" s="7"/>
      <c r="K225" s="7" t="s">
        <v>2176</v>
      </c>
      <c r="L225" s="9" t="n">
        <v>4</v>
      </c>
      <c r="M225" s="6"/>
      <c r="N225" s="19" t="s">
        <v>2177</v>
      </c>
      <c r="O225" s="6" t="s">
        <v>2178</v>
      </c>
      <c r="P225" s="24" t="s">
        <v>979</v>
      </c>
      <c r="Q225" s="21"/>
      <c r="R225" s="23"/>
      <c r="S225" s="21" t="s">
        <v>2179</v>
      </c>
      <c r="T225" s="6" t="s">
        <v>128</v>
      </c>
      <c r="U225" s="6"/>
      <c r="V225" s="6" t="n">
        <v>4</v>
      </c>
      <c r="W225" s="6" t="s">
        <v>2180</v>
      </c>
      <c r="X225" s="23"/>
      <c r="Y225" s="23"/>
      <c r="Z225" s="23"/>
      <c r="AA225" s="23"/>
      <c r="AB225" s="23"/>
      <c r="AC225" s="23"/>
      <c r="AD225" s="23"/>
      <c r="AE225" s="23" t="s">
        <v>886</v>
      </c>
      <c r="AF225" s="23"/>
      <c r="AG225" s="23"/>
      <c r="AH225" s="23"/>
      <c r="AI225" s="23"/>
      <c r="AJ225" s="23"/>
      <c r="AK225" s="23"/>
      <c r="AL225" s="23"/>
      <c r="AM225" s="23"/>
      <c r="AN225" s="23"/>
      <c r="AO225" s="23"/>
      <c r="AP225" s="23"/>
      <c r="AQ225" s="23"/>
      <c r="AR225" s="23"/>
      <c r="AS225" s="23"/>
      <c r="AT225" s="23"/>
      <c r="AU225" s="23"/>
      <c r="AV225" s="23"/>
      <c r="AW225" s="23"/>
      <c r="AX225" s="23"/>
      <c r="AY225" s="23"/>
      <c r="AZ225" s="6"/>
      <c r="BA225" s="6"/>
      <c r="BB225" s="6"/>
      <c r="BC225" s="6"/>
    </row>
    <row r="226" spans="1:55" customFormat="false" ht="12.75" hidden="false" customHeight="1" outlineLevel="0" collapsed="false">
      <c r="A226" s="9" t="s">
        <v>198</v>
      </c>
      <c r="B226" s="9" t="s">
        <v>2181</v>
      </c>
      <c r="C226" s="9" t="n">
        <v>1023</v>
      </c>
      <c r="D226" s="9" t="s">
        <v>2175</v>
      </c>
      <c r="E226" s="9" t="s">
        <v>2182</v>
      </c>
      <c r="F226" s="6"/>
      <c r="G226" s="6"/>
      <c r="H226" s="9" t="s">
        <v>87</v>
      </c>
      <c r="I226" s="7" t="s">
        <v>909</v>
      </c>
      <c r="J226" s="7"/>
      <c r="K226" s="7" t="s">
        <v>2183</v>
      </c>
      <c r="L226" s="9" t="n">
        <v>4</v>
      </c>
      <c r="M226" s="6"/>
      <c r="N226" s="19" t="s">
        <v>2184</v>
      </c>
      <c r="O226" s="6" t="s">
        <v>2185</v>
      </c>
      <c r="P226" s="20"/>
      <c r="Q226" s="21"/>
      <c r="R226" s="23"/>
      <c r="S226" s="21" t="s">
        <v>1088</v>
      </c>
      <c r="T226" s="6" t="s">
        <v>128</v>
      </c>
      <c r="U226" s="6"/>
      <c r="V226" s="6" t="n">
        <v>4</v>
      </c>
      <c r="W226" s="6" t="s">
        <v>2186</v>
      </c>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6"/>
      <c r="BA226" s="6"/>
      <c r="BB226" s="6"/>
      <c r="BC226" s="6"/>
    </row>
    <row r="227" spans="1:55" customFormat="false" ht="12.75" hidden="false" customHeight="1" outlineLevel="0" collapsed="false">
      <c r="A227" s="9" t="s">
        <v>198</v>
      </c>
      <c r="B227" s="9" t="s">
        <v>2187</v>
      </c>
      <c r="C227" s="9" t="n">
        <v>1024</v>
      </c>
      <c r="D227" s="9" t="s">
        <v>2175</v>
      </c>
      <c r="E227" s="9" t="s">
        <v>2188</v>
      </c>
      <c r="F227" s="6"/>
      <c r="G227" s="6"/>
      <c r="H227" s="9" t="s">
        <v>87</v>
      </c>
      <c r="I227" s="7" t="s">
        <v>909</v>
      </c>
      <c r="J227" s="7"/>
      <c r="K227" s="7"/>
      <c r="L227" s="9" t="n">
        <v>4</v>
      </c>
      <c r="M227" s="6"/>
      <c r="N227" s="19" t="s">
        <v>2189</v>
      </c>
      <c r="O227" s="6" t="s">
        <v>2190</v>
      </c>
      <c r="P227" s="20"/>
      <c r="Q227" s="21"/>
      <c r="R227" s="23"/>
      <c r="S227" s="21" t="s">
        <v>2191</v>
      </c>
      <c r="T227" s="6" t="s">
        <v>128</v>
      </c>
      <c r="U227" s="6"/>
      <c r="V227" s="6" t="n">
        <v>4</v>
      </c>
      <c r="W227" s="6" t="s">
        <v>2192</v>
      </c>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6"/>
      <c r="BA227" s="6"/>
      <c r="BB227" s="6"/>
      <c r="BC227" s="6"/>
    </row>
    <row r="228" spans="1:55" customFormat="false" ht="12.75" hidden="false" customHeight="1" outlineLevel="0" collapsed="false">
      <c r="A228" s="9" t="s">
        <v>198</v>
      </c>
      <c r="B228" s="9" t="s">
        <v>2193</v>
      </c>
      <c r="C228" s="9" t="n">
        <v>1024</v>
      </c>
      <c r="D228" s="9" t="s">
        <v>2175</v>
      </c>
      <c r="E228" s="9" t="s">
        <v>2194</v>
      </c>
      <c r="F228" s="6"/>
      <c r="G228" s="6"/>
      <c r="H228" s="9" t="s">
        <v>87</v>
      </c>
      <c r="I228" s="7" t="s">
        <v>909</v>
      </c>
      <c r="J228" s="7"/>
      <c r="K228" s="7" t="s">
        <v>2195</v>
      </c>
      <c r="L228" s="9" t="n">
        <v>4</v>
      </c>
      <c r="M228" s="6"/>
      <c r="N228" s="19" t="s">
        <v>2196</v>
      </c>
      <c r="O228" s="6" t="s">
        <v>2197</v>
      </c>
      <c r="P228" s="24" t="s">
        <v>2198</v>
      </c>
      <c r="Q228" s="21"/>
      <c r="R228" s="23"/>
      <c r="S228" s="21" t="s">
        <v>2199</v>
      </c>
      <c r="T228" s="6" t="s">
        <v>128</v>
      </c>
      <c r="U228" s="6"/>
      <c r="V228" s="6" t="n">
        <v>4</v>
      </c>
      <c r="W228" s="6" t="s">
        <v>2200</v>
      </c>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6"/>
      <c r="BA228" s="6"/>
      <c r="BB228" s="6"/>
      <c r="BC228" s="6"/>
    </row>
    <row r="229" spans="1:55" customFormat="false" ht="12.75" hidden="false" customHeight="1" outlineLevel="0" collapsed="false">
      <c r="A229" s="9" t="s">
        <v>198</v>
      </c>
      <c r="B229" s="9" t="s">
        <v>2201</v>
      </c>
      <c r="C229" s="9" t="n">
        <v>1056</v>
      </c>
      <c r="D229" s="9" t="s">
        <v>83</v>
      </c>
      <c r="E229" s="9" t="s">
        <v>309</v>
      </c>
      <c r="F229" s="9" t="s">
        <v>2202</v>
      </c>
      <c r="G229" s="9" t="s">
        <v>2203</v>
      </c>
      <c r="H229" s="9" t="s">
        <v>87</v>
      </c>
      <c r="I229" s="7" t="s">
        <v>909</v>
      </c>
      <c r="J229" s="7"/>
      <c r="K229" s="7"/>
      <c r="L229" s="9" t="n">
        <v>4</v>
      </c>
      <c r="M229" s="6"/>
      <c r="N229" s="19" t="s">
        <v>2204</v>
      </c>
      <c r="O229" s="6" t="s">
        <v>2205</v>
      </c>
      <c r="P229" s="20"/>
      <c r="Q229" s="21"/>
      <c r="R229" s="23"/>
      <c r="S229" s="21" t="s">
        <v>2206</v>
      </c>
      <c r="T229" s="6" t="s">
        <v>128</v>
      </c>
      <c r="U229" s="6"/>
      <c r="V229" s="6" t="n">
        <v>4</v>
      </c>
      <c r="W229" s="6" t="s">
        <v>2207</v>
      </c>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6"/>
      <c r="BA229" s="6"/>
      <c r="BB229" s="6"/>
      <c r="BC229" s="6"/>
    </row>
    <row r="230" spans="1:55" customFormat="false" ht="12.75" hidden="false" customHeight="1" outlineLevel="0" collapsed="false">
      <c r="A230" s="9" t="s">
        <v>198</v>
      </c>
      <c r="B230" s="9" t="s">
        <v>2208</v>
      </c>
      <c r="C230" s="9" t="n">
        <v>1066</v>
      </c>
      <c r="D230" s="9" t="s">
        <v>83</v>
      </c>
      <c r="E230" s="9" t="s">
        <v>84</v>
      </c>
      <c r="F230" s="9" t="s">
        <v>2209</v>
      </c>
      <c r="G230" s="9" t="s">
        <v>2210</v>
      </c>
      <c r="H230" s="9" t="s">
        <v>87</v>
      </c>
      <c r="I230" s="7" t="s">
        <v>909</v>
      </c>
      <c r="J230" s="7"/>
      <c r="K230" s="7"/>
      <c r="L230" s="9" t="n">
        <v>4</v>
      </c>
      <c r="M230" s="6"/>
      <c r="N230" s="19" t="s">
        <v>2211</v>
      </c>
      <c r="O230" s="6" t="s">
        <v>2212</v>
      </c>
      <c r="P230" s="24" t="s">
        <v>2213</v>
      </c>
      <c r="Q230" s="21" t="s">
        <v>2214</v>
      </c>
      <c r="R230" s="23"/>
      <c r="S230" s="21" t="s">
        <v>2215</v>
      </c>
      <c r="T230" s="6" t="s">
        <v>2216</v>
      </c>
      <c r="U230" s="6"/>
      <c r="V230" s="6" t="n">
        <v>4</v>
      </c>
      <c r="W230" s="6" t="s">
        <v>2217</v>
      </c>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t="s">
        <v>1207</v>
      </c>
      <c r="AW230" s="23"/>
      <c r="AX230" s="23"/>
      <c r="AY230" s="23"/>
      <c r="AZ230" s="6"/>
      <c r="BA230" s="6"/>
      <c r="BB230" s="6"/>
      <c r="BC230" s="6"/>
    </row>
    <row r="231" spans="1:55" customFormat="false" ht="12.75" hidden="false" customHeight="1" outlineLevel="0" collapsed="false">
      <c r="A231" s="9" t="s">
        <v>198</v>
      </c>
      <c r="B231" s="9" t="s">
        <v>2218</v>
      </c>
      <c r="C231" s="9" t="n">
        <v>1149</v>
      </c>
      <c r="D231" s="9" t="s">
        <v>83</v>
      </c>
      <c r="E231" s="9" t="s">
        <v>135</v>
      </c>
      <c r="F231" s="9" t="s">
        <v>2219</v>
      </c>
      <c r="G231" s="9" t="s">
        <v>2220</v>
      </c>
      <c r="H231" s="9" t="s">
        <v>87</v>
      </c>
      <c r="I231" s="7" t="s">
        <v>909</v>
      </c>
      <c r="J231" s="7"/>
      <c r="K231" s="7"/>
      <c r="L231" s="9" t="n">
        <v>4</v>
      </c>
      <c r="M231" s="6"/>
      <c r="N231" s="19" t="s">
        <v>2221</v>
      </c>
      <c r="O231" s="6" t="s">
        <v>2222</v>
      </c>
      <c r="P231" s="24" t="s">
        <v>382</v>
      </c>
      <c r="Q231" s="21" t="s">
        <v>2223</v>
      </c>
      <c r="R231" s="22"/>
      <c r="S231" s="21" t="s">
        <v>2224</v>
      </c>
      <c r="T231" s="6" t="s">
        <v>719</v>
      </c>
      <c r="U231" s="6"/>
      <c r="V231" s="6" t="n">
        <v>4</v>
      </c>
      <c r="W231" s="6" t="s">
        <v>2225</v>
      </c>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t="s">
        <v>1207</v>
      </c>
      <c r="AW231" s="23"/>
      <c r="AX231" s="23"/>
      <c r="AY231" s="23"/>
      <c r="AZ231" s="6"/>
      <c r="BA231" s="6"/>
      <c r="BB231" s="6"/>
      <c r="BC231" s="6"/>
    </row>
    <row r="232" spans="1:55" customFormat="false" ht="12.75" hidden="false" customHeight="1" outlineLevel="0" collapsed="false">
      <c r="A232" s="9" t="s">
        <v>198</v>
      </c>
      <c r="B232" s="9" t="s">
        <v>2226</v>
      </c>
      <c r="C232" s="9" t="n">
        <v>1170</v>
      </c>
      <c r="D232" s="9" t="s">
        <v>2227</v>
      </c>
      <c r="E232" s="9" t="s">
        <v>2194</v>
      </c>
      <c r="F232" s="6"/>
      <c r="G232" s="6"/>
      <c r="H232" s="9" t="s">
        <v>87</v>
      </c>
      <c r="I232" s="7" t="s">
        <v>909</v>
      </c>
      <c r="J232" s="7"/>
      <c r="K232" s="7"/>
      <c r="L232" s="9" t="n">
        <v>4</v>
      </c>
      <c r="M232" s="6"/>
      <c r="N232" s="19" t="s">
        <v>2228</v>
      </c>
      <c r="O232" s="6"/>
      <c r="P232" s="20"/>
      <c r="Q232" s="21"/>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6"/>
      <c r="BA232" s="6"/>
      <c r="BB232" s="6"/>
      <c r="BC232" s="6"/>
    </row>
    <row r="233" spans="1:55" customFormat="false" ht="12.75" hidden="false" customHeight="1" outlineLevel="0" collapsed="false">
      <c r="A233" s="9" t="s">
        <v>198</v>
      </c>
      <c r="B233" s="9" t="s">
        <v>2229</v>
      </c>
      <c r="C233" s="9" t="n">
        <v>1171</v>
      </c>
      <c r="D233" s="9" t="s">
        <v>2227</v>
      </c>
      <c r="E233" s="9" t="s">
        <v>230</v>
      </c>
      <c r="F233" s="6"/>
      <c r="G233" s="6"/>
      <c r="H233" s="9" t="s">
        <v>87</v>
      </c>
      <c r="I233" s="7" t="s">
        <v>909</v>
      </c>
      <c r="J233" s="7"/>
      <c r="K233" s="7" t="s">
        <v>2230</v>
      </c>
      <c r="L233" s="9" t="n">
        <v>4</v>
      </c>
      <c r="M233" s="6"/>
      <c r="N233" s="19" t="s">
        <v>2231</v>
      </c>
      <c r="O233" s="6" t="s">
        <v>2232</v>
      </c>
      <c r="P233" s="20"/>
      <c r="Q233" s="21"/>
      <c r="R233" s="23"/>
      <c r="S233" s="21"/>
      <c r="T233" s="6" t="s">
        <v>128</v>
      </c>
      <c r="U233" s="6"/>
      <c r="V233" s="6" t="n">
        <v>4</v>
      </c>
      <c r="W233" s="6" t="s">
        <v>2233</v>
      </c>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6"/>
      <c r="BA233" s="6"/>
      <c r="BB233" s="6"/>
      <c r="BC233" s="6"/>
    </row>
    <row r="234" spans="1:55" customFormat="false" ht="12.75" hidden="false" customHeight="1" outlineLevel="0" collapsed="false">
      <c r="A234" s="9" t="s">
        <v>198</v>
      </c>
      <c r="B234" s="9" t="s">
        <v>2234</v>
      </c>
      <c r="C234" s="9" t="n">
        <v>1171</v>
      </c>
      <c r="D234" s="9" t="s">
        <v>2227</v>
      </c>
      <c r="E234" s="9" t="s">
        <v>2194</v>
      </c>
      <c r="F234" s="6"/>
      <c r="G234" s="6"/>
      <c r="H234" s="9" t="s">
        <v>87</v>
      </c>
      <c r="I234" s="7" t="s">
        <v>909</v>
      </c>
      <c r="J234" s="7"/>
      <c r="K234" s="7" t="s">
        <v>2235</v>
      </c>
      <c r="L234" s="9" t="n">
        <v>4</v>
      </c>
      <c r="M234" s="6"/>
      <c r="N234" s="19" t="s">
        <v>2236</v>
      </c>
      <c r="O234" s="6"/>
      <c r="P234" s="20"/>
      <c r="Q234" s="21"/>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6"/>
      <c r="BA234" s="6"/>
      <c r="BB234" s="6"/>
      <c r="BC234" s="6"/>
    </row>
    <row r="235" spans="1:55" customFormat="false" ht="12.75" hidden="false" customHeight="1" outlineLevel="0" collapsed="false">
      <c r="A235" s="9" t="s">
        <v>198</v>
      </c>
      <c r="B235" s="9" t="s">
        <v>2237</v>
      </c>
      <c r="C235" s="9" t="n">
        <v>1171</v>
      </c>
      <c r="D235" s="9" t="s">
        <v>2227</v>
      </c>
      <c r="E235" s="9" t="s">
        <v>2188</v>
      </c>
      <c r="F235" s="6"/>
      <c r="G235" s="6"/>
      <c r="H235" s="9" t="s">
        <v>87</v>
      </c>
      <c r="I235" s="7" t="s">
        <v>909</v>
      </c>
      <c r="J235" s="7"/>
      <c r="K235" s="7"/>
      <c r="L235" s="9" t="n">
        <v>4</v>
      </c>
      <c r="M235" s="6"/>
      <c r="N235" s="19" t="s">
        <v>2238</v>
      </c>
      <c r="O235" s="6"/>
      <c r="P235" s="20"/>
      <c r="Q235" s="21"/>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6"/>
      <c r="BA235" s="6"/>
      <c r="BB235" s="6"/>
      <c r="BC235" s="6"/>
    </row>
    <row r="236" spans="1:55" customFormat="false" ht="12.75" hidden="false" customHeight="1" outlineLevel="0" collapsed="false">
      <c r="A236" s="9" t="s">
        <v>198</v>
      </c>
      <c r="B236" s="9" t="s">
        <v>2239</v>
      </c>
      <c r="C236" s="9" t="n">
        <v>1171</v>
      </c>
      <c r="D236" s="9" t="s">
        <v>2227</v>
      </c>
      <c r="E236" s="9" t="s">
        <v>954</v>
      </c>
      <c r="F236" s="6"/>
      <c r="G236" s="6"/>
      <c r="H236" s="9" t="s">
        <v>87</v>
      </c>
      <c r="I236" s="7" t="s">
        <v>909</v>
      </c>
      <c r="J236" s="7"/>
      <c r="K236" s="7"/>
      <c r="L236" s="9" t="n">
        <v>4</v>
      </c>
      <c r="M236" s="6"/>
      <c r="N236" s="19" t="s">
        <v>2240</v>
      </c>
      <c r="O236" s="6"/>
      <c r="P236" s="20"/>
      <c r="Q236" s="21"/>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6"/>
      <c r="BA236" s="6"/>
      <c r="BB236" s="6"/>
      <c r="BC236" s="6"/>
    </row>
    <row r="237" spans="1:55" customFormat="false" ht="12.75" hidden="false" customHeight="1" outlineLevel="0" collapsed="false">
      <c r="A237" s="9" t="s">
        <v>198</v>
      </c>
      <c r="B237" s="9" t="s">
        <v>2241</v>
      </c>
      <c r="C237" s="9" t="n">
        <v>1250</v>
      </c>
      <c r="D237" s="9" t="s">
        <v>712</v>
      </c>
      <c r="E237" s="9" t="s">
        <v>84</v>
      </c>
      <c r="F237" s="6"/>
      <c r="G237" s="6"/>
      <c r="H237" s="9" t="s">
        <v>87</v>
      </c>
      <c r="I237" s="7" t="s">
        <v>909</v>
      </c>
      <c r="J237" s="7"/>
      <c r="K237" s="7" t="s">
        <v>900</v>
      </c>
      <c r="L237" s="9" t="n">
        <v>4</v>
      </c>
      <c r="M237" s="6"/>
      <c r="N237" s="19" t="s">
        <v>2242</v>
      </c>
      <c r="O237" s="6" t="s">
        <v>2243</v>
      </c>
      <c r="P237" s="20"/>
      <c r="Q237" s="21"/>
      <c r="R237" s="23"/>
      <c r="S237" s="21" t="s">
        <v>2244</v>
      </c>
      <c r="T237" s="6" t="s">
        <v>128</v>
      </c>
      <c r="U237" s="6"/>
      <c r="V237" s="6" t="n">
        <v>4</v>
      </c>
      <c r="W237" s="6" t="s">
        <v>2245</v>
      </c>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6"/>
      <c r="BA237" s="6"/>
      <c r="BB237" s="6"/>
      <c r="BC237" s="6"/>
    </row>
    <row r="238" spans="1:55" customFormat="false" ht="12.75" hidden="false" customHeight="1" outlineLevel="0" collapsed="false">
      <c r="A238" s="9" t="s">
        <v>198</v>
      </c>
      <c r="B238" s="9" t="s">
        <v>2246</v>
      </c>
      <c r="C238" s="9" t="n">
        <v>1250</v>
      </c>
      <c r="D238" s="9" t="s">
        <v>953</v>
      </c>
      <c r="E238" s="9" t="s">
        <v>119</v>
      </c>
      <c r="F238" s="6"/>
      <c r="G238" s="6"/>
      <c r="H238" s="9" t="s">
        <v>87</v>
      </c>
      <c r="I238" s="7" t="s">
        <v>909</v>
      </c>
      <c r="J238" s="7"/>
      <c r="K238" s="7"/>
      <c r="L238" s="9" t="n">
        <v>4</v>
      </c>
      <c r="M238" s="6"/>
      <c r="N238" s="19" t="s">
        <v>2247</v>
      </c>
      <c r="O238" s="6" t="s">
        <v>2248</v>
      </c>
      <c r="P238" s="24" t="s">
        <v>2249</v>
      </c>
      <c r="Q238" s="21"/>
      <c r="R238" s="23"/>
      <c r="S238" s="21" t="s">
        <v>1088</v>
      </c>
      <c r="T238" s="6" t="s">
        <v>251</v>
      </c>
      <c r="U238" s="6"/>
      <c r="V238" s="6" t="n">
        <v>4</v>
      </c>
      <c r="W238" s="6" t="s">
        <v>2250</v>
      </c>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6"/>
      <c r="BA238" s="6"/>
      <c r="BB238" s="6"/>
      <c r="BC238" s="6"/>
    </row>
    <row r="239" spans="1:55" customFormat="false" ht="12.75" hidden="false" customHeight="1" outlineLevel="0" collapsed="false">
      <c r="A239" s="9" t="s">
        <v>198</v>
      </c>
      <c r="B239" s="9" t="s">
        <v>2251</v>
      </c>
      <c r="C239" s="9" t="n">
        <v>1250</v>
      </c>
      <c r="D239" s="9" t="s">
        <v>953</v>
      </c>
      <c r="E239" s="9" t="s">
        <v>954</v>
      </c>
      <c r="F239" s="6"/>
      <c r="G239" s="6"/>
      <c r="H239" s="9" t="s">
        <v>87</v>
      </c>
      <c r="I239" s="7" t="s">
        <v>909</v>
      </c>
      <c r="J239" s="7"/>
      <c r="K239" s="7"/>
      <c r="L239" s="9" t="n">
        <v>4</v>
      </c>
      <c r="M239" s="6"/>
      <c r="N239" s="19" t="s">
        <v>2252</v>
      </c>
      <c r="O239" s="6" t="s">
        <v>2253</v>
      </c>
      <c r="P239" s="24" t="s">
        <v>2254</v>
      </c>
      <c r="Q239" s="21"/>
      <c r="R239" s="23"/>
      <c r="S239" s="21" t="s">
        <v>2255</v>
      </c>
      <c r="T239" s="6" t="s">
        <v>128</v>
      </c>
      <c r="U239" s="6"/>
      <c r="V239" s="6" t="n">
        <v>4</v>
      </c>
      <c r="W239" s="6" t="s">
        <v>2256</v>
      </c>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6"/>
      <c r="BA239" s="6"/>
      <c r="BB239" s="6"/>
      <c r="BC239" s="6"/>
    </row>
    <row r="240" spans="1:55" customFormat="false" ht="12.75" hidden="false" customHeight="1" outlineLevel="0" collapsed="false">
      <c r="A240" s="9" t="s">
        <v>198</v>
      </c>
      <c r="B240" s="9" t="s">
        <v>2257</v>
      </c>
      <c r="C240" s="9" t="n">
        <v>1251</v>
      </c>
      <c r="D240" s="9" t="s">
        <v>118</v>
      </c>
      <c r="E240" s="9" t="s">
        <v>135</v>
      </c>
      <c r="F240" s="9" t="s">
        <v>2258</v>
      </c>
      <c r="G240" s="9" t="s">
        <v>2259</v>
      </c>
      <c r="H240" s="9" t="s">
        <v>87</v>
      </c>
      <c r="I240" s="7" t="s">
        <v>909</v>
      </c>
      <c r="J240" s="7"/>
      <c r="K240" s="7"/>
      <c r="L240" s="9" t="n">
        <v>4</v>
      </c>
      <c r="M240" s="6"/>
      <c r="N240" s="19" t="s">
        <v>2260</v>
      </c>
      <c r="O240" s="6" t="s">
        <v>2261</v>
      </c>
      <c r="P240" s="20"/>
      <c r="Q240" s="21"/>
      <c r="R240" s="23"/>
      <c r="S240" s="21" t="s">
        <v>2262</v>
      </c>
      <c r="T240" s="6" t="s">
        <v>128</v>
      </c>
      <c r="U240" s="6"/>
      <c r="V240" s="6" t="n">
        <v>4</v>
      </c>
      <c r="W240" s="6" t="s">
        <v>2263</v>
      </c>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6"/>
      <c r="BA240" s="6"/>
      <c r="BB240" s="6"/>
      <c r="BC240" s="6"/>
    </row>
    <row r="241" spans="1:55" customFormat="false" ht="12.75" hidden="false" customHeight="1" outlineLevel="0" collapsed="false">
      <c r="A241" s="9" t="s">
        <v>198</v>
      </c>
      <c r="B241" s="9" t="s">
        <v>2264</v>
      </c>
      <c r="C241" s="9" t="n">
        <v>1251</v>
      </c>
      <c r="D241" s="9" t="s">
        <v>953</v>
      </c>
      <c r="E241" s="9" t="s">
        <v>816</v>
      </c>
      <c r="F241" s="6"/>
      <c r="G241" s="6"/>
      <c r="H241" s="9" t="s">
        <v>87</v>
      </c>
      <c r="I241" s="7" t="s">
        <v>909</v>
      </c>
      <c r="J241" s="7"/>
      <c r="K241" s="7"/>
      <c r="L241" s="9" t="n">
        <v>4</v>
      </c>
      <c r="M241" s="6"/>
      <c r="N241" s="19" t="s">
        <v>2265</v>
      </c>
      <c r="O241" s="6" t="s">
        <v>2266</v>
      </c>
      <c r="P241" s="24" t="s">
        <v>2267</v>
      </c>
      <c r="Q241" s="21"/>
      <c r="R241" s="22" t="s">
        <v>2268</v>
      </c>
      <c r="S241" s="21" t="s">
        <v>2269</v>
      </c>
      <c r="T241" s="6" t="s">
        <v>1671</v>
      </c>
      <c r="U241" s="6"/>
      <c r="V241" s="6" t="n">
        <v>4</v>
      </c>
      <c r="W241" s="6" t="s">
        <v>2270</v>
      </c>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6"/>
      <c r="BA241" s="6"/>
      <c r="BB241" s="6"/>
      <c r="BC241" s="6"/>
    </row>
    <row r="242" spans="1:55" customFormat="false" ht="12.75" hidden="false" customHeight="1" outlineLevel="0" collapsed="false">
      <c r="A242" s="9" t="s">
        <v>198</v>
      </c>
      <c r="B242" s="9" t="s">
        <v>2271</v>
      </c>
      <c r="C242" s="9" t="n">
        <v>1251</v>
      </c>
      <c r="D242" s="9" t="s">
        <v>953</v>
      </c>
      <c r="E242" s="9" t="s">
        <v>2182</v>
      </c>
      <c r="F242" s="6"/>
      <c r="G242" s="6"/>
      <c r="H242" s="9" t="s">
        <v>87</v>
      </c>
      <c r="I242" s="7" t="s">
        <v>909</v>
      </c>
      <c r="J242" s="7"/>
      <c r="K242" s="7"/>
      <c r="L242" s="9" t="n">
        <v>4</v>
      </c>
      <c r="M242" s="6"/>
      <c r="N242" s="19" t="s">
        <v>2272</v>
      </c>
      <c r="O242" s="6" t="s">
        <v>2273</v>
      </c>
      <c r="P242" s="20"/>
      <c r="Q242" s="21"/>
      <c r="R242" s="23"/>
      <c r="S242" s="21"/>
      <c r="T242" s="6" t="s">
        <v>128</v>
      </c>
      <c r="U242" s="6"/>
      <c r="V242" s="6" t="n">
        <v>4</v>
      </c>
      <c r="W242" s="6" t="s">
        <v>2274</v>
      </c>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6"/>
      <c r="BA242" s="6"/>
      <c r="BB242" s="6"/>
      <c r="BC242" s="6"/>
    </row>
    <row r="243" spans="1:55" customFormat="false" ht="12.75" hidden="false" customHeight="1" outlineLevel="0" collapsed="false">
      <c r="A243" s="9" t="s">
        <v>198</v>
      </c>
      <c r="B243" s="9" t="s">
        <v>2275</v>
      </c>
      <c r="C243" s="9" t="n">
        <v>1275</v>
      </c>
      <c r="D243" s="9" t="s">
        <v>118</v>
      </c>
      <c r="E243" s="9" t="s">
        <v>84</v>
      </c>
      <c r="F243" s="9" t="s">
        <v>1870</v>
      </c>
      <c r="G243" s="9" t="s">
        <v>2276</v>
      </c>
      <c r="H243" s="9" t="s">
        <v>87</v>
      </c>
      <c r="I243" s="7" t="s">
        <v>2277</v>
      </c>
      <c r="J243" s="7"/>
      <c r="K243" s="7" t="s">
        <v>2278</v>
      </c>
      <c r="L243" s="9" t="n">
        <v>4</v>
      </c>
      <c r="M243" s="6"/>
      <c r="N243" s="19" t="s">
        <v>2279</v>
      </c>
      <c r="O243" s="6" t="s">
        <v>2280</v>
      </c>
      <c r="P243" s="24" t="s">
        <v>2281</v>
      </c>
      <c r="Q243" s="21" t="s">
        <v>2282</v>
      </c>
      <c r="R243" s="23"/>
      <c r="S243" s="21" t="s">
        <v>2283</v>
      </c>
      <c r="T243" s="6" t="s">
        <v>2284</v>
      </c>
      <c r="U243" s="6"/>
      <c r="V243" s="6" t="n">
        <v>4</v>
      </c>
      <c r="W243" s="6" t="s">
        <v>2285</v>
      </c>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6"/>
      <c r="BA243" s="6"/>
      <c r="BB243" s="6"/>
      <c r="BC243" s="6"/>
    </row>
    <row r="244" spans="1:55" customFormat="false" ht="12.75" hidden="false" customHeight="1" outlineLevel="0" collapsed="false">
      <c r="A244" s="9" t="s">
        <v>198</v>
      </c>
      <c r="B244" s="9" t="s">
        <v>2286</v>
      </c>
      <c r="C244" s="9" t="n">
        <v>1311</v>
      </c>
      <c r="D244" s="9" t="s">
        <v>118</v>
      </c>
      <c r="E244" s="9" t="s">
        <v>84</v>
      </c>
      <c r="F244" s="9" t="s">
        <v>2287</v>
      </c>
      <c r="G244" s="9" t="s">
        <v>2288</v>
      </c>
      <c r="H244" s="9" t="s">
        <v>87</v>
      </c>
      <c r="I244" s="7" t="s">
        <v>909</v>
      </c>
      <c r="J244" s="7"/>
      <c r="K244" s="7"/>
      <c r="L244" s="9" t="n">
        <v>4</v>
      </c>
      <c r="M244" s="6"/>
      <c r="N244" s="19" t="s">
        <v>2289</v>
      </c>
      <c r="O244" s="6" t="s">
        <v>2290</v>
      </c>
      <c r="P244" s="24" t="s">
        <v>2291</v>
      </c>
      <c r="Q244" s="21" t="s">
        <v>2292</v>
      </c>
      <c r="R244" s="23"/>
      <c r="S244" s="21" t="s">
        <v>2293</v>
      </c>
      <c r="T244" s="6" t="s">
        <v>719</v>
      </c>
      <c r="U244" s="6"/>
      <c r="V244" s="6" t="n">
        <v>4</v>
      </c>
      <c r="W244" s="6" t="s">
        <v>2294</v>
      </c>
      <c r="X244" s="23"/>
      <c r="Y244" s="23"/>
      <c r="Z244" s="23"/>
      <c r="AA244" s="23"/>
      <c r="AB244" s="23"/>
      <c r="AC244" s="23"/>
      <c r="AD244" s="23"/>
      <c r="AE244" s="23"/>
      <c r="AF244" s="23"/>
      <c r="AG244" s="23" t="s">
        <v>487</v>
      </c>
      <c r="AH244" s="23"/>
      <c r="AI244" s="23"/>
      <c r="AJ244" s="23"/>
      <c r="AK244" s="23"/>
      <c r="AL244" s="23"/>
      <c r="AM244" s="23"/>
      <c r="AN244" s="23"/>
      <c r="AO244" s="23"/>
      <c r="AP244" s="23"/>
      <c r="AQ244" s="23"/>
      <c r="AR244" s="23"/>
      <c r="AS244" s="23"/>
      <c r="AT244" s="23"/>
      <c r="AU244" s="23"/>
      <c r="AV244" s="23" t="s">
        <v>1033</v>
      </c>
      <c r="AW244" s="23"/>
      <c r="AX244" s="23"/>
      <c r="AY244" s="23"/>
      <c r="AZ244" s="6"/>
      <c r="BA244" s="6"/>
      <c r="BB244" s="6"/>
      <c r="BC244" s="6"/>
    </row>
    <row r="245" spans="1:55" customFormat="false" ht="12.75" hidden="false" customHeight="1" outlineLevel="0" collapsed="false">
      <c r="A245" s="9" t="s">
        <v>198</v>
      </c>
      <c r="B245" s="9" t="s">
        <v>2295</v>
      </c>
      <c r="C245" s="9" t="n">
        <v>1371</v>
      </c>
      <c r="D245" s="9" t="s">
        <v>118</v>
      </c>
      <c r="E245" s="9" t="s">
        <v>166</v>
      </c>
      <c r="F245" s="9" t="s">
        <v>2296</v>
      </c>
      <c r="G245" s="9" t="s">
        <v>2297</v>
      </c>
      <c r="H245" s="9" t="s">
        <v>87</v>
      </c>
      <c r="I245" s="7" t="s">
        <v>2298</v>
      </c>
      <c r="J245" s="7"/>
      <c r="K245" s="7"/>
      <c r="L245" s="9" t="n">
        <v>4</v>
      </c>
      <c r="M245" s="6"/>
      <c r="N245" s="19" t="s">
        <v>2299</v>
      </c>
      <c r="O245" s="6" t="s">
        <v>2300</v>
      </c>
      <c r="P245" s="20"/>
      <c r="Q245" s="21"/>
      <c r="R245" s="23"/>
      <c r="S245" s="21" t="s">
        <v>2301</v>
      </c>
      <c r="T245" s="6" t="s">
        <v>128</v>
      </c>
      <c r="U245" s="6"/>
      <c r="V245" s="6" t="n">
        <v>4</v>
      </c>
      <c r="W245" s="6" t="s">
        <v>2302</v>
      </c>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6"/>
      <c r="BA245" s="6"/>
      <c r="BB245" s="6"/>
      <c r="BC245" s="6"/>
    </row>
    <row r="246" spans="1:55" customFormat="false" ht="12.75" hidden="false" customHeight="1" outlineLevel="0" collapsed="false">
      <c r="A246" s="9" t="s">
        <v>198</v>
      </c>
      <c r="B246" s="9" t="s">
        <v>2303</v>
      </c>
      <c r="C246" s="9" t="n">
        <v>1386</v>
      </c>
      <c r="D246" s="9" t="s">
        <v>118</v>
      </c>
      <c r="E246" s="9" t="s">
        <v>135</v>
      </c>
      <c r="F246" s="9" t="s">
        <v>2304</v>
      </c>
      <c r="G246" s="9" t="s">
        <v>2305</v>
      </c>
      <c r="H246" s="9" t="s">
        <v>87</v>
      </c>
      <c r="I246" s="7" t="s">
        <v>909</v>
      </c>
      <c r="J246" s="7"/>
      <c r="K246" s="7"/>
      <c r="L246" s="9" t="n">
        <v>4</v>
      </c>
      <c r="M246" s="6"/>
      <c r="N246" s="19" t="s">
        <v>2306</v>
      </c>
      <c r="O246" s="6" t="s">
        <v>2307</v>
      </c>
      <c r="P246" s="24" t="s">
        <v>2308</v>
      </c>
      <c r="Q246" s="21" t="s">
        <v>2309</v>
      </c>
      <c r="R246" s="23"/>
      <c r="S246" s="21" t="s">
        <v>2199</v>
      </c>
      <c r="T246" s="6" t="s">
        <v>1126</v>
      </c>
      <c r="U246" s="6"/>
      <c r="V246" s="6" t="n">
        <v>4</v>
      </c>
      <c r="W246" s="6" t="s">
        <v>2310</v>
      </c>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6"/>
      <c r="BA246" s="6"/>
      <c r="BB246" s="6"/>
      <c r="BC246" s="6"/>
    </row>
    <row r="247" spans="1:55" customFormat="false" ht="12.75" hidden="false" customHeight="1" outlineLevel="0" collapsed="false">
      <c r="A247" s="9" t="s">
        <v>198</v>
      </c>
      <c r="B247" s="9" t="s">
        <v>2311</v>
      </c>
      <c r="C247" s="9" t="n">
        <v>1434</v>
      </c>
      <c r="D247" s="9" t="s">
        <v>712</v>
      </c>
      <c r="E247" s="9" t="s">
        <v>2194</v>
      </c>
      <c r="F247" s="6"/>
      <c r="G247" s="6"/>
      <c r="H247" s="9" t="s">
        <v>87</v>
      </c>
      <c r="I247" s="7" t="s">
        <v>909</v>
      </c>
      <c r="J247" s="7"/>
      <c r="K247" s="7"/>
      <c r="L247" s="9" t="n">
        <v>4</v>
      </c>
      <c r="M247" s="6"/>
      <c r="N247" s="19" t="s">
        <v>2312</v>
      </c>
      <c r="O247" s="6" t="s">
        <v>2313</v>
      </c>
      <c r="P247" s="24" t="s">
        <v>2314</v>
      </c>
      <c r="Q247" s="21"/>
      <c r="R247" s="23"/>
      <c r="S247" s="21" t="s">
        <v>2315</v>
      </c>
      <c r="T247" s="6" t="s">
        <v>251</v>
      </c>
      <c r="U247" s="6"/>
      <c r="V247" s="6" t="n">
        <v>4</v>
      </c>
      <c r="W247" s="6" t="s">
        <v>2316</v>
      </c>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6"/>
      <c r="BA247" s="6"/>
      <c r="BB247" s="6"/>
      <c r="BC247" s="6"/>
    </row>
    <row r="248" spans="1:55" customFormat="false" ht="12.75" hidden="false" customHeight="1" outlineLevel="0" collapsed="false">
      <c r="A248" s="9" t="s">
        <v>198</v>
      </c>
      <c r="B248" s="9" t="s">
        <v>2317</v>
      </c>
      <c r="C248" s="9" t="n">
        <v>1434</v>
      </c>
      <c r="D248" s="9" t="s">
        <v>712</v>
      </c>
      <c r="E248" s="9" t="s">
        <v>2318</v>
      </c>
      <c r="F248" s="6"/>
      <c r="G248" s="6"/>
      <c r="H248" s="9" t="s">
        <v>87</v>
      </c>
      <c r="I248" s="7" t="s">
        <v>909</v>
      </c>
      <c r="J248" s="7"/>
      <c r="K248" s="7"/>
      <c r="L248" s="9" t="n">
        <v>4</v>
      </c>
      <c r="M248" s="6"/>
      <c r="N248" s="19" t="s">
        <v>2319</v>
      </c>
      <c r="O248" s="6" t="s">
        <v>2320</v>
      </c>
      <c r="P248" s="24" t="s">
        <v>1212</v>
      </c>
      <c r="Q248" s="21"/>
      <c r="R248" s="23"/>
      <c r="S248" s="21" t="s">
        <v>2321</v>
      </c>
      <c r="T248" s="6" t="s">
        <v>128</v>
      </c>
      <c r="U248" s="6"/>
      <c r="V248" s="6" t="n">
        <v>4</v>
      </c>
      <c r="W248" s="6" t="s">
        <v>2322</v>
      </c>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6"/>
      <c r="BA248" s="6"/>
      <c r="BB248" s="6"/>
      <c r="BC248" s="6"/>
    </row>
    <row r="249" spans="1:55" customFormat="false" ht="12.75" hidden="false" customHeight="1" outlineLevel="0" collapsed="false">
      <c r="A249" s="9" t="s">
        <v>198</v>
      </c>
      <c r="B249" s="9" t="s">
        <v>2323</v>
      </c>
      <c r="C249" s="9" t="n">
        <v>1434</v>
      </c>
      <c r="D249" s="9" t="s">
        <v>712</v>
      </c>
      <c r="E249" s="9" t="s">
        <v>2194</v>
      </c>
      <c r="F249" s="6"/>
      <c r="G249" s="6"/>
      <c r="H249" s="9" t="s">
        <v>87</v>
      </c>
      <c r="I249" s="7" t="s">
        <v>909</v>
      </c>
      <c r="J249" s="7"/>
      <c r="K249" s="7"/>
      <c r="L249" s="9" t="n">
        <v>4</v>
      </c>
      <c r="M249" s="6"/>
      <c r="N249" s="19" t="s">
        <v>2324</v>
      </c>
      <c r="O249" s="6" t="s">
        <v>2325</v>
      </c>
      <c r="P249" s="24" t="s">
        <v>2326</v>
      </c>
      <c r="Q249" s="21"/>
      <c r="R249" s="23"/>
      <c r="S249" s="21" t="s">
        <v>2327</v>
      </c>
      <c r="T249" s="6" t="s">
        <v>884</v>
      </c>
      <c r="U249" s="6"/>
      <c r="V249" s="6" t="n">
        <v>4</v>
      </c>
      <c r="W249" s="6" t="s">
        <v>2328</v>
      </c>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6"/>
      <c r="BA249" s="6"/>
      <c r="BB249" s="6"/>
      <c r="BC249" s="6"/>
    </row>
    <row r="250" spans="1:55" customFormat="false" ht="12.75" hidden="false" customHeight="1" outlineLevel="0" collapsed="false">
      <c r="A250" s="9" t="s">
        <v>198</v>
      </c>
      <c r="B250" s="9" t="s">
        <v>2329</v>
      </c>
      <c r="C250" s="9" t="n">
        <v>150</v>
      </c>
      <c r="D250" s="9" t="s">
        <v>243</v>
      </c>
      <c r="E250" s="9" t="s">
        <v>135</v>
      </c>
      <c r="F250" s="9" t="s">
        <v>2330</v>
      </c>
      <c r="G250" s="9" t="s">
        <v>2331</v>
      </c>
      <c r="H250" s="9" t="s">
        <v>87</v>
      </c>
      <c r="I250" s="7" t="s">
        <v>909</v>
      </c>
      <c r="J250" s="7"/>
      <c r="K250" s="7"/>
      <c r="L250" s="9" t="n">
        <v>4</v>
      </c>
      <c r="M250" s="6"/>
      <c r="N250" s="19" t="s">
        <v>2332</v>
      </c>
      <c r="O250" s="6" t="s">
        <v>2333</v>
      </c>
      <c r="P250" s="20"/>
      <c r="Q250" s="21" t="s">
        <v>2334</v>
      </c>
      <c r="R250" s="23"/>
      <c r="S250" s="21" t="s">
        <v>1088</v>
      </c>
      <c r="T250" s="6" t="s">
        <v>719</v>
      </c>
      <c r="U250" s="6"/>
      <c r="V250" s="6" t="n">
        <v>4</v>
      </c>
      <c r="W250" s="6" t="s">
        <v>2335</v>
      </c>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t="s">
        <v>2336</v>
      </c>
      <c r="AW250" s="23"/>
      <c r="AX250" s="23"/>
      <c r="AY250" s="23"/>
      <c r="AZ250" s="6"/>
      <c r="BA250" s="6"/>
      <c r="BB250" s="6"/>
      <c r="BC250" s="6"/>
    </row>
    <row r="251" spans="1:55" customFormat="false" ht="12.75" hidden="false" customHeight="1" outlineLevel="0" collapsed="false">
      <c r="A251" s="9" t="s">
        <v>198</v>
      </c>
      <c r="B251" s="9" t="s">
        <v>2337</v>
      </c>
      <c r="C251" s="9" t="n">
        <v>153</v>
      </c>
      <c r="D251" s="9" t="s">
        <v>243</v>
      </c>
      <c r="E251" s="9" t="s">
        <v>135</v>
      </c>
      <c r="F251" s="9" t="s">
        <v>2330</v>
      </c>
      <c r="G251" s="9" t="s">
        <v>2338</v>
      </c>
      <c r="H251" s="9" t="s">
        <v>87</v>
      </c>
      <c r="I251" s="7" t="s">
        <v>909</v>
      </c>
      <c r="J251" s="7"/>
      <c r="K251" s="7" t="s">
        <v>2339</v>
      </c>
      <c r="L251" s="9" t="n">
        <v>4</v>
      </c>
      <c r="M251" s="6"/>
      <c r="N251" s="19" t="s">
        <v>2340</v>
      </c>
      <c r="O251" s="6" t="s">
        <v>2341</v>
      </c>
      <c r="P251" s="20"/>
      <c r="Q251" s="21"/>
      <c r="R251" s="23"/>
      <c r="S251" s="21" t="s">
        <v>2342</v>
      </c>
      <c r="T251" s="6" t="s">
        <v>128</v>
      </c>
      <c r="U251" s="6"/>
      <c r="V251" s="6" t="n">
        <v>4</v>
      </c>
      <c r="W251" s="6" t="s">
        <v>2343</v>
      </c>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6"/>
      <c r="BA251" s="6"/>
      <c r="BB251" s="6"/>
      <c r="BC251" s="6"/>
    </row>
    <row r="252" spans="1:55" customFormat="false" ht="12.75" hidden="false" customHeight="1" outlineLevel="0" collapsed="false">
      <c r="A252" s="9" t="s">
        <v>198</v>
      </c>
      <c r="B252" s="9" t="s">
        <v>2344</v>
      </c>
      <c r="C252" s="9" t="n">
        <v>1585</v>
      </c>
      <c r="D252" s="9" t="s">
        <v>1046</v>
      </c>
      <c r="E252" s="9" t="s">
        <v>2345</v>
      </c>
      <c r="F252" s="6"/>
      <c r="G252" s="6"/>
      <c r="H252" s="9" t="s">
        <v>87</v>
      </c>
      <c r="I252" s="7" t="s">
        <v>909</v>
      </c>
      <c r="J252" s="7"/>
      <c r="K252" s="7" t="s">
        <v>2346</v>
      </c>
      <c r="L252" s="9" t="n">
        <v>4</v>
      </c>
      <c r="M252" s="6"/>
      <c r="N252" s="19" t="s">
        <v>2347</v>
      </c>
      <c r="O252" s="6" t="s">
        <v>2348</v>
      </c>
      <c r="P252" s="24" t="s">
        <v>2349</v>
      </c>
      <c r="Q252" s="21" t="s">
        <v>2350</v>
      </c>
      <c r="R252" s="23"/>
      <c r="S252" s="21"/>
      <c r="T252" s="6" t="s">
        <v>2351</v>
      </c>
      <c r="U252" s="6"/>
      <c r="V252" s="6" t="n">
        <v>4</v>
      </c>
      <c r="W252" s="6" t="s">
        <v>2352</v>
      </c>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6"/>
      <c r="BA252" s="6"/>
      <c r="BB252" s="6"/>
      <c r="BC252" s="6"/>
    </row>
    <row r="253" spans="1:55" customFormat="false" ht="12.75" hidden="false" customHeight="1" outlineLevel="0" collapsed="false">
      <c r="A253" s="9" t="s">
        <v>198</v>
      </c>
      <c r="B253" s="9" t="s">
        <v>2353</v>
      </c>
      <c r="C253" s="9" t="n">
        <v>1585</v>
      </c>
      <c r="D253" s="9" t="s">
        <v>1046</v>
      </c>
      <c r="E253" s="9" t="s">
        <v>713</v>
      </c>
      <c r="F253" s="6"/>
      <c r="G253" s="6"/>
      <c r="H253" s="9" t="s">
        <v>87</v>
      </c>
      <c r="I253" s="7" t="s">
        <v>909</v>
      </c>
      <c r="J253" s="7"/>
      <c r="K253" s="7"/>
      <c r="L253" s="9" t="n">
        <v>4</v>
      </c>
      <c r="M253" s="6"/>
      <c r="N253" s="19" t="s">
        <v>2354</v>
      </c>
      <c r="O253" s="6" t="s">
        <v>2355</v>
      </c>
      <c r="P253" s="24" t="s">
        <v>1212</v>
      </c>
      <c r="Q253" s="21"/>
      <c r="R253" s="23"/>
      <c r="S253" s="21" t="s">
        <v>2356</v>
      </c>
      <c r="T253" s="6" t="s">
        <v>128</v>
      </c>
      <c r="U253" s="6"/>
      <c r="V253" s="6" t="n">
        <v>4</v>
      </c>
      <c r="W253" s="6" t="s">
        <v>2357</v>
      </c>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6"/>
      <c r="BA253" s="6"/>
      <c r="BB253" s="6"/>
      <c r="BC253" s="6"/>
    </row>
    <row r="254" spans="1:55" customFormat="false" ht="12.75" hidden="false" customHeight="1" outlineLevel="0" collapsed="false">
      <c r="A254" s="9" t="s">
        <v>198</v>
      </c>
      <c r="B254" s="9" t="s">
        <v>2358</v>
      </c>
      <c r="C254" s="9" t="n">
        <v>1585</v>
      </c>
      <c r="D254" s="9" t="s">
        <v>1046</v>
      </c>
      <c r="E254" s="9" t="s">
        <v>2359</v>
      </c>
      <c r="F254" s="6"/>
      <c r="G254" s="6"/>
      <c r="H254" s="9" t="s">
        <v>87</v>
      </c>
      <c r="I254" s="7" t="s">
        <v>909</v>
      </c>
      <c r="J254" s="7"/>
      <c r="K254" s="7" t="s">
        <v>2360</v>
      </c>
      <c r="L254" s="9" t="n">
        <v>4</v>
      </c>
      <c r="M254" s="6"/>
      <c r="N254" s="19" t="s">
        <v>2361</v>
      </c>
      <c r="O254" s="6" t="s">
        <v>2362</v>
      </c>
      <c r="P254" s="20"/>
      <c r="Q254" s="21"/>
      <c r="R254" s="23"/>
      <c r="S254" s="21" t="s">
        <v>2199</v>
      </c>
      <c r="T254" s="6" t="s">
        <v>128</v>
      </c>
      <c r="U254" s="6"/>
      <c r="V254" s="6" t="n">
        <v>4</v>
      </c>
      <c r="W254" s="6" t="s">
        <v>2363</v>
      </c>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6"/>
      <c r="BA254" s="6"/>
      <c r="BB254" s="6"/>
      <c r="BC254" s="6"/>
    </row>
    <row r="255" spans="1:55" customFormat="false" ht="12.75" hidden="false" customHeight="1" outlineLevel="0" collapsed="false">
      <c r="A255" s="9" t="s">
        <v>198</v>
      </c>
      <c r="B255" s="9" t="s">
        <v>2364</v>
      </c>
      <c r="C255" s="9" t="n">
        <v>1586</v>
      </c>
      <c r="D255" s="9" t="s">
        <v>1046</v>
      </c>
      <c r="E255" s="9" t="s">
        <v>2365</v>
      </c>
      <c r="F255" s="6"/>
      <c r="G255" s="6"/>
      <c r="H255" s="9" t="s">
        <v>87</v>
      </c>
      <c r="I255" s="7" t="s">
        <v>909</v>
      </c>
      <c r="J255" s="7"/>
      <c r="K255" s="7"/>
      <c r="L255" s="9" t="n">
        <v>4</v>
      </c>
      <c r="M255" s="6"/>
      <c r="N255" s="19" t="s">
        <v>2366</v>
      </c>
      <c r="O255" s="6" t="s">
        <v>2367</v>
      </c>
      <c r="P255" s="24" t="s">
        <v>107</v>
      </c>
      <c r="Q255" s="21"/>
      <c r="R255" s="23"/>
      <c r="S255" s="21" t="s">
        <v>2368</v>
      </c>
      <c r="T255" s="6" t="s">
        <v>128</v>
      </c>
      <c r="U255" s="6"/>
      <c r="V255" s="6" t="n">
        <v>4</v>
      </c>
      <c r="W255" s="6" t="s">
        <v>2369</v>
      </c>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6"/>
      <c r="BA255" s="6"/>
      <c r="BB255" s="6"/>
      <c r="BC255" s="6"/>
    </row>
    <row r="256" spans="1:55" customFormat="false" ht="12.75" hidden="false" customHeight="1" outlineLevel="0" collapsed="false">
      <c r="A256" s="9" t="s">
        <v>198</v>
      </c>
      <c r="B256" s="9" t="s">
        <v>2370</v>
      </c>
      <c r="C256" s="9" t="n">
        <v>1586</v>
      </c>
      <c r="D256" s="9" t="s">
        <v>1046</v>
      </c>
      <c r="E256" s="9" t="s">
        <v>2371</v>
      </c>
      <c r="F256" s="6"/>
      <c r="G256" s="6"/>
      <c r="H256" s="9" t="s">
        <v>87</v>
      </c>
      <c r="I256" s="7" t="s">
        <v>909</v>
      </c>
      <c r="J256" s="7"/>
      <c r="K256" s="7"/>
      <c r="L256" s="9" t="n">
        <v>4</v>
      </c>
      <c r="M256" s="6"/>
      <c r="N256" s="19" t="s">
        <v>2372</v>
      </c>
      <c r="O256" s="6" t="s">
        <v>2373</v>
      </c>
      <c r="P256" s="20"/>
      <c r="Q256" s="21"/>
      <c r="R256" s="23"/>
      <c r="S256" s="21" t="s">
        <v>1088</v>
      </c>
      <c r="T256" s="6" t="s">
        <v>128</v>
      </c>
      <c r="U256" s="6"/>
      <c r="V256" s="6" t="n">
        <v>4</v>
      </c>
      <c r="W256" s="6" t="s">
        <v>2374</v>
      </c>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6"/>
      <c r="BA256" s="6"/>
      <c r="BB256" s="6"/>
      <c r="BC256" s="6"/>
    </row>
    <row r="257" spans="1:55" customFormat="false" ht="12.75" hidden="false" customHeight="1" outlineLevel="0" collapsed="false">
      <c r="A257" s="9" t="s">
        <v>198</v>
      </c>
      <c r="B257" s="9" t="s">
        <v>1052</v>
      </c>
      <c r="C257" s="9" t="n">
        <v>159</v>
      </c>
      <c r="D257" s="9" t="s">
        <v>243</v>
      </c>
      <c r="E257" s="9" t="s">
        <v>148</v>
      </c>
      <c r="F257" s="9" t="s">
        <v>2375</v>
      </c>
      <c r="G257" s="9" t="s">
        <v>2376</v>
      </c>
      <c r="H257" s="9" t="s">
        <v>87</v>
      </c>
      <c r="I257" s="7" t="s">
        <v>909</v>
      </c>
      <c r="J257" s="7"/>
      <c r="K257" s="7" t="s">
        <v>2377</v>
      </c>
      <c r="L257" s="9" t="n">
        <v>4</v>
      </c>
      <c r="M257" s="6"/>
      <c r="N257" s="19" t="s">
        <v>2378</v>
      </c>
      <c r="O257" s="6" t="s">
        <v>2379</v>
      </c>
      <c r="P257" s="20"/>
      <c r="Q257" s="21" t="s">
        <v>2380</v>
      </c>
      <c r="R257" s="23"/>
      <c r="S257" s="21"/>
      <c r="T257" s="6" t="s">
        <v>719</v>
      </c>
      <c r="U257" s="6"/>
      <c r="V257" s="6" t="n">
        <v>4</v>
      </c>
      <c r="W257" s="6" t="s">
        <v>2381</v>
      </c>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t="s">
        <v>1033</v>
      </c>
      <c r="AW257" s="23"/>
      <c r="AX257" s="23"/>
      <c r="AY257" s="23"/>
      <c r="AZ257" s="6"/>
      <c r="BA257" s="6"/>
      <c r="BB257" s="6"/>
      <c r="BC257" s="6"/>
    </row>
    <row r="258" spans="1:55" customFormat="false" ht="12.75" hidden="false" customHeight="1" outlineLevel="0" collapsed="false">
      <c r="A258" s="9" t="s">
        <v>198</v>
      </c>
      <c r="B258" s="9" t="s">
        <v>2382</v>
      </c>
      <c r="C258" s="9" t="n">
        <v>1638</v>
      </c>
      <c r="D258" s="9" t="s">
        <v>1059</v>
      </c>
      <c r="E258" s="9" t="s">
        <v>84</v>
      </c>
      <c r="F258" s="9" t="s">
        <v>2383</v>
      </c>
      <c r="G258" s="9" t="s">
        <v>2384</v>
      </c>
      <c r="H258" s="9" t="s">
        <v>87</v>
      </c>
      <c r="I258" s="7" t="s">
        <v>909</v>
      </c>
      <c r="J258" s="7"/>
      <c r="K258" s="7"/>
      <c r="L258" s="9" t="n">
        <v>4</v>
      </c>
      <c r="M258" s="6"/>
      <c r="N258" s="19" t="s">
        <v>2385</v>
      </c>
      <c r="O258" s="6" t="s">
        <v>2386</v>
      </c>
      <c r="P258" s="24" t="s">
        <v>576</v>
      </c>
      <c r="Q258" s="21" t="s">
        <v>2387</v>
      </c>
      <c r="R258" s="23"/>
      <c r="S258" s="21" t="s">
        <v>2388</v>
      </c>
      <c r="T258" s="6" t="s">
        <v>128</v>
      </c>
      <c r="U258" s="6"/>
      <c r="V258" s="6" t="n">
        <v>4</v>
      </c>
      <c r="W258" s="6" t="s">
        <v>2389</v>
      </c>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t="s">
        <v>1207</v>
      </c>
      <c r="AW258" s="23"/>
      <c r="AX258" s="23"/>
      <c r="AY258" s="23"/>
      <c r="AZ258" s="6"/>
      <c r="BA258" s="6"/>
      <c r="BB258" s="6"/>
      <c r="BC258" s="6"/>
    </row>
    <row r="259" spans="1:55" customFormat="false" ht="12.75" hidden="false" customHeight="1" outlineLevel="0" collapsed="false">
      <c r="A259" s="9" t="s">
        <v>198</v>
      </c>
      <c r="B259" s="9" t="s">
        <v>2390</v>
      </c>
      <c r="C259" s="9" t="n">
        <v>1712</v>
      </c>
      <c r="D259" s="9" t="s">
        <v>1100</v>
      </c>
      <c r="E259" s="9" t="s">
        <v>713</v>
      </c>
      <c r="F259" s="6"/>
      <c r="G259" s="6"/>
      <c r="H259" s="9" t="s">
        <v>87</v>
      </c>
      <c r="I259" s="7" t="s">
        <v>2391</v>
      </c>
      <c r="J259" s="7"/>
      <c r="K259" s="7" t="s">
        <v>2392</v>
      </c>
      <c r="L259" s="9" t="n">
        <v>4</v>
      </c>
      <c r="M259" s="6"/>
      <c r="N259" s="19" t="s">
        <v>2393</v>
      </c>
      <c r="O259" s="6" t="s">
        <v>2394</v>
      </c>
      <c r="P259" s="24" t="s">
        <v>2395</v>
      </c>
      <c r="Q259" s="21" t="s">
        <v>2396</v>
      </c>
      <c r="R259" s="23"/>
      <c r="S259" s="21" t="s">
        <v>2397</v>
      </c>
      <c r="T259" s="6" t="s">
        <v>128</v>
      </c>
      <c r="U259" s="6"/>
      <c r="V259" s="6" t="n">
        <v>4</v>
      </c>
      <c r="W259" s="6" t="s">
        <v>2398</v>
      </c>
      <c r="X259" s="23"/>
      <c r="Y259" s="23"/>
      <c r="Z259" s="23"/>
      <c r="AA259" s="23"/>
      <c r="AB259" s="23"/>
      <c r="AC259" s="23"/>
      <c r="AD259" s="23"/>
      <c r="AE259" s="23" t="s">
        <v>886</v>
      </c>
      <c r="AF259" s="23"/>
      <c r="AG259" s="23"/>
      <c r="AH259" s="23"/>
      <c r="AI259" s="23"/>
      <c r="AJ259" s="23"/>
      <c r="AK259" s="23"/>
      <c r="AL259" s="23"/>
      <c r="AM259" s="23"/>
      <c r="AN259" s="23"/>
      <c r="AO259" s="23"/>
      <c r="AP259" s="23"/>
      <c r="AQ259" s="23"/>
      <c r="AR259" s="23"/>
      <c r="AS259" s="23"/>
      <c r="AT259" s="23"/>
      <c r="AU259" s="23"/>
      <c r="AV259" s="23" t="s">
        <v>1033</v>
      </c>
      <c r="AW259" s="23"/>
      <c r="AX259" s="23"/>
      <c r="AY259" s="23"/>
      <c r="AZ259" s="6"/>
      <c r="BA259" s="6"/>
      <c r="BB259" s="6"/>
      <c r="BC259" s="6"/>
    </row>
    <row r="260" spans="1:55" customFormat="false" ht="12.75" hidden="false" customHeight="1" outlineLevel="0" collapsed="false">
      <c r="A260" s="9" t="s">
        <v>198</v>
      </c>
      <c r="B260" s="9" t="s">
        <v>2399</v>
      </c>
      <c r="C260" s="9" t="n">
        <v>1743</v>
      </c>
      <c r="D260" s="9" t="s">
        <v>180</v>
      </c>
      <c r="E260" s="9" t="s">
        <v>84</v>
      </c>
      <c r="F260" s="9" t="s">
        <v>2400</v>
      </c>
      <c r="G260" s="9" t="s">
        <v>2401</v>
      </c>
      <c r="H260" s="9" t="s">
        <v>87</v>
      </c>
      <c r="I260" s="7" t="s">
        <v>909</v>
      </c>
      <c r="J260" s="7"/>
      <c r="K260" s="7"/>
      <c r="L260" s="9" t="n">
        <v>4</v>
      </c>
      <c r="M260" s="6"/>
      <c r="N260" s="19" t="s">
        <v>2402</v>
      </c>
      <c r="O260" s="6" t="s">
        <v>2403</v>
      </c>
      <c r="P260" s="24" t="s">
        <v>2404</v>
      </c>
      <c r="Q260" s="21" t="s">
        <v>2405</v>
      </c>
      <c r="R260" s="22" t="s">
        <v>2406</v>
      </c>
      <c r="S260" s="21" t="s">
        <v>2407</v>
      </c>
      <c r="T260" s="6" t="s">
        <v>251</v>
      </c>
      <c r="U260" s="6"/>
      <c r="V260" s="6" t="n">
        <v>4</v>
      </c>
      <c r="W260" s="6" t="s">
        <v>2408</v>
      </c>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6"/>
      <c r="BA260" s="6"/>
      <c r="BB260" s="6"/>
      <c r="BC260" s="6"/>
    </row>
    <row r="261" spans="1:55" customFormat="false" ht="12.75" hidden="false" customHeight="1" outlineLevel="0" collapsed="false">
      <c r="A261" s="9" t="s">
        <v>198</v>
      </c>
      <c r="B261" s="9" t="s">
        <v>2409</v>
      </c>
      <c r="C261" s="9" t="n">
        <v>1761</v>
      </c>
      <c r="D261" s="9" t="s">
        <v>180</v>
      </c>
      <c r="E261" s="9" t="s">
        <v>135</v>
      </c>
      <c r="F261" s="9" t="s">
        <v>2410</v>
      </c>
      <c r="G261" s="9" t="s">
        <v>2411</v>
      </c>
      <c r="H261" s="9" t="s">
        <v>87</v>
      </c>
      <c r="I261" s="7" t="s">
        <v>909</v>
      </c>
      <c r="J261" s="7"/>
      <c r="K261" s="7" t="s">
        <v>2412</v>
      </c>
      <c r="L261" s="9" t="n">
        <v>4</v>
      </c>
      <c r="M261" s="9" t="s">
        <v>186</v>
      </c>
      <c r="N261" s="19" t="s">
        <v>2413</v>
      </c>
      <c r="O261" s="6" t="s">
        <v>2414</v>
      </c>
      <c r="P261" s="24" t="s">
        <v>2415</v>
      </c>
      <c r="Q261" s="21"/>
      <c r="R261" s="22" t="s">
        <v>2416</v>
      </c>
      <c r="S261" s="21" t="s">
        <v>2327</v>
      </c>
      <c r="T261" s="6" t="s">
        <v>128</v>
      </c>
      <c r="U261" s="6"/>
      <c r="V261" s="6" t="n">
        <v>4</v>
      </c>
      <c r="W261" s="6" t="s">
        <v>2417</v>
      </c>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6"/>
      <c r="BA261" s="6"/>
      <c r="BB261" s="6"/>
      <c r="BC261" s="6"/>
    </row>
    <row r="262" spans="1:55" customFormat="false" ht="12.75" hidden="false" customHeight="1" outlineLevel="0" collapsed="false">
      <c r="A262" s="9" t="s">
        <v>198</v>
      </c>
      <c r="B262" s="9" t="s">
        <v>2418</v>
      </c>
      <c r="C262" s="9" t="n">
        <v>1797</v>
      </c>
      <c r="D262" s="9" t="s">
        <v>180</v>
      </c>
      <c r="E262" s="9" t="s">
        <v>504</v>
      </c>
      <c r="F262" s="9" t="s">
        <v>2419</v>
      </c>
      <c r="G262" s="9" t="s">
        <v>2420</v>
      </c>
      <c r="H262" s="9" t="s">
        <v>87</v>
      </c>
      <c r="I262" s="7" t="s">
        <v>909</v>
      </c>
      <c r="J262" s="7"/>
      <c r="K262" s="7"/>
      <c r="L262" s="9" t="n">
        <v>4</v>
      </c>
      <c r="M262" s="6"/>
      <c r="N262" s="19" t="s">
        <v>2421</v>
      </c>
      <c r="O262" s="6" t="s">
        <v>2422</v>
      </c>
      <c r="P262" s="20"/>
      <c r="Q262" s="21"/>
      <c r="R262" s="22" t="s">
        <v>2423</v>
      </c>
      <c r="S262" s="21" t="s">
        <v>2206</v>
      </c>
      <c r="T262" s="6" t="s">
        <v>128</v>
      </c>
      <c r="U262" s="6"/>
      <c r="V262" s="6" t="n">
        <v>4</v>
      </c>
      <c r="W262" s="6" t="s">
        <v>2424</v>
      </c>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6"/>
      <c r="BA262" s="6"/>
      <c r="BB262" s="6"/>
      <c r="BC262" s="6"/>
    </row>
    <row r="263" spans="1:55" customFormat="false" ht="12.75" hidden="false" customHeight="1" outlineLevel="0" collapsed="false">
      <c r="A263" s="9" t="s">
        <v>198</v>
      </c>
      <c r="B263" s="9" t="s">
        <v>2425</v>
      </c>
      <c r="C263" s="9" t="n">
        <v>186</v>
      </c>
      <c r="D263" s="9" t="s">
        <v>243</v>
      </c>
      <c r="E263" s="9" t="s">
        <v>148</v>
      </c>
      <c r="F263" s="9" t="s">
        <v>2426</v>
      </c>
      <c r="G263" s="9" t="s">
        <v>2427</v>
      </c>
      <c r="H263" s="9" t="s">
        <v>87</v>
      </c>
      <c r="I263" s="7" t="s">
        <v>909</v>
      </c>
      <c r="J263" s="7"/>
      <c r="K263" s="7"/>
      <c r="L263" s="9" t="n">
        <v>4</v>
      </c>
      <c r="M263" s="6"/>
      <c r="N263" s="19" t="s">
        <v>2428</v>
      </c>
      <c r="O263" s="6" t="s">
        <v>2429</v>
      </c>
      <c r="P263" s="24" t="s">
        <v>2430</v>
      </c>
      <c r="Q263" s="21" t="s">
        <v>2431</v>
      </c>
      <c r="R263" s="23"/>
      <c r="S263" s="21" t="s">
        <v>2224</v>
      </c>
      <c r="T263" s="6" t="s">
        <v>128</v>
      </c>
      <c r="U263" s="6"/>
      <c r="V263" s="6" t="n">
        <v>4</v>
      </c>
      <c r="W263" s="6" t="s">
        <v>2432</v>
      </c>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t="s">
        <v>1207</v>
      </c>
      <c r="AW263" s="23"/>
      <c r="AX263" s="23"/>
      <c r="AY263" s="23"/>
      <c r="AZ263" s="6"/>
      <c r="BA263" s="6"/>
      <c r="BB263" s="6"/>
      <c r="BC263" s="6"/>
    </row>
    <row r="264" spans="1:55" customFormat="false" ht="12.75" hidden="false" customHeight="1" outlineLevel="0" collapsed="false">
      <c r="A264" s="9" t="s">
        <v>198</v>
      </c>
      <c r="B264" s="9" t="s">
        <v>2433</v>
      </c>
      <c r="C264" s="9" t="n">
        <v>1887</v>
      </c>
      <c r="D264" s="9" t="s">
        <v>180</v>
      </c>
      <c r="E264" s="9" t="s">
        <v>84</v>
      </c>
      <c r="F264" s="9" t="s">
        <v>2400</v>
      </c>
      <c r="G264" s="9" t="s">
        <v>2434</v>
      </c>
      <c r="H264" s="9" t="s">
        <v>87</v>
      </c>
      <c r="I264" s="7" t="s">
        <v>909</v>
      </c>
      <c r="J264" s="7"/>
      <c r="K264" s="7"/>
      <c r="L264" s="9" t="n">
        <v>4</v>
      </c>
      <c r="M264" s="6"/>
      <c r="N264" s="19" t="s">
        <v>2435</v>
      </c>
      <c r="O264" s="6" t="s">
        <v>2436</v>
      </c>
      <c r="P264" s="24" t="s">
        <v>125</v>
      </c>
      <c r="Q264" s="21" t="s">
        <v>2437</v>
      </c>
      <c r="R264" s="23"/>
      <c r="S264" s="21" t="s">
        <v>2438</v>
      </c>
      <c r="T264" s="6" t="s">
        <v>128</v>
      </c>
      <c r="U264" s="6"/>
      <c r="V264" s="6" t="n">
        <v>4</v>
      </c>
      <c r="W264" s="6" t="s">
        <v>2439</v>
      </c>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6"/>
      <c r="BA264" s="6"/>
      <c r="BB264" s="6"/>
      <c r="BC264" s="6"/>
    </row>
    <row r="265" spans="1:55" customFormat="false" ht="12.75" hidden="false" customHeight="1" outlineLevel="0" collapsed="false">
      <c r="A265" s="9" t="s">
        <v>198</v>
      </c>
      <c r="B265" s="9" t="s">
        <v>2440</v>
      </c>
      <c r="C265" s="9" t="n">
        <v>1890</v>
      </c>
      <c r="D265" s="9" t="s">
        <v>180</v>
      </c>
      <c r="E265" s="9" t="s">
        <v>84</v>
      </c>
      <c r="F265" s="9" t="s">
        <v>2441</v>
      </c>
      <c r="G265" s="9" t="s">
        <v>2442</v>
      </c>
      <c r="H265" s="9" t="s">
        <v>87</v>
      </c>
      <c r="I265" s="7" t="s">
        <v>909</v>
      </c>
      <c r="J265" s="7"/>
      <c r="K265" s="7"/>
      <c r="L265" s="9" t="n">
        <v>4</v>
      </c>
      <c r="M265" s="6"/>
      <c r="N265" s="19" t="s">
        <v>2443</v>
      </c>
      <c r="O265" s="6" t="s">
        <v>2444</v>
      </c>
      <c r="P265" s="24" t="s">
        <v>2445</v>
      </c>
      <c r="Q265" s="21" t="s">
        <v>2446</v>
      </c>
      <c r="R265" s="23"/>
      <c r="S265" s="21" t="s">
        <v>2447</v>
      </c>
      <c r="T265" s="6" t="s">
        <v>884</v>
      </c>
      <c r="U265" s="6"/>
      <c r="V265" s="6" t="n">
        <v>4</v>
      </c>
      <c r="W265" s="6" t="s">
        <v>2448</v>
      </c>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6"/>
      <c r="BA265" s="6"/>
      <c r="BB265" s="6"/>
      <c r="BC265" s="6"/>
    </row>
    <row r="266" spans="1:55" customFormat="false" ht="12.75" hidden="false" customHeight="1" outlineLevel="0" collapsed="false">
      <c r="A266" s="9" t="s">
        <v>198</v>
      </c>
      <c r="B266" s="9" t="s">
        <v>2449</v>
      </c>
      <c r="C266" s="9" t="n">
        <v>1905</v>
      </c>
      <c r="D266" s="9" t="s">
        <v>180</v>
      </c>
      <c r="E266" s="9" t="s">
        <v>584</v>
      </c>
      <c r="F266" s="9" t="s">
        <v>2450</v>
      </c>
      <c r="G266" s="9" t="s">
        <v>2451</v>
      </c>
      <c r="H266" s="9" t="s">
        <v>87</v>
      </c>
      <c r="I266" s="7" t="s">
        <v>909</v>
      </c>
      <c r="J266" s="7"/>
      <c r="K266" s="7"/>
      <c r="L266" s="9" t="n">
        <v>4</v>
      </c>
      <c r="M266" s="6"/>
      <c r="N266" s="19" t="s">
        <v>2452</v>
      </c>
      <c r="O266" s="6" t="s">
        <v>2453</v>
      </c>
      <c r="P266" s="24" t="s">
        <v>125</v>
      </c>
      <c r="Q266" s="21" t="s">
        <v>2454</v>
      </c>
      <c r="R266" s="23"/>
      <c r="S266" s="21" t="s">
        <v>1088</v>
      </c>
      <c r="T266" s="6" t="s">
        <v>128</v>
      </c>
      <c r="U266" s="6"/>
      <c r="V266" s="6" t="n">
        <v>4</v>
      </c>
      <c r="W266" s="6" t="s">
        <v>2455</v>
      </c>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t="s">
        <v>1207</v>
      </c>
      <c r="AW266" s="23"/>
      <c r="AX266" s="23"/>
      <c r="AY266" s="23"/>
      <c r="AZ266" s="6"/>
      <c r="BA266" s="6"/>
      <c r="BB266" s="6"/>
      <c r="BC266" s="6"/>
    </row>
    <row r="267" spans="1:55" customFormat="false" ht="12.75" hidden="false" customHeight="1" outlineLevel="0" collapsed="false">
      <c r="A267" s="9" t="s">
        <v>198</v>
      </c>
      <c r="B267" s="9" t="s">
        <v>2456</v>
      </c>
      <c r="C267" s="9" t="n">
        <v>1949</v>
      </c>
      <c r="D267" s="9" t="s">
        <v>2457</v>
      </c>
      <c r="E267" s="9" t="s">
        <v>2182</v>
      </c>
      <c r="F267" s="6"/>
      <c r="G267" s="6"/>
      <c r="H267" s="9" t="s">
        <v>87</v>
      </c>
      <c r="I267" s="7" t="s">
        <v>909</v>
      </c>
      <c r="J267" s="7"/>
      <c r="K267" s="7"/>
      <c r="L267" s="9" t="n">
        <v>4</v>
      </c>
      <c r="M267" s="6"/>
      <c r="N267" s="19" t="s">
        <v>2458</v>
      </c>
      <c r="O267" s="6" t="s">
        <v>2459</v>
      </c>
      <c r="P267" s="24" t="s">
        <v>2460</v>
      </c>
      <c r="Q267" s="21" t="s">
        <v>2461</v>
      </c>
      <c r="R267" s="23"/>
      <c r="S267" s="21"/>
      <c r="T267" s="6" t="s">
        <v>251</v>
      </c>
      <c r="U267" s="6"/>
      <c r="V267" s="6" t="n">
        <v>4</v>
      </c>
      <c r="W267" s="6" t="s">
        <v>2462</v>
      </c>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t="s">
        <v>1033</v>
      </c>
      <c r="AW267" s="23"/>
      <c r="AX267" s="23"/>
      <c r="AY267" s="23"/>
      <c r="AZ267" s="6"/>
      <c r="BA267" s="6"/>
      <c r="BB267" s="6"/>
      <c r="BC267" s="6"/>
    </row>
    <row r="268" spans="1:55" customFormat="false" ht="12.75" hidden="false" customHeight="1" outlineLevel="0" collapsed="false">
      <c r="A268" s="9" t="s">
        <v>198</v>
      </c>
      <c r="B268" s="9" t="s">
        <v>2463</v>
      </c>
      <c r="C268" s="9" t="n">
        <v>1949</v>
      </c>
      <c r="D268" s="9" t="s">
        <v>2457</v>
      </c>
      <c r="E268" s="9" t="s">
        <v>2464</v>
      </c>
      <c r="F268" s="6"/>
      <c r="G268" s="6"/>
      <c r="H268" s="9" t="s">
        <v>87</v>
      </c>
      <c r="I268" s="7" t="s">
        <v>909</v>
      </c>
      <c r="J268" s="7"/>
      <c r="K268" s="7"/>
      <c r="L268" s="9" t="n">
        <v>4</v>
      </c>
      <c r="M268" s="6"/>
      <c r="N268" s="19" t="s">
        <v>2465</v>
      </c>
      <c r="O268" s="6" t="s">
        <v>2466</v>
      </c>
      <c r="P268" s="24" t="s">
        <v>2467</v>
      </c>
      <c r="Q268" s="21"/>
      <c r="R268" s="23"/>
      <c r="S268" s="21" t="s">
        <v>2199</v>
      </c>
      <c r="T268" s="6" t="s">
        <v>719</v>
      </c>
      <c r="U268" s="6"/>
      <c r="V268" s="6" t="n">
        <v>4</v>
      </c>
      <c r="W268" s="6" t="s">
        <v>2468</v>
      </c>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6"/>
      <c r="BA268" s="6"/>
      <c r="BB268" s="6"/>
      <c r="BC268" s="6"/>
    </row>
    <row r="269" spans="1:55" customFormat="false" ht="12.75" hidden="false" customHeight="1" outlineLevel="0" collapsed="false">
      <c r="A269" s="9" t="s">
        <v>198</v>
      </c>
      <c r="B269" s="9" t="s">
        <v>2469</v>
      </c>
      <c r="C269" s="9" t="n">
        <v>1950</v>
      </c>
      <c r="D269" s="9" t="s">
        <v>2457</v>
      </c>
      <c r="E269" s="9" t="s">
        <v>2470</v>
      </c>
      <c r="F269" s="6"/>
      <c r="G269" s="6"/>
      <c r="H269" s="9" t="s">
        <v>87</v>
      </c>
      <c r="I269" s="7" t="s">
        <v>909</v>
      </c>
      <c r="J269" s="7"/>
      <c r="K269" s="7" t="s">
        <v>2471</v>
      </c>
      <c r="L269" s="9" t="n">
        <v>4</v>
      </c>
      <c r="M269" s="6"/>
      <c r="N269" s="19" t="s">
        <v>2472</v>
      </c>
      <c r="O269" s="6" t="s">
        <v>2473</v>
      </c>
      <c r="P269" s="20"/>
      <c r="Q269" s="21"/>
      <c r="R269" s="23"/>
      <c r="S269" s="21" t="s">
        <v>1088</v>
      </c>
      <c r="T269" s="6" t="s">
        <v>128</v>
      </c>
      <c r="U269" s="6"/>
      <c r="V269" s="6" t="n">
        <v>4</v>
      </c>
      <c r="W269" s="6" t="s">
        <v>2474</v>
      </c>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6"/>
      <c r="BA269" s="6"/>
      <c r="BB269" s="6"/>
      <c r="BC269" s="6"/>
    </row>
    <row r="270" spans="1:55" customFormat="false" ht="12.75" hidden="false" customHeight="1" outlineLevel="0" collapsed="false">
      <c r="A270" s="9" t="s">
        <v>198</v>
      </c>
      <c r="B270" s="9" t="s">
        <v>2475</v>
      </c>
      <c r="C270" s="9" t="n">
        <v>1950</v>
      </c>
      <c r="D270" s="9" t="s">
        <v>2457</v>
      </c>
      <c r="E270" s="9" t="s">
        <v>2476</v>
      </c>
      <c r="F270" s="6"/>
      <c r="G270" s="6"/>
      <c r="H270" s="9" t="s">
        <v>87</v>
      </c>
      <c r="I270" s="7" t="s">
        <v>909</v>
      </c>
      <c r="J270" s="7"/>
      <c r="K270" s="7"/>
      <c r="L270" s="9" t="n">
        <v>4</v>
      </c>
      <c r="M270" s="6"/>
      <c r="N270" s="19" t="s">
        <v>2477</v>
      </c>
      <c r="O270" s="6" t="s">
        <v>2478</v>
      </c>
      <c r="P270" s="20"/>
      <c r="Q270" s="21"/>
      <c r="R270" s="23"/>
      <c r="S270" s="21" t="s">
        <v>2479</v>
      </c>
      <c r="T270" s="6" t="s">
        <v>128</v>
      </c>
      <c r="U270" s="6"/>
      <c r="V270" s="6" t="n">
        <v>4</v>
      </c>
      <c r="W270" s="6" t="s">
        <v>2480</v>
      </c>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6"/>
      <c r="BA270" s="6"/>
      <c r="BB270" s="6"/>
      <c r="BC270" s="6"/>
    </row>
    <row r="271" spans="1:55" customFormat="false" ht="12.75" hidden="false" customHeight="1" outlineLevel="0" collapsed="false">
      <c r="A271" s="9" t="s">
        <v>198</v>
      </c>
      <c r="B271" s="9" t="s">
        <v>2481</v>
      </c>
      <c r="C271" s="9" t="n">
        <v>1950</v>
      </c>
      <c r="D271" s="9" t="s">
        <v>2457</v>
      </c>
      <c r="E271" s="9" t="s">
        <v>2188</v>
      </c>
      <c r="F271" s="6"/>
      <c r="G271" s="6"/>
      <c r="H271" s="9" t="s">
        <v>87</v>
      </c>
      <c r="I271" s="7" t="s">
        <v>909</v>
      </c>
      <c r="J271" s="7"/>
      <c r="K271" s="7"/>
      <c r="L271" s="9" t="n">
        <v>4</v>
      </c>
      <c r="M271" s="6"/>
      <c r="N271" s="19" t="s">
        <v>2482</v>
      </c>
      <c r="O271" s="6" t="s">
        <v>2483</v>
      </c>
      <c r="P271" s="24" t="s">
        <v>2484</v>
      </c>
      <c r="Q271" s="21"/>
      <c r="R271" s="23"/>
      <c r="S271" s="21" t="s">
        <v>2199</v>
      </c>
      <c r="T271" s="6" t="s">
        <v>2485</v>
      </c>
      <c r="U271" s="6"/>
      <c r="V271" s="6" t="n">
        <v>4</v>
      </c>
      <c r="W271" s="6" t="s">
        <v>2486</v>
      </c>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6"/>
      <c r="BA271" s="6"/>
      <c r="BB271" s="6"/>
      <c r="BC271" s="6"/>
    </row>
    <row r="272" spans="1:55" customFormat="false" ht="12.75" hidden="false" customHeight="1" outlineLevel="0" collapsed="false">
      <c r="A272" s="9" t="s">
        <v>198</v>
      </c>
      <c r="B272" s="9" t="s">
        <v>2487</v>
      </c>
      <c r="C272" s="9" t="n">
        <v>2019</v>
      </c>
      <c r="D272" s="9" t="s">
        <v>723</v>
      </c>
      <c r="E272" s="9" t="s">
        <v>84</v>
      </c>
      <c r="F272" s="9" t="s">
        <v>1870</v>
      </c>
      <c r="G272" s="9" t="s">
        <v>2488</v>
      </c>
      <c r="H272" s="9" t="s">
        <v>87</v>
      </c>
      <c r="I272" s="7" t="s">
        <v>909</v>
      </c>
      <c r="J272" s="7"/>
      <c r="K272" s="7"/>
      <c r="L272" s="9" t="n">
        <v>4</v>
      </c>
      <c r="M272" s="6"/>
      <c r="N272" s="19" t="s">
        <v>2489</v>
      </c>
      <c r="O272" s="6" t="s">
        <v>2490</v>
      </c>
      <c r="P272" s="24" t="s">
        <v>2491</v>
      </c>
      <c r="Q272" s="21" t="s">
        <v>2492</v>
      </c>
      <c r="R272" s="23"/>
      <c r="S272" s="21" t="s">
        <v>2388</v>
      </c>
      <c r="T272" s="6" t="s">
        <v>128</v>
      </c>
      <c r="U272" s="6"/>
      <c r="V272" s="6" t="n">
        <v>4</v>
      </c>
      <c r="W272" s="6" t="s">
        <v>2493</v>
      </c>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6"/>
      <c r="BA272" s="6"/>
      <c r="BB272" s="6"/>
      <c r="BC272" s="6"/>
    </row>
    <row r="273" spans="1:55" customFormat="false" ht="12.75" hidden="false" customHeight="1" outlineLevel="0" collapsed="false">
      <c r="A273" s="9" t="s">
        <v>198</v>
      </c>
      <c r="B273" s="9" t="s">
        <v>2494</v>
      </c>
      <c r="C273" s="9" t="n">
        <v>2027</v>
      </c>
      <c r="D273" s="9" t="s">
        <v>723</v>
      </c>
      <c r="E273" s="9" t="s">
        <v>84</v>
      </c>
      <c r="F273" s="9" t="s">
        <v>2073</v>
      </c>
      <c r="G273" s="9" t="s">
        <v>2495</v>
      </c>
      <c r="H273" s="9" t="s">
        <v>87</v>
      </c>
      <c r="I273" s="7" t="s">
        <v>909</v>
      </c>
      <c r="J273" s="7"/>
      <c r="K273" s="7" t="s">
        <v>1634</v>
      </c>
      <c r="L273" s="9" t="n">
        <v>4</v>
      </c>
      <c r="M273" s="6"/>
      <c r="N273" s="19" t="s">
        <v>2496</v>
      </c>
      <c r="O273" s="6" t="s">
        <v>2497</v>
      </c>
      <c r="P273" s="24" t="s">
        <v>2498</v>
      </c>
      <c r="Q273" s="21"/>
      <c r="R273" s="23"/>
      <c r="S273" s="21" t="s">
        <v>2499</v>
      </c>
      <c r="T273" s="6" t="s">
        <v>719</v>
      </c>
      <c r="U273" s="6"/>
      <c r="V273" s="6" t="n">
        <v>4</v>
      </c>
      <c r="W273" s="6" t="s">
        <v>2500</v>
      </c>
      <c r="X273" s="23"/>
      <c r="Y273" s="23"/>
      <c r="Z273" s="23"/>
      <c r="AA273" s="23"/>
      <c r="AB273" s="23"/>
      <c r="AC273" s="23"/>
      <c r="AD273" s="23"/>
      <c r="AE273" s="23" t="s">
        <v>886</v>
      </c>
      <c r="AF273" s="23"/>
      <c r="AG273" s="23"/>
      <c r="AH273" s="23"/>
      <c r="AI273" s="23"/>
      <c r="AJ273" s="23"/>
      <c r="AK273" s="23"/>
      <c r="AL273" s="23"/>
      <c r="AM273" s="23"/>
      <c r="AN273" s="23"/>
      <c r="AO273" s="23"/>
      <c r="AP273" s="23"/>
      <c r="AQ273" s="23"/>
      <c r="AR273" s="23"/>
      <c r="AS273" s="23"/>
      <c r="AT273" s="23"/>
      <c r="AU273" s="23"/>
      <c r="AV273" s="23"/>
      <c r="AW273" s="23"/>
      <c r="AX273" s="23"/>
      <c r="AY273" s="23"/>
      <c r="AZ273" s="6"/>
      <c r="BA273" s="6"/>
      <c r="BB273" s="6"/>
      <c r="BC273" s="6"/>
    </row>
    <row r="274" spans="1:55" customFormat="false" ht="12.75" hidden="false" customHeight="1" outlineLevel="0" collapsed="false">
      <c r="A274" s="9" t="s">
        <v>198</v>
      </c>
      <c r="B274" s="9" t="s">
        <v>722</v>
      </c>
      <c r="C274" s="9" t="n">
        <v>2038</v>
      </c>
      <c r="D274" s="9" t="s">
        <v>723</v>
      </c>
      <c r="E274" s="9" t="s">
        <v>84</v>
      </c>
      <c r="F274" s="6"/>
      <c r="G274" s="9" t="s">
        <v>2501</v>
      </c>
      <c r="H274" s="9" t="s">
        <v>87</v>
      </c>
      <c r="I274" s="7" t="s">
        <v>909</v>
      </c>
      <c r="J274" s="7"/>
      <c r="K274" s="7" t="s">
        <v>1130</v>
      </c>
      <c r="L274" s="9" t="n">
        <v>4</v>
      </c>
      <c r="M274" s="6"/>
      <c r="N274" s="19" t="s">
        <v>2502</v>
      </c>
      <c r="O274" s="6" t="s">
        <v>2503</v>
      </c>
      <c r="P274" s="24" t="s">
        <v>547</v>
      </c>
      <c r="Q274" s="21"/>
      <c r="R274" s="23"/>
      <c r="S274" s="21"/>
      <c r="T274" s="6" t="s">
        <v>128</v>
      </c>
      <c r="U274" s="6"/>
      <c r="V274" s="6" t="n">
        <v>4</v>
      </c>
      <c r="W274" s="6" t="s">
        <v>2504</v>
      </c>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6"/>
      <c r="BA274" s="6"/>
      <c r="BB274" s="6"/>
      <c r="BC274" s="6"/>
    </row>
    <row r="275" spans="1:55" customFormat="false" ht="12.75" hidden="false" customHeight="1" outlineLevel="0" collapsed="false">
      <c r="A275" s="9" t="s">
        <v>198</v>
      </c>
      <c r="B275" s="9" t="s">
        <v>2505</v>
      </c>
      <c r="C275" s="9" t="n">
        <v>2070</v>
      </c>
      <c r="D275" s="9" t="s">
        <v>735</v>
      </c>
      <c r="E275" s="9" t="s">
        <v>2345</v>
      </c>
      <c r="F275" s="6"/>
      <c r="G275" s="6"/>
      <c r="H275" s="9" t="s">
        <v>87</v>
      </c>
      <c r="I275" s="7" t="s">
        <v>909</v>
      </c>
      <c r="J275" s="7"/>
      <c r="K275" s="7"/>
      <c r="L275" s="9" t="n">
        <v>4</v>
      </c>
      <c r="M275" s="6"/>
      <c r="N275" s="19" t="s">
        <v>2506</v>
      </c>
      <c r="O275" s="6" t="s">
        <v>2507</v>
      </c>
      <c r="P275" s="24" t="s">
        <v>482</v>
      </c>
      <c r="Q275" s="21"/>
      <c r="R275" s="23"/>
      <c r="S275" s="21" t="s">
        <v>1088</v>
      </c>
      <c r="T275" s="6" t="s">
        <v>128</v>
      </c>
      <c r="U275" s="6"/>
      <c r="V275" s="6" t="n">
        <v>4</v>
      </c>
      <c r="W275" s="6" t="s">
        <v>2508</v>
      </c>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6"/>
      <c r="BA275" s="6"/>
      <c r="BB275" s="6"/>
      <c r="BC275" s="6"/>
    </row>
    <row r="276" spans="1:55" customFormat="false" ht="12.75" hidden="false" customHeight="1" outlineLevel="0" collapsed="false">
      <c r="A276" s="9" t="s">
        <v>198</v>
      </c>
      <c r="B276" s="9" t="s">
        <v>2509</v>
      </c>
      <c r="C276" s="9" t="n">
        <v>2071</v>
      </c>
      <c r="D276" s="9" t="s">
        <v>735</v>
      </c>
      <c r="E276" s="9" t="s">
        <v>2365</v>
      </c>
      <c r="F276" s="6"/>
      <c r="G276" s="6"/>
      <c r="H276" s="9" t="s">
        <v>87</v>
      </c>
      <c r="I276" s="7" t="s">
        <v>899</v>
      </c>
      <c r="J276" s="7"/>
      <c r="K276" s="7" t="s">
        <v>2510</v>
      </c>
      <c r="L276" s="9" t="n">
        <v>4</v>
      </c>
      <c r="M276" s="6"/>
      <c r="N276" s="19" t="s">
        <v>2511</v>
      </c>
      <c r="O276" s="6" t="s">
        <v>2512</v>
      </c>
      <c r="P276" s="24" t="s">
        <v>2513</v>
      </c>
      <c r="Q276" s="21" t="s">
        <v>2514</v>
      </c>
      <c r="R276" s="23"/>
      <c r="S276" s="21"/>
      <c r="T276" s="6" t="s">
        <v>499</v>
      </c>
      <c r="U276" s="6"/>
      <c r="V276" s="6" t="n">
        <v>4</v>
      </c>
      <c r="W276" s="6" t="s">
        <v>2515</v>
      </c>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6"/>
      <c r="BA276" s="6"/>
      <c r="BB276" s="6"/>
      <c r="BC276" s="6"/>
    </row>
    <row r="277" spans="1:55" customFormat="false" ht="12.75" hidden="false" customHeight="1" outlineLevel="0" collapsed="false">
      <c r="A277" s="9" t="s">
        <v>198</v>
      </c>
      <c r="B277" s="9" t="s">
        <v>2516</v>
      </c>
      <c r="C277" s="9" t="n">
        <v>2071</v>
      </c>
      <c r="D277" s="9" t="s">
        <v>735</v>
      </c>
      <c r="E277" s="9" t="s">
        <v>2194</v>
      </c>
      <c r="F277" s="6"/>
      <c r="G277" s="6"/>
      <c r="H277" s="9" t="s">
        <v>87</v>
      </c>
      <c r="I277" s="7" t="s">
        <v>909</v>
      </c>
      <c r="J277" s="7"/>
      <c r="K277" s="7"/>
      <c r="L277" s="9" t="n">
        <v>4</v>
      </c>
      <c r="M277" s="6"/>
      <c r="N277" s="19" t="s">
        <v>2517</v>
      </c>
      <c r="O277" s="6" t="s">
        <v>2518</v>
      </c>
      <c r="P277" s="20"/>
      <c r="Q277" s="21"/>
      <c r="R277" s="23"/>
      <c r="S277" s="21" t="s">
        <v>2519</v>
      </c>
      <c r="T277" s="6" t="s">
        <v>128</v>
      </c>
      <c r="U277" s="6"/>
      <c r="V277" s="6" t="n">
        <v>4</v>
      </c>
      <c r="W277" s="6" t="s">
        <v>2520</v>
      </c>
      <c r="X277" s="23"/>
      <c r="Y277" s="23"/>
      <c r="Z277" s="23"/>
      <c r="AA277" s="23"/>
      <c r="AB277" s="23"/>
      <c r="AC277" s="23"/>
      <c r="AD277" s="23"/>
      <c r="AE277" s="23" t="s">
        <v>886</v>
      </c>
      <c r="AF277" s="23"/>
      <c r="AG277" s="23"/>
      <c r="AH277" s="23"/>
      <c r="AI277" s="23"/>
      <c r="AJ277" s="23"/>
      <c r="AK277" s="23"/>
      <c r="AL277" s="23"/>
      <c r="AM277" s="23"/>
      <c r="AN277" s="23"/>
      <c r="AO277" s="23"/>
      <c r="AP277" s="23"/>
      <c r="AQ277" s="23"/>
      <c r="AR277" s="23"/>
      <c r="AS277" s="23"/>
      <c r="AT277" s="23"/>
      <c r="AU277" s="23"/>
      <c r="AV277" s="23"/>
      <c r="AW277" s="23"/>
      <c r="AX277" s="23"/>
      <c r="AY277" s="23"/>
      <c r="AZ277" s="6"/>
      <c r="BA277" s="6"/>
      <c r="BB277" s="6"/>
      <c r="BC277" s="6"/>
    </row>
    <row r="278" spans="1:55" customFormat="false" ht="12.75" hidden="false" customHeight="1" outlineLevel="0" collapsed="false">
      <c r="A278" s="9" t="s">
        <v>198</v>
      </c>
      <c r="B278" s="9" t="s">
        <v>2521</v>
      </c>
      <c r="C278" s="9" t="n">
        <v>2071</v>
      </c>
      <c r="D278" s="9" t="s">
        <v>735</v>
      </c>
      <c r="E278" s="9" t="s">
        <v>2194</v>
      </c>
      <c r="F278" s="6"/>
      <c r="G278" s="6"/>
      <c r="H278" s="9" t="s">
        <v>87</v>
      </c>
      <c r="I278" s="7" t="s">
        <v>909</v>
      </c>
      <c r="J278" s="7"/>
      <c r="K278" s="7"/>
      <c r="L278" s="9" t="n">
        <v>4</v>
      </c>
      <c r="M278" s="6"/>
      <c r="N278" s="19" t="s">
        <v>2522</v>
      </c>
      <c r="O278" s="6" t="s">
        <v>2523</v>
      </c>
      <c r="P278" s="24" t="s">
        <v>125</v>
      </c>
      <c r="Q278" s="21"/>
      <c r="R278" s="23"/>
      <c r="S278" s="21" t="s">
        <v>2368</v>
      </c>
      <c r="T278" s="6" t="s">
        <v>128</v>
      </c>
      <c r="U278" s="6"/>
      <c r="V278" s="6" t="n">
        <v>4</v>
      </c>
      <c r="W278" s="6" t="s">
        <v>2524</v>
      </c>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6"/>
      <c r="BA278" s="6"/>
      <c r="BB278" s="6"/>
      <c r="BC278" s="6"/>
    </row>
    <row r="279" spans="1:55" customFormat="false" ht="12.75" hidden="false" customHeight="1" outlineLevel="0" collapsed="false">
      <c r="A279" s="9" t="s">
        <v>198</v>
      </c>
      <c r="B279" s="9" t="s">
        <v>2525</v>
      </c>
      <c r="C279" s="9" t="n">
        <v>2071</v>
      </c>
      <c r="D279" s="9" t="s">
        <v>735</v>
      </c>
      <c r="E279" s="9" t="s">
        <v>954</v>
      </c>
      <c r="F279" s="6"/>
      <c r="G279" s="6"/>
      <c r="H279" s="9" t="s">
        <v>87</v>
      </c>
      <c r="I279" s="7" t="s">
        <v>909</v>
      </c>
      <c r="J279" s="7"/>
      <c r="K279" s="7"/>
      <c r="L279" s="9" t="n">
        <v>4</v>
      </c>
      <c r="M279" s="6"/>
      <c r="N279" s="19" t="s">
        <v>2526</v>
      </c>
      <c r="O279" s="6" t="s">
        <v>2527</v>
      </c>
      <c r="P279" s="20"/>
      <c r="Q279" s="21"/>
      <c r="R279" s="23"/>
      <c r="S279" s="21" t="s">
        <v>1088</v>
      </c>
      <c r="T279" s="6" t="s">
        <v>128</v>
      </c>
      <c r="U279" s="6"/>
      <c r="V279" s="6" t="n">
        <v>4</v>
      </c>
      <c r="W279" s="6" t="s">
        <v>2528</v>
      </c>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6"/>
      <c r="BA279" s="6"/>
      <c r="BB279" s="6"/>
      <c r="BC279" s="6"/>
    </row>
    <row r="280" spans="1:55" customFormat="false" ht="12.75" hidden="false" customHeight="1" outlineLevel="0" collapsed="false">
      <c r="A280" s="9" t="s">
        <v>198</v>
      </c>
      <c r="B280" s="9" t="s">
        <v>2529</v>
      </c>
      <c r="C280" s="9" t="n">
        <v>210</v>
      </c>
      <c r="D280" s="9" t="s">
        <v>609</v>
      </c>
      <c r="E280" s="9" t="s">
        <v>584</v>
      </c>
      <c r="F280" s="6"/>
      <c r="G280" s="9" t="s">
        <v>2530</v>
      </c>
      <c r="H280" s="9" t="s">
        <v>87</v>
      </c>
      <c r="I280" s="7" t="s">
        <v>909</v>
      </c>
      <c r="J280" s="7"/>
      <c r="K280" s="7" t="s">
        <v>900</v>
      </c>
      <c r="L280" s="9" t="n">
        <v>4</v>
      </c>
      <c r="M280" s="6"/>
      <c r="N280" s="19" t="s">
        <v>2531</v>
      </c>
      <c r="O280" s="6" t="s">
        <v>2532</v>
      </c>
      <c r="P280" s="24" t="s">
        <v>2533</v>
      </c>
      <c r="Q280" s="21"/>
      <c r="R280" s="23"/>
      <c r="S280" s="21" t="s">
        <v>2534</v>
      </c>
      <c r="T280" s="6" t="s">
        <v>128</v>
      </c>
      <c r="U280" s="6"/>
      <c r="V280" s="6" t="n">
        <v>4</v>
      </c>
      <c r="W280" s="6" t="s">
        <v>2535</v>
      </c>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6"/>
      <c r="BA280" s="6"/>
      <c r="BB280" s="6"/>
      <c r="BC280" s="6"/>
    </row>
    <row r="281" spans="1:55" customFormat="false" ht="12.75" hidden="false" customHeight="1" outlineLevel="0" collapsed="false">
      <c r="A281" s="9" t="s">
        <v>198</v>
      </c>
      <c r="B281" s="9" t="s">
        <v>2536</v>
      </c>
      <c r="C281" s="9" t="n">
        <v>2118</v>
      </c>
      <c r="D281" s="9" t="s">
        <v>254</v>
      </c>
      <c r="E281" s="9" t="s">
        <v>135</v>
      </c>
      <c r="F281" s="9" t="s">
        <v>2537</v>
      </c>
      <c r="G281" s="9" t="s">
        <v>2538</v>
      </c>
      <c r="H281" s="9" t="s">
        <v>87</v>
      </c>
      <c r="I281" s="7" t="s">
        <v>909</v>
      </c>
      <c r="J281" s="7"/>
      <c r="K281" s="7"/>
      <c r="L281" s="9" t="n">
        <v>4</v>
      </c>
      <c r="M281" s="6"/>
      <c r="N281" s="19" t="s">
        <v>2539</v>
      </c>
      <c r="O281" s="6" t="s">
        <v>2540</v>
      </c>
      <c r="P281" s="24" t="s">
        <v>1318</v>
      </c>
      <c r="Q281" s="21" t="s">
        <v>2541</v>
      </c>
      <c r="R281" s="23"/>
      <c r="S281" s="21" t="s">
        <v>2542</v>
      </c>
      <c r="T281" s="6" t="s">
        <v>128</v>
      </c>
      <c r="U281" s="6"/>
      <c r="V281" s="6" t="n">
        <v>4</v>
      </c>
      <c r="W281" s="6" t="s">
        <v>2543</v>
      </c>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t="s">
        <v>1207</v>
      </c>
      <c r="AW281" s="23"/>
      <c r="AX281" s="23"/>
      <c r="AY281" s="23"/>
      <c r="AZ281" s="6"/>
      <c r="BA281" s="6"/>
      <c r="BB281" s="6"/>
      <c r="BC281" s="6"/>
    </row>
    <row r="282" spans="1:55" customFormat="false" ht="12.75" hidden="false" customHeight="1" outlineLevel="0" collapsed="false">
      <c r="A282" s="9" t="s">
        <v>198</v>
      </c>
      <c r="B282" s="9" t="s">
        <v>2544</v>
      </c>
      <c r="C282" s="9" t="n">
        <v>2149</v>
      </c>
      <c r="D282" s="9" t="s">
        <v>254</v>
      </c>
      <c r="E282" s="9" t="s">
        <v>84</v>
      </c>
      <c r="F282" s="9" t="s">
        <v>2545</v>
      </c>
      <c r="G282" s="9" t="s">
        <v>2546</v>
      </c>
      <c r="H282" s="9" t="s">
        <v>87</v>
      </c>
      <c r="I282" s="7" t="s">
        <v>909</v>
      </c>
      <c r="J282" s="7"/>
      <c r="K282" s="7"/>
      <c r="L282" s="9" t="n">
        <v>4</v>
      </c>
      <c r="M282" s="6"/>
      <c r="N282" s="19" t="s">
        <v>2547</v>
      </c>
      <c r="O282" s="6" t="s">
        <v>2548</v>
      </c>
      <c r="P282" s="24" t="s">
        <v>2549</v>
      </c>
      <c r="Q282" s="21" t="s">
        <v>2550</v>
      </c>
      <c r="R282" s="23"/>
      <c r="S282" s="21" t="s">
        <v>2479</v>
      </c>
      <c r="T282" s="6" t="s">
        <v>128</v>
      </c>
      <c r="U282" s="6"/>
      <c r="V282" s="6" t="n">
        <v>4</v>
      </c>
      <c r="W282" s="6" t="s">
        <v>2551</v>
      </c>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t="s">
        <v>1207</v>
      </c>
      <c r="AW282" s="23"/>
      <c r="AX282" s="23"/>
      <c r="AY282" s="23"/>
      <c r="AZ282" s="6"/>
      <c r="BA282" s="6"/>
      <c r="BB282" s="6"/>
      <c r="BC282" s="6"/>
    </row>
    <row r="283" spans="1:55" customFormat="false" ht="12.75" hidden="false" customHeight="1" outlineLevel="0" collapsed="false">
      <c r="A283" s="9" t="s">
        <v>198</v>
      </c>
      <c r="B283" s="9" t="s">
        <v>2552</v>
      </c>
      <c r="C283" s="9" t="n">
        <v>2157</v>
      </c>
      <c r="D283" s="9" t="s">
        <v>265</v>
      </c>
      <c r="E283" s="9" t="s">
        <v>713</v>
      </c>
      <c r="F283" s="6"/>
      <c r="G283" s="6"/>
      <c r="H283" s="9" t="s">
        <v>87</v>
      </c>
      <c r="I283" s="7" t="s">
        <v>909</v>
      </c>
      <c r="J283" s="7"/>
      <c r="K283" s="7"/>
      <c r="L283" s="9" t="n">
        <v>4</v>
      </c>
      <c r="M283" s="6"/>
      <c r="N283" s="19" t="s">
        <v>2553</v>
      </c>
      <c r="O283" s="6" t="s">
        <v>2554</v>
      </c>
      <c r="P283" s="24" t="s">
        <v>1929</v>
      </c>
      <c r="Q283" s="21" t="s">
        <v>2555</v>
      </c>
      <c r="R283" s="23"/>
      <c r="S283" s="21" t="s">
        <v>2199</v>
      </c>
      <c r="T283" s="6" t="s">
        <v>719</v>
      </c>
      <c r="U283" s="6"/>
      <c r="V283" s="6" t="n">
        <v>4</v>
      </c>
      <c r="W283" s="6" t="s">
        <v>2556</v>
      </c>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6"/>
      <c r="BA283" s="6"/>
      <c r="BB283" s="6"/>
      <c r="BC283" s="6"/>
    </row>
    <row r="284" spans="1:55" customFormat="false" ht="12.75" hidden="false" customHeight="1" outlineLevel="0" collapsed="false">
      <c r="A284" s="9" t="s">
        <v>198</v>
      </c>
      <c r="B284" s="9" t="s">
        <v>2557</v>
      </c>
      <c r="C284" s="9" t="n">
        <v>2158</v>
      </c>
      <c r="D284" s="9" t="s">
        <v>265</v>
      </c>
      <c r="E284" s="9" t="s">
        <v>954</v>
      </c>
      <c r="F284" s="6"/>
      <c r="G284" s="6"/>
      <c r="H284" s="9" t="s">
        <v>87</v>
      </c>
      <c r="I284" s="7" t="s">
        <v>909</v>
      </c>
      <c r="J284" s="7"/>
      <c r="K284" s="7" t="s">
        <v>2558</v>
      </c>
      <c r="L284" s="9" t="n">
        <v>4</v>
      </c>
      <c r="M284" s="6"/>
      <c r="N284" s="19" t="s">
        <v>2559</v>
      </c>
      <c r="O284" s="6" t="s">
        <v>2560</v>
      </c>
      <c r="P284" s="20"/>
      <c r="Q284" s="21"/>
      <c r="R284" s="23"/>
      <c r="S284" s="21" t="s">
        <v>1088</v>
      </c>
      <c r="T284" s="6" t="s">
        <v>128</v>
      </c>
      <c r="U284" s="6"/>
      <c r="V284" s="6" t="n">
        <v>4</v>
      </c>
      <c r="W284" s="6" t="s">
        <v>2561</v>
      </c>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6"/>
      <c r="BA284" s="6"/>
      <c r="BB284" s="6"/>
      <c r="BC284" s="6"/>
    </row>
    <row r="285" spans="1:55" customFormat="false" ht="12.75" hidden="false" customHeight="1" outlineLevel="0" collapsed="false">
      <c r="A285" s="9" t="s">
        <v>198</v>
      </c>
      <c r="B285" s="9" t="s">
        <v>2562</v>
      </c>
      <c r="C285" s="9" t="n">
        <v>2220</v>
      </c>
      <c r="D285" s="9" t="s">
        <v>293</v>
      </c>
      <c r="E285" s="9" t="s">
        <v>84</v>
      </c>
      <c r="F285" s="9" t="s">
        <v>2441</v>
      </c>
      <c r="G285" s="9" t="s">
        <v>2563</v>
      </c>
      <c r="H285" s="9" t="s">
        <v>87</v>
      </c>
      <c r="I285" s="7" t="s">
        <v>909</v>
      </c>
      <c r="J285" s="7"/>
      <c r="K285" s="7"/>
      <c r="L285" s="9" t="n">
        <v>4</v>
      </c>
      <c r="M285" s="6"/>
      <c r="N285" s="19" t="s">
        <v>2564</v>
      </c>
      <c r="O285" s="6" t="s">
        <v>2565</v>
      </c>
      <c r="P285" s="24" t="s">
        <v>2566</v>
      </c>
      <c r="Q285" s="21" t="s">
        <v>2567</v>
      </c>
      <c r="R285" s="23"/>
      <c r="S285" s="21"/>
      <c r="T285" s="6" t="s">
        <v>1126</v>
      </c>
      <c r="U285" s="6"/>
      <c r="V285" s="6" t="n">
        <v>4</v>
      </c>
      <c r="W285" s="6" t="s">
        <v>2568</v>
      </c>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t="s">
        <v>1033</v>
      </c>
      <c r="AW285" s="23"/>
      <c r="AX285" s="23"/>
      <c r="AY285" s="23"/>
      <c r="AZ285" s="6"/>
      <c r="BA285" s="6"/>
      <c r="BB285" s="6"/>
      <c r="BC285" s="6"/>
    </row>
    <row r="286" spans="1:55" customFormat="false" ht="12.75" hidden="false" customHeight="1" outlineLevel="0" collapsed="false">
      <c r="A286" s="9" t="s">
        <v>198</v>
      </c>
      <c r="B286" s="9" t="s">
        <v>2569</v>
      </c>
      <c r="C286" s="9" t="n">
        <v>2265</v>
      </c>
      <c r="D286" s="9" t="s">
        <v>765</v>
      </c>
      <c r="E286" s="9" t="s">
        <v>148</v>
      </c>
      <c r="F286" s="6"/>
      <c r="G286" s="6"/>
      <c r="H286" s="9" t="s">
        <v>87</v>
      </c>
      <c r="I286" s="7" t="s">
        <v>909</v>
      </c>
      <c r="J286" s="7"/>
      <c r="K286" s="7" t="s">
        <v>900</v>
      </c>
      <c r="L286" s="9" t="n">
        <v>4</v>
      </c>
      <c r="M286" s="6"/>
      <c r="N286" s="19" t="s">
        <v>2570</v>
      </c>
      <c r="O286" s="6" t="s">
        <v>2571</v>
      </c>
      <c r="P286" s="24" t="s">
        <v>547</v>
      </c>
      <c r="Q286" s="21"/>
      <c r="R286" s="23"/>
      <c r="S286" s="21"/>
      <c r="T286" s="6" t="s">
        <v>128</v>
      </c>
      <c r="U286" s="6"/>
      <c r="V286" s="6" t="n">
        <v>4</v>
      </c>
      <c r="W286" s="6" t="s">
        <v>2572</v>
      </c>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6"/>
      <c r="BA286" s="6"/>
      <c r="BB286" s="6"/>
      <c r="BC286" s="6"/>
    </row>
    <row r="287" spans="1:55" customFormat="false" ht="12.75" hidden="false" customHeight="1" outlineLevel="0" collapsed="false">
      <c r="A287" s="9" t="s">
        <v>198</v>
      </c>
      <c r="B287" s="9" t="s">
        <v>2573</v>
      </c>
      <c r="C287" s="9" t="n">
        <v>2266</v>
      </c>
      <c r="D287" s="9" t="s">
        <v>2574</v>
      </c>
      <c r="E287" s="9" t="s">
        <v>954</v>
      </c>
      <c r="F287" s="6"/>
      <c r="G287" s="6"/>
      <c r="H287" s="9" t="s">
        <v>87</v>
      </c>
      <c r="I287" s="7" t="s">
        <v>909</v>
      </c>
      <c r="J287" s="7"/>
      <c r="K287" s="7"/>
      <c r="L287" s="9" t="n">
        <v>4</v>
      </c>
      <c r="M287" s="6"/>
      <c r="N287" s="19" t="s">
        <v>2575</v>
      </c>
      <c r="O287" s="6" t="s">
        <v>2576</v>
      </c>
      <c r="P287" s="24" t="s">
        <v>2577</v>
      </c>
      <c r="Q287" s="21"/>
      <c r="R287" s="23"/>
      <c r="S287" s="21" t="s">
        <v>2578</v>
      </c>
      <c r="T287" s="6" t="s">
        <v>128</v>
      </c>
      <c r="U287" s="6"/>
      <c r="V287" s="6" t="n">
        <v>4</v>
      </c>
      <c r="W287" s="6" t="s">
        <v>2579</v>
      </c>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6"/>
      <c r="BA287" s="6"/>
      <c r="BB287" s="6"/>
      <c r="BC287" s="6"/>
    </row>
    <row r="288" spans="1:55" customFormat="false" ht="12.75" hidden="false" customHeight="1" outlineLevel="0" collapsed="false">
      <c r="A288" s="9" t="s">
        <v>198</v>
      </c>
      <c r="B288" s="9" t="s">
        <v>2580</v>
      </c>
      <c r="C288" s="9" t="n">
        <v>2266</v>
      </c>
      <c r="D288" s="9" t="s">
        <v>2574</v>
      </c>
      <c r="E288" s="9" t="s">
        <v>816</v>
      </c>
      <c r="F288" s="6"/>
      <c r="G288" s="6"/>
      <c r="H288" s="9" t="s">
        <v>87</v>
      </c>
      <c r="I288" s="7" t="s">
        <v>909</v>
      </c>
      <c r="J288" s="7"/>
      <c r="K288" s="7"/>
      <c r="L288" s="9" t="n">
        <v>4</v>
      </c>
      <c r="M288" s="6"/>
      <c r="N288" s="19" t="s">
        <v>2581</v>
      </c>
      <c r="O288" s="6" t="s">
        <v>2582</v>
      </c>
      <c r="P288" s="24" t="s">
        <v>2583</v>
      </c>
      <c r="Q288" s="21"/>
      <c r="R288" s="23"/>
      <c r="S288" s="21" t="s">
        <v>2315</v>
      </c>
      <c r="T288" s="6" t="s">
        <v>128</v>
      </c>
      <c r="U288" s="6"/>
      <c r="V288" s="6" t="n">
        <v>4</v>
      </c>
      <c r="W288" s="6" t="s">
        <v>2584</v>
      </c>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6"/>
      <c r="BA288" s="6"/>
      <c r="BB288" s="6"/>
      <c r="BC288" s="6"/>
    </row>
    <row r="289" spans="1:55" customFormat="false" ht="12.75" hidden="false" customHeight="1" outlineLevel="0" collapsed="false">
      <c r="A289" s="9" t="s">
        <v>198</v>
      </c>
      <c r="B289" s="9" t="s">
        <v>2585</v>
      </c>
      <c r="C289" s="9" t="n">
        <v>2409</v>
      </c>
      <c r="D289" s="9" t="s">
        <v>325</v>
      </c>
      <c r="E289" s="9" t="s">
        <v>84</v>
      </c>
      <c r="F289" s="9" t="s">
        <v>2441</v>
      </c>
      <c r="G289" s="9" t="s">
        <v>2586</v>
      </c>
      <c r="H289" s="9" t="s">
        <v>87</v>
      </c>
      <c r="I289" s="7" t="s">
        <v>2339</v>
      </c>
      <c r="J289" s="7"/>
      <c r="K289" s="7" t="s">
        <v>2587</v>
      </c>
      <c r="L289" s="9" t="n">
        <v>4</v>
      </c>
      <c r="M289" s="6"/>
      <c r="N289" s="19" t="s">
        <v>2588</v>
      </c>
      <c r="O289" s="6" t="s">
        <v>2589</v>
      </c>
      <c r="P289" s="20"/>
      <c r="Q289" s="21"/>
      <c r="R289" s="23"/>
      <c r="S289" s="21" t="s">
        <v>2327</v>
      </c>
      <c r="T289" s="6" t="s">
        <v>128</v>
      </c>
      <c r="U289" s="6"/>
      <c r="V289" s="6" t="n">
        <v>4</v>
      </c>
      <c r="W289" s="6" t="s">
        <v>2590</v>
      </c>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6"/>
      <c r="BA289" s="6"/>
      <c r="BB289" s="6"/>
      <c r="BC289" s="6"/>
    </row>
    <row r="290" spans="1:55" customFormat="false" ht="12.75" hidden="false" customHeight="1" outlineLevel="0" collapsed="false">
      <c r="A290" s="9" t="s">
        <v>198</v>
      </c>
      <c r="B290" s="9" t="s">
        <v>2591</v>
      </c>
      <c r="C290" s="9" t="n">
        <v>2426</v>
      </c>
      <c r="D290" s="9" t="s">
        <v>765</v>
      </c>
      <c r="E290" s="9" t="s">
        <v>135</v>
      </c>
      <c r="F290" s="6"/>
      <c r="G290" s="6"/>
      <c r="H290" s="9" t="s">
        <v>87</v>
      </c>
      <c r="I290" s="7" t="s">
        <v>909</v>
      </c>
      <c r="J290" s="7"/>
      <c r="K290" s="7" t="s">
        <v>2592</v>
      </c>
      <c r="L290" s="9" t="n">
        <v>4</v>
      </c>
      <c r="M290" s="6"/>
      <c r="N290" s="19" t="s">
        <v>2593</v>
      </c>
      <c r="O290" s="6" t="s">
        <v>2594</v>
      </c>
      <c r="P290" s="24" t="s">
        <v>125</v>
      </c>
      <c r="Q290" s="21"/>
      <c r="R290" s="23"/>
      <c r="S290" s="21"/>
      <c r="T290" s="6" t="s">
        <v>128</v>
      </c>
      <c r="U290" s="6"/>
      <c r="V290" s="6" t="n">
        <v>4</v>
      </c>
      <c r="W290" s="6" t="s">
        <v>2595</v>
      </c>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6"/>
      <c r="BA290" s="6"/>
      <c r="BB290" s="6"/>
      <c r="BC290" s="6"/>
    </row>
    <row r="291" spans="1:55" customFormat="false" ht="12.75" hidden="false" customHeight="1" outlineLevel="0" collapsed="false">
      <c r="A291" s="9" t="s">
        <v>198</v>
      </c>
      <c r="B291" s="9" t="s">
        <v>2596</v>
      </c>
      <c r="C291" s="9" t="n">
        <v>2426</v>
      </c>
      <c r="D291" s="9" t="s">
        <v>765</v>
      </c>
      <c r="E291" s="9" t="s">
        <v>713</v>
      </c>
      <c r="F291" s="6"/>
      <c r="G291" s="6"/>
      <c r="H291" s="9" t="s">
        <v>87</v>
      </c>
      <c r="I291" s="7" t="s">
        <v>2597</v>
      </c>
      <c r="J291" s="7"/>
      <c r="K291" s="7" t="s">
        <v>2598</v>
      </c>
      <c r="L291" s="9" t="n">
        <v>4</v>
      </c>
      <c r="M291" s="6"/>
      <c r="N291" s="19" t="s">
        <v>2599</v>
      </c>
      <c r="O291" s="6" t="s">
        <v>2600</v>
      </c>
      <c r="P291" s="24" t="s">
        <v>2601</v>
      </c>
      <c r="Q291" s="21"/>
      <c r="R291" s="23"/>
      <c r="S291" s="21" t="s">
        <v>2199</v>
      </c>
      <c r="T291" s="6" t="s">
        <v>2602</v>
      </c>
      <c r="U291" s="6"/>
      <c r="V291" s="6" t="n">
        <v>4</v>
      </c>
      <c r="W291" s="6" t="s">
        <v>2603</v>
      </c>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6"/>
      <c r="BA291" s="6"/>
      <c r="BB291" s="6"/>
      <c r="BC291" s="6"/>
    </row>
    <row r="292" spans="1:55" customFormat="false" ht="12.75" hidden="false" customHeight="1" outlineLevel="0" collapsed="false">
      <c r="A292" s="9" t="s">
        <v>198</v>
      </c>
      <c r="B292" s="9" t="s">
        <v>2604</v>
      </c>
      <c r="C292" s="9" t="n">
        <v>2427</v>
      </c>
      <c r="D292" s="9" t="s">
        <v>765</v>
      </c>
      <c r="E292" s="9" t="s">
        <v>2345</v>
      </c>
      <c r="F292" s="6"/>
      <c r="G292" s="6"/>
      <c r="H292" s="9" t="s">
        <v>87</v>
      </c>
      <c r="I292" s="7" t="s">
        <v>909</v>
      </c>
      <c r="J292" s="7"/>
      <c r="K292" s="7"/>
      <c r="L292" s="9" t="n">
        <v>4</v>
      </c>
      <c r="M292" s="6"/>
      <c r="N292" s="19" t="s">
        <v>2605</v>
      </c>
      <c r="O292" s="6" t="s">
        <v>2606</v>
      </c>
      <c r="P292" s="24" t="s">
        <v>979</v>
      </c>
      <c r="Q292" s="21"/>
      <c r="R292" s="23"/>
      <c r="S292" s="21" t="s">
        <v>2607</v>
      </c>
      <c r="T292" s="6" t="s">
        <v>128</v>
      </c>
      <c r="U292" s="6"/>
      <c r="V292" s="6" t="n">
        <v>4</v>
      </c>
      <c r="W292" s="6" t="s">
        <v>2608</v>
      </c>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6"/>
      <c r="BA292" s="6"/>
      <c r="BB292" s="6"/>
      <c r="BC292" s="6"/>
    </row>
    <row r="293" spans="1:55" customFormat="false" ht="12.75" hidden="false" customHeight="1" outlineLevel="0" collapsed="false">
      <c r="A293" s="9" t="s">
        <v>198</v>
      </c>
      <c r="B293" s="9" t="s">
        <v>2609</v>
      </c>
      <c r="C293" s="9" t="n">
        <v>2427</v>
      </c>
      <c r="D293" s="9" t="s">
        <v>765</v>
      </c>
      <c r="E293" s="9" t="s">
        <v>2194</v>
      </c>
      <c r="F293" s="6"/>
      <c r="G293" s="6"/>
      <c r="H293" s="9" t="s">
        <v>87</v>
      </c>
      <c r="I293" s="7" t="s">
        <v>909</v>
      </c>
      <c r="J293" s="7"/>
      <c r="K293" s="7"/>
      <c r="L293" s="9" t="n">
        <v>4</v>
      </c>
      <c r="M293" s="6"/>
      <c r="N293" s="19" t="s">
        <v>2610</v>
      </c>
      <c r="O293" s="6" t="s">
        <v>2611</v>
      </c>
      <c r="P293" s="20"/>
      <c r="Q293" s="21"/>
      <c r="R293" s="23"/>
      <c r="S293" s="21" t="s">
        <v>2315</v>
      </c>
      <c r="T293" s="6" t="s">
        <v>719</v>
      </c>
      <c r="U293" s="6"/>
      <c r="V293" s="6" t="n">
        <v>4</v>
      </c>
      <c r="W293" s="6" t="s">
        <v>2612</v>
      </c>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6"/>
      <c r="BA293" s="6"/>
      <c r="BB293" s="6"/>
      <c r="BC293" s="6"/>
    </row>
    <row r="294" spans="1:55" customFormat="false" ht="12.75" hidden="false" customHeight="1" outlineLevel="0" collapsed="false">
      <c r="A294" s="9" t="s">
        <v>198</v>
      </c>
      <c r="B294" s="9" t="s">
        <v>2613</v>
      </c>
      <c r="C294" s="9" t="n">
        <v>2481</v>
      </c>
      <c r="D294" s="9" t="s">
        <v>775</v>
      </c>
      <c r="E294" s="9" t="s">
        <v>394</v>
      </c>
      <c r="F294" s="6"/>
      <c r="G294" s="6"/>
      <c r="H294" s="9" t="s">
        <v>87</v>
      </c>
      <c r="I294" s="7" t="s">
        <v>909</v>
      </c>
      <c r="J294" s="7"/>
      <c r="K294" s="7" t="s">
        <v>2614</v>
      </c>
      <c r="L294" s="9" t="n">
        <v>4</v>
      </c>
      <c r="M294" s="6"/>
      <c r="N294" s="19" t="s">
        <v>2615</v>
      </c>
      <c r="O294" s="6" t="s">
        <v>2616</v>
      </c>
      <c r="P294" s="24" t="s">
        <v>2617</v>
      </c>
      <c r="Q294" s="21" t="s">
        <v>2618</v>
      </c>
      <c r="R294" s="23"/>
      <c r="S294" s="21"/>
      <c r="T294" s="6" t="s">
        <v>128</v>
      </c>
      <c r="U294" s="6"/>
      <c r="V294" s="6" t="n">
        <v>4</v>
      </c>
      <c r="W294" s="6" t="s">
        <v>2619</v>
      </c>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t="s">
        <v>1207</v>
      </c>
      <c r="AW294" s="23"/>
      <c r="AX294" s="23"/>
      <c r="AY294" s="23"/>
      <c r="AZ294" s="6"/>
      <c r="BA294" s="6"/>
      <c r="BB294" s="6"/>
      <c r="BC294" s="6"/>
    </row>
    <row r="295" spans="1:55" customFormat="false" ht="12.75" hidden="false" customHeight="1" outlineLevel="0" collapsed="false">
      <c r="A295" s="9" t="s">
        <v>198</v>
      </c>
      <c r="B295" s="9" t="s">
        <v>2620</v>
      </c>
      <c r="C295" s="9" t="n">
        <v>2481</v>
      </c>
      <c r="D295" s="9" t="s">
        <v>775</v>
      </c>
      <c r="E295" s="9" t="s">
        <v>2194</v>
      </c>
      <c r="F295" s="6"/>
      <c r="G295" s="6"/>
      <c r="H295" s="9" t="s">
        <v>87</v>
      </c>
      <c r="I295" s="7" t="s">
        <v>2621</v>
      </c>
      <c r="J295" s="7"/>
      <c r="K295" s="7" t="s">
        <v>2622</v>
      </c>
      <c r="L295" s="9" t="n">
        <v>4</v>
      </c>
      <c r="M295" s="6"/>
      <c r="N295" s="19" t="s">
        <v>2623</v>
      </c>
      <c r="O295" s="6" t="s">
        <v>2624</v>
      </c>
      <c r="P295" s="24" t="s">
        <v>2625</v>
      </c>
      <c r="Q295" s="21"/>
      <c r="R295" s="23"/>
      <c r="S295" s="21" t="s">
        <v>2626</v>
      </c>
      <c r="T295" s="6" t="s">
        <v>719</v>
      </c>
      <c r="U295" s="6"/>
      <c r="V295" s="6" t="n">
        <v>4</v>
      </c>
      <c r="W295" s="6" t="s">
        <v>2627</v>
      </c>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6"/>
      <c r="BA295" s="6"/>
      <c r="BB295" s="6"/>
      <c r="BC295" s="6"/>
    </row>
    <row r="296" spans="1:55" customFormat="false" ht="12.75" hidden="false" customHeight="1" outlineLevel="0" collapsed="false">
      <c r="A296" s="9" t="s">
        <v>198</v>
      </c>
      <c r="B296" s="9" t="s">
        <v>2628</v>
      </c>
      <c r="C296" s="9" t="n">
        <v>2481</v>
      </c>
      <c r="D296" s="9" t="s">
        <v>775</v>
      </c>
      <c r="E296" s="9" t="s">
        <v>2629</v>
      </c>
      <c r="F296" s="6"/>
      <c r="G296" s="6"/>
      <c r="H296" s="9" t="s">
        <v>87</v>
      </c>
      <c r="I296" s="7" t="s">
        <v>909</v>
      </c>
      <c r="J296" s="7"/>
      <c r="K296" s="7" t="s">
        <v>2630</v>
      </c>
      <c r="L296" s="9" t="n">
        <v>4</v>
      </c>
      <c r="M296" s="6"/>
      <c r="N296" s="19" t="s">
        <v>2631</v>
      </c>
      <c r="O296" s="6" t="s">
        <v>2632</v>
      </c>
      <c r="P296" s="24" t="s">
        <v>2633</v>
      </c>
      <c r="Q296" s="21"/>
      <c r="R296" s="23"/>
      <c r="S296" s="21" t="s">
        <v>1088</v>
      </c>
      <c r="T296" s="6" t="s">
        <v>128</v>
      </c>
      <c r="U296" s="6"/>
      <c r="V296" s="6" t="n">
        <v>4</v>
      </c>
      <c r="W296" s="6" t="s">
        <v>2634</v>
      </c>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6"/>
      <c r="BA296" s="6"/>
      <c r="BB296" s="6"/>
      <c r="BC296" s="6"/>
    </row>
    <row r="297" spans="1:55" customFormat="false" ht="12.75" hidden="false" customHeight="1" outlineLevel="0" collapsed="false">
      <c r="A297" s="9" t="s">
        <v>198</v>
      </c>
      <c r="B297" s="9" t="s">
        <v>2635</v>
      </c>
      <c r="C297" s="9" t="n">
        <v>2481</v>
      </c>
      <c r="D297" s="9" t="s">
        <v>775</v>
      </c>
      <c r="E297" s="9" t="s">
        <v>2194</v>
      </c>
      <c r="F297" s="6"/>
      <c r="G297" s="6"/>
      <c r="H297" s="9" t="s">
        <v>556</v>
      </c>
      <c r="I297" s="7" t="s">
        <v>2636</v>
      </c>
      <c r="J297" s="7"/>
      <c r="K297" s="7" t="s">
        <v>2637</v>
      </c>
      <c r="L297" s="9" t="n">
        <v>4</v>
      </c>
      <c r="M297" s="6"/>
      <c r="N297" s="19" t="s">
        <v>2638</v>
      </c>
      <c r="O297" s="6" t="s">
        <v>2639</v>
      </c>
      <c r="P297" s="24" t="s">
        <v>2640</v>
      </c>
      <c r="Q297" s="21" t="s">
        <v>2641</v>
      </c>
      <c r="R297" s="23"/>
      <c r="S297" s="21"/>
      <c r="T297" s="6" t="s">
        <v>2642</v>
      </c>
      <c r="U297" s="6"/>
      <c r="V297" s="6" t="n">
        <v>4</v>
      </c>
      <c r="W297" s="6" t="s">
        <v>2643</v>
      </c>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t="s">
        <v>1207</v>
      </c>
      <c r="AW297" s="23"/>
      <c r="AX297" s="23"/>
      <c r="AY297" s="23"/>
      <c r="AZ297" s="6"/>
      <c r="BA297" s="6"/>
      <c r="BB297" s="6"/>
      <c r="BC297" s="6"/>
    </row>
    <row r="298" spans="1:55" customFormat="false" ht="12.75" hidden="false" customHeight="1" outlineLevel="0" collapsed="false">
      <c r="A298" s="9" t="s">
        <v>198</v>
      </c>
      <c r="B298" s="9" t="s">
        <v>2644</v>
      </c>
      <c r="C298" s="9" t="n">
        <v>2508</v>
      </c>
      <c r="D298" s="9" t="s">
        <v>2645</v>
      </c>
      <c r="E298" s="9" t="s">
        <v>84</v>
      </c>
      <c r="F298" s="6"/>
      <c r="G298" s="9" t="s">
        <v>2646</v>
      </c>
      <c r="H298" s="9" t="s">
        <v>87</v>
      </c>
      <c r="I298" s="7" t="s">
        <v>2647</v>
      </c>
      <c r="J298" s="7"/>
      <c r="K298" s="7"/>
      <c r="L298" s="9" t="n">
        <v>4</v>
      </c>
      <c r="M298" s="9" t="s">
        <v>2648</v>
      </c>
      <c r="N298" s="19" t="s">
        <v>2649</v>
      </c>
      <c r="O298" s="6" t="s">
        <v>2650</v>
      </c>
      <c r="P298" s="24" t="s">
        <v>2651</v>
      </c>
      <c r="Q298" s="21"/>
      <c r="R298" s="23"/>
      <c r="S298" s="21"/>
      <c r="T298" s="6" t="s">
        <v>128</v>
      </c>
      <c r="U298" s="6"/>
      <c r="V298" s="6" t="n">
        <v>4</v>
      </c>
      <c r="W298" s="6" t="s">
        <v>2652</v>
      </c>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6"/>
      <c r="BA298" s="6"/>
      <c r="BB298" s="6"/>
      <c r="BC298" s="6"/>
    </row>
    <row r="299" spans="1:55" customFormat="false" ht="12.75" hidden="false" customHeight="1" outlineLevel="0" collapsed="false">
      <c r="A299" s="9" t="s">
        <v>198</v>
      </c>
      <c r="B299" s="9" t="s">
        <v>2653</v>
      </c>
      <c r="C299" s="9" t="n">
        <v>2526</v>
      </c>
      <c r="D299" s="9" t="s">
        <v>341</v>
      </c>
      <c r="E299" s="9" t="s">
        <v>84</v>
      </c>
      <c r="F299" s="9" t="s">
        <v>2654</v>
      </c>
      <c r="G299" s="9" t="s">
        <v>2655</v>
      </c>
      <c r="H299" s="9" t="s">
        <v>87</v>
      </c>
      <c r="I299" s="7" t="s">
        <v>909</v>
      </c>
      <c r="J299" s="7"/>
      <c r="K299" s="7" t="s">
        <v>2656</v>
      </c>
      <c r="L299" s="9" t="n">
        <v>4</v>
      </c>
      <c r="M299" s="6"/>
      <c r="N299" s="19" t="s">
        <v>2657</v>
      </c>
      <c r="O299" s="6" t="s">
        <v>2658</v>
      </c>
      <c r="P299" s="24" t="s">
        <v>576</v>
      </c>
      <c r="Q299" s="21"/>
      <c r="R299" s="23"/>
      <c r="S299" s="21" t="s">
        <v>2199</v>
      </c>
      <c r="T299" s="6" t="s">
        <v>128</v>
      </c>
      <c r="U299" s="6"/>
      <c r="V299" s="6" t="n">
        <v>4</v>
      </c>
      <c r="W299" s="6" t="s">
        <v>2659</v>
      </c>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6"/>
      <c r="BA299" s="6"/>
      <c r="BB299" s="6"/>
      <c r="BC299" s="6"/>
    </row>
    <row r="300" spans="1:55" customFormat="false" ht="12.75" hidden="false" customHeight="1" outlineLevel="0" collapsed="false">
      <c r="A300" s="9" t="s">
        <v>198</v>
      </c>
      <c r="B300" s="9" t="s">
        <v>2660</v>
      </c>
      <c r="C300" s="9" t="n">
        <v>2541</v>
      </c>
      <c r="D300" s="9" t="s">
        <v>341</v>
      </c>
      <c r="E300" s="9" t="s">
        <v>84</v>
      </c>
      <c r="F300" s="9" t="s">
        <v>1870</v>
      </c>
      <c r="G300" s="9" t="s">
        <v>2661</v>
      </c>
      <c r="H300" s="9" t="s">
        <v>87</v>
      </c>
      <c r="I300" s="7" t="s">
        <v>2339</v>
      </c>
      <c r="J300" s="7"/>
      <c r="K300" s="7"/>
      <c r="L300" s="9" t="n">
        <v>4</v>
      </c>
      <c r="M300" s="6"/>
      <c r="N300" s="19" t="s">
        <v>2662</v>
      </c>
      <c r="O300" s="6" t="s">
        <v>2663</v>
      </c>
      <c r="P300" s="24" t="s">
        <v>2664</v>
      </c>
      <c r="Q300" s="21" t="s">
        <v>2665</v>
      </c>
      <c r="R300" s="23"/>
      <c r="S300" s="21"/>
      <c r="T300" s="6" t="s">
        <v>499</v>
      </c>
      <c r="U300" s="6"/>
      <c r="V300" s="6" t="n">
        <v>4</v>
      </c>
      <c r="W300" s="6" t="s">
        <v>2666</v>
      </c>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t="s">
        <v>1033</v>
      </c>
      <c r="AW300" s="23"/>
      <c r="AX300" s="23"/>
      <c r="AY300" s="23"/>
      <c r="AZ300" s="6"/>
      <c r="BA300" s="6"/>
      <c r="BB300" s="6"/>
      <c r="BC300" s="6"/>
    </row>
    <row r="301" spans="1:55" customFormat="false" ht="12.75" hidden="false" customHeight="1" outlineLevel="0" collapsed="false">
      <c r="A301" s="9" t="s">
        <v>198</v>
      </c>
      <c r="B301" s="9" t="s">
        <v>2667</v>
      </c>
      <c r="C301" s="9" t="n">
        <v>2598</v>
      </c>
      <c r="D301" s="9" t="s">
        <v>2645</v>
      </c>
      <c r="E301" s="9" t="s">
        <v>2668</v>
      </c>
      <c r="F301" s="6"/>
      <c r="G301" s="6"/>
      <c r="H301" s="9" t="s">
        <v>87</v>
      </c>
      <c r="I301" s="7" t="s">
        <v>909</v>
      </c>
      <c r="J301" s="7"/>
      <c r="K301" s="7"/>
      <c r="L301" s="9" t="n">
        <v>4</v>
      </c>
      <c r="M301" s="6"/>
      <c r="N301" s="19" t="s">
        <v>2669</v>
      </c>
      <c r="O301" s="6" t="s">
        <v>2670</v>
      </c>
      <c r="P301" s="24" t="s">
        <v>547</v>
      </c>
      <c r="Q301" s="21"/>
      <c r="R301" s="23"/>
      <c r="S301" s="21" t="s">
        <v>2607</v>
      </c>
      <c r="T301" s="6" t="s">
        <v>719</v>
      </c>
      <c r="U301" s="6"/>
      <c r="V301" s="6" t="n">
        <v>4</v>
      </c>
      <c r="W301" s="6" t="s">
        <v>2671</v>
      </c>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6"/>
      <c r="BA301" s="6"/>
      <c r="BB301" s="6"/>
      <c r="BC301" s="6"/>
    </row>
    <row r="302" spans="1:55" customFormat="false" ht="12.75" hidden="false" customHeight="1" outlineLevel="0" collapsed="false">
      <c r="A302" s="9" t="s">
        <v>198</v>
      </c>
      <c r="B302" s="9" t="s">
        <v>2672</v>
      </c>
      <c r="C302" s="9" t="n">
        <v>2599</v>
      </c>
      <c r="D302" s="9" t="s">
        <v>2645</v>
      </c>
      <c r="E302" s="9" t="s">
        <v>2345</v>
      </c>
      <c r="F302" s="6"/>
      <c r="G302" s="6"/>
      <c r="H302" s="9" t="s">
        <v>87</v>
      </c>
      <c r="I302" s="7" t="s">
        <v>909</v>
      </c>
      <c r="J302" s="7"/>
      <c r="K302" s="7" t="s">
        <v>2673</v>
      </c>
      <c r="L302" s="9" t="n">
        <v>4</v>
      </c>
      <c r="M302" s="6"/>
      <c r="N302" s="19" t="s">
        <v>2674</v>
      </c>
      <c r="O302" s="6" t="s">
        <v>2675</v>
      </c>
      <c r="P302" s="24" t="s">
        <v>2676</v>
      </c>
      <c r="Q302" s="21"/>
      <c r="R302" s="23"/>
      <c r="S302" s="21" t="s">
        <v>2327</v>
      </c>
      <c r="T302" s="6" t="s">
        <v>719</v>
      </c>
      <c r="U302" s="6"/>
      <c r="V302" s="6" t="n">
        <v>4</v>
      </c>
      <c r="W302" s="6" t="s">
        <v>2677</v>
      </c>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6"/>
      <c r="BA302" s="6"/>
      <c r="BB302" s="6"/>
      <c r="BC302" s="6"/>
    </row>
    <row r="303" spans="1:55" customFormat="false" ht="12.75" hidden="false" customHeight="1" outlineLevel="0" collapsed="false">
      <c r="A303" s="9" t="s">
        <v>198</v>
      </c>
      <c r="B303" s="9" t="s">
        <v>2678</v>
      </c>
      <c r="C303" s="9" t="n">
        <v>2599</v>
      </c>
      <c r="D303" s="9" t="s">
        <v>2645</v>
      </c>
      <c r="E303" s="9" t="s">
        <v>954</v>
      </c>
      <c r="F303" s="6"/>
      <c r="G303" s="6"/>
      <c r="H303" s="9" t="s">
        <v>87</v>
      </c>
      <c r="I303" s="7" t="s">
        <v>909</v>
      </c>
      <c r="J303" s="7"/>
      <c r="K303" s="7"/>
      <c r="L303" s="9" t="n">
        <v>4</v>
      </c>
      <c r="M303" s="6"/>
      <c r="N303" s="19" t="s">
        <v>2679</v>
      </c>
      <c r="O303" s="6" t="s">
        <v>2680</v>
      </c>
      <c r="P303" s="24" t="s">
        <v>2681</v>
      </c>
      <c r="Q303" s="21"/>
      <c r="R303" s="23"/>
      <c r="S303" s="21" t="s">
        <v>2682</v>
      </c>
      <c r="T303" s="6" t="s">
        <v>128</v>
      </c>
      <c r="U303" s="6"/>
      <c r="V303" s="6" t="n">
        <v>4</v>
      </c>
      <c r="W303" s="6" t="s">
        <v>2683</v>
      </c>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6"/>
      <c r="BA303" s="6"/>
      <c r="BB303" s="6"/>
      <c r="BC303" s="6"/>
    </row>
    <row r="304" spans="1:55" customFormat="false" ht="12.75" hidden="false" customHeight="1" outlineLevel="0" collapsed="false">
      <c r="A304" s="9" t="s">
        <v>198</v>
      </c>
      <c r="B304" s="9" t="s">
        <v>2684</v>
      </c>
      <c r="C304" s="9" t="n">
        <v>2688</v>
      </c>
      <c r="D304" s="9" t="s">
        <v>359</v>
      </c>
      <c r="E304" s="9" t="s">
        <v>135</v>
      </c>
      <c r="F304" s="9" t="s">
        <v>2685</v>
      </c>
      <c r="G304" s="9" t="s">
        <v>2686</v>
      </c>
      <c r="H304" s="9" t="s">
        <v>87</v>
      </c>
      <c r="I304" s="7" t="s">
        <v>909</v>
      </c>
      <c r="J304" s="7"/>
      <c r="K304" s="7"/>
      <c r="L304" s="9" t="n">
        <v>4</v>
      </c>
      <c r="M304" s="6"/>
      <c r="N304" s="19" t="s">
        <v>2687</v>
      </c>
      <c r="O304" s="6" t="s">
        <v>2688</v>
      </c>
      <c r="P304" s="24" t="s">
        <v>979</v>
      </c>
      <c r="Q304" s="21"/>
      <c r="R304" s="23"/>
      <c r="S304" s="21" t="s">
        <v>1088</v>
      </c>
      <c r="T304" s="6" t="s">
        <v>128</v>
      </c>
      <c r="U304" s="6"/>
      <c r="V304" s="6" t="n">
        <v>4</v>
      </c>
      <c r="W304" s="6" t="s">
        <v>2689</v>
      </c>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6"/>
      <c r="BA304" s="6"/>
      <c r="BB304" s="6"/>
      <c r="BC304" s="6"/>
    </row>
    <row r="305" spans="1:55" customFormat="false" ht="12.75" hidden="false" customHeight="1" outlineLevel="0" collapsed="false">
      <c r="A305" s="9" t="s">
        <v>198</v>
      </c>
      <c r="B305" s="9" t="s">
        <v>2690</v>
      </c>
      <c r="C305" s="9" t="n">
        <v>2735</v>
      </c>
      <c r="D305" s="9" t="s">
        <v>2691</v>
      </c>
      <c r="E305" s="9" t="s">
        <v>2188</v>
      </c>
      <c r="F305" s="6"/>
      <c r="G305" s="6"/>
      <c r="H305" s="9" t="s">
        <v>87</v>
      </c>
      <c r="I305" s="7" t="s">
        <v>909</v>
      </c>
      <c r="J305" s="7"/>
      <c r="K305" s="7"/>
      <c r="L305" s="9" t="n">
        <v>4</v>
      </c>
      <c r="M305" s="6"/>
      <c r="N305" s="19" t="s">
        <v>2692</v>
      </c>
      <c r="O305" s="6" t="s">
        <v>2693</v>
      </c>
      <c r="P305" s="24" t="s">
        <v>125</v>
      </c>
      <c r="Q305" s="21"/>
      <c r="R305" s="23"/>
      <c r="S305" s="21" t="s">
        <v>2388</v>
      </c>
      <c r="T305" s="6" t="s">
        <v>128</v>
      </c>
      <c r="U305" s="6"/>
      <c r="V305" s="6" t="n">
        <v>4</v>
      </c>
      <c r="W305" s="6" t="s">
        <v>2694</v>
      </c>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6"/>
      <c r="BA305" s="6"/>
      <c r="BB305" s="6"/>
      <c r="BC305" s="6"/>
    </row>
    <row r="306" spans="1:55" customFormat="false" ht="12.75" hidden="false" customHeight="1" outlineLevel="0" collapsed="false">
      <c r="A306" s="9" t="s">
        <v>198</v>
      </c>
      <c r="B306" s="9" t="s">
        <v>2695</v>
      </c>
      <c r="C306" s="9" t="n">
        <v>2814</v>
      </c>
      <c r="D306" s="9" t="s">
        <v>393</v>
      </c>
      <c r="E306" s="9" t="s">
        <v>309</v>
      </c>
      <c r="F306" s="9" t="s">
        <v>2696</v>
      </c>
      <c r="G306" s="9" t="s">
        <v>2697</v>
      </c>
      <c r="H306" s="9" t="s">
        <v>87</v>
      </c>
      <c r="I306" s="7" t="s">
        <v>909</v>
      </c>
      <c r="J306" s="7"/>
      <c r="K306" s="7" t="s">
        <v>2698</v>
      </c>
      <c r="L306" s="9" t="n">
        <v>4</v>
      </c>
      <c r="M306" s="6"/>
      <c r="N306" s="19" t="s">
        <v>2699</v>
      </c>
      <c r="O306" s="6" t="s">
        <v>2700</v>
      </c>
      <c r="P306" s="24" t="s">
        <v>979</v>
      </c>
      <c r="Q306" s="21" t="s">
        <v>2701</v>
      </c>
      <c r="R306" s="23"/>
      <c r="S306" s="21" t="s">
        <v>1088</v>
      </c>
      <c r="T306" s="6" t="s">
        <v>128</v>
      </c>
      <c r="U306" s="6"/>
      <c r="V306" s="6" t="n">
        <v>4</v>
      </c>
      <c r="W306" s="6" t="s">
        <v>2702</v>
      </c>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t="s">
        <v>1207</v>
      </c>
      <c r="AW306" s="23"/>
      <c r="AX306" s="23"/>
      <c r="AY306" s="23"/>
      <c r="AZ306" s="6"/>
      <c r="BA306" s="6"/>
      <c r="BB306" s="6"/>
      <c r="BC306" s="6"/>
    </row>
    <row r="307" spans="1:55" customFormat="false" ht="12.75" hidden="false" customHeight="1" outlineLevel="0" collapsed="false">
      <c r="A307" s="9" t="s">
        <v>198</v>
      </c>
      <c r="B307" s="9" t="s">
        <v>2703</v>
      </c>
      <c r="C307" s="9" t="n">
        <v>2874</v>
      </c>
      <c r="D307" s="9" t="s">
        <v>393</v>
      </c>
      <c r="E307" s="9" t="s">
        <v>584</v>
      </c>
      <c r="F307" s="9" t="s">
        <v>2704</v>
      </c>
      <c r="G307" s="9" t="s">
        <v>2705</v>
      </c>
      <c r="H307" s="9" t="s">
        <v>87</v>
      </c>
      <c r="I307" s="7"/>
      <c r="J307" s="7"/>
      <c r="K307" s="7"/>
      <c r="L307" s="9" t="n">
        <v>4</v>
      </c>
      <c r="M307" s="6"/>
      <c r="N307" s="19" t="s">
        <v>2706</v>
      </c>
      <c r="O307" s="6" t="s">
        <v>2707</v>
      </c>
      <c r="P307" s="20"/>
      <c r="Q307" s="21"/>
      <c r="R307" s="23"/>
      <c r="S307" s="21"/>
      <c r="T307" s="6" t="s">
        <v>932</v>
      </c>
      <c r="U307" s="6"/>
      <c r="V307" s="6"/>
      <c r="W307" s="6" t="s">
        <v>2708</v>
      </c>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6"/>
      <c r="BA307" s="6"/>
      <c r="BB307" s="6"/>
      <c r="BC307" s="6"/>
    </row>
    <row r="308" spans="1:55" customFormat="false" ht="12.75" hidden="false" customHeight="1" outlineLevel="0" collapsed="false">
      <c r="A308" s="9" t="s">
        <v>198</v>
      </c>
      <c r="B308" s="9" t="s">
        <v>2709</v>
      </c>
      <c r="C308" s="9" t="n">
        <v>2880</v>
      </c>
      <c r="D308" s="9" t="s">
        <v>393</v>
      </c>
      <c r="E308" s="9" t="s">
        <v>84</v>
      </c>
      <c r="F308" s="9" t="s">
        <v>2654</v>
      </c>
      <c r="G308" s="9" t="s">
        <v>2710</v>
      </c>
      <c r="H308" s="9" t="s">
        <v>87</v>
      </c>
      <c r="I308" s="7" t="s">
        <v>909</v>
      </c>
      <c r="J308" s="7"/>
      <c r="K308" s="7"/>
      <c r="L308" s="9" t="n">
        <v>4</v>
      </c>
      <c r="M308" s="6"/>
      <c r="N308" s="19" t="s">
        <v>2711</v>
      </c>
      <c r="O308" s="6" t="s">
        <v>2712</v>
      </c>
      <c r="P308" s="24" t="s">
        <v>2713</v>
      </c>
      <c r="Q308" s="21" t="s">
        <v>2714</v>
      </c>
      <c r="R308" s="23"/>
      <c r="S308" s="21"/>
      <c r="T308" s="6" t="s">
        <v>251</v>
      </c>
      <c r="U308" s="6"/>
      <c r="V308" s="6" t="n">
        <v>4</v>
      </c>
      <c r="W308" s="6" t="s">
        <v>2715</v>
      </c>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t="s">
        <v>1207</v>
      </c>
      <c r="AW308" s="23"/>
      <c r="AX308" s="23"/>
      <c r="AY308" s="23"/>
      <c r="AZ308" s="6"/>
      <c r="BA308" s="6"/>
      <c r="BB308" s="6"/>
      <c r="BC308" s="6"/>
    </row>
    <row r="309" spans="1:55" customFormat="false" ht="12.75" hidden="false" customHeight="1" outlineLevel="0" collapsed="false">
      <c r="A309" s="9" t="s">
        <v>198</v>
      </c>
      <c r="B309" s="9" t="s">
        <v>2716</v>
      </c>
      <c r="C309" s="9" t="n">
        <v>2896</v>
      </c>
      <c r="D309" s="9" t="s">
        <v>393</v>
      </c>
      <c r="E309" s="9" t="s">
        <v>84</v>
      </c>
      <c r="F309" s="9" t="s">
        <v>2545</v>
      </c>
      <c r="G309" s="9" t="s">
        <v>2717</v>
      </c>
      <c r="H309" s="9" t="s">
        <v>87</v>
      </c>
      <c r="I309" s="7" t="s">
        <v>909</v>
      </c>
      <c r="J309" s="7"/>
      <c r="K309" s="7"/>
      <c r="L309" s="9" t="n">
        <v>4</v>
      </c>
      <c r="M309" s="6"/>
      <c r="N309" s="19" t="s">
        <v>2718</v>
      </c>
      <c r="O309" s="6" t="s">
        <v>2719</v>
      </c>
      <c r="P309" s="20"/>
      <c r="Q309" s="21"/>
      <c r="R309" s="23"/>
      <c r="S309" s="21"/>
      <c r="T309" s="6" t="s">
        <v>128</v>
      </c>
      <c r="U309" s="6"/>
      <c r="V309" s="6" t="n">
        <v>4</v>
      </c>
      <c r="W309" s="6" t="s">
        <v>2720</v>
      </c>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6"/>
      <c r="BA309" s="6"/>
      <c r="BB309" s="6"/>
      <c r="BC309" s="6"/>
    </row>
    <row r="310" spans="1:55" customFormat="false" ht="12.75" hidden="false" customHeight="1" outlineLevel="0" collapsed="false">
      <c r="A310" s="9" t="s">
        <v>198</v>
      </c>
      <c r="B310" s="9" t="s">
        <v>2721</v>
      </c>
      <c r="C310" s="9" t="n">
        <v>2982</v>
      </c>
      <c r="D310" s="9" t="s">
        <v>2722</v>
      </c>
      <c r="E310" s="9" t="s">
        <v>148</v>
      </c>
      <c r="F310" s="6"/>
      <c r="G310" s="6"/>
      <c r="H310" s="9" t="s">
        <v>87</v>
      </c>
      <c r="I310" s="7" t="s">
        <v>909</v>
      </c>
      <c r="J310" s="7"/>
      <c r="K310" s="7" t="s">
        <v>2723</v>
      </c>
      <c r="L310" s="9" t="n">
        <v>4</v>
      </c>
      <c r="M310" s="6"/>
      <c r="N310" s="19" t="s">
        <v>2724</v>
      </c>
      <c r="O310" s="6" t="s">
        <v>2725</v>
      </c>
      <c r="P310" s="20"/>
      <c r="Q310" s="21"/>
      <c r="R310" s="23"/>
      <c r="S310" s="21"/>
      <c r="T310" s="6" t="s">
        <v>128</v>
      </c>
      <c r="U310" s="6"/>
      <c r="V310" s="6" t="n">
        <v>4</v>
      </c>
      <c r="W310" s="6" t="s">
        <v>2726</v>
      </c>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6"/>
      <c r="BA310" s="6"/>
      <c r="BB310" s="6"/>
      <c r="BC310" s="6"/>
    </row>
    <row r="311" spans="1:55" customFormat="false" ht="12.75" hidden="false" customHeight="1" outlineLevel="0" collapsed="false">
      <c r="A311" s="9" t="s">
        <v>198</v>
      </c>
      <c r="B311" s="9" t="s">
        <v>2727</v>
      </c>
      <c r="C311" s="9" t="n">
        <v>2982</v>
      </c>
      <c r="D311" s="9" t="s">
        <v>2722</v>
      </c>
      <c r="E311" s="9" t="s">
        <v>713</v>
      </c>
      <c r="F311" s="6"/>
      <c r="G311" s="6"/>
      <c r="H311" s="9" t="s">
        <v>87</v>
      </c>
      <c r="I311" s="7" t="s">
        <v>909</v>
      </c>
      <c r="J311" s="7"/>
      <c r="K311" s="7"/>
      <c r="L311" s="9" t="n">
        <v>4</v>
      </c>
      <c r="M311" s="6"/>
      <c r="N311" s="19" t="s">
        <v>2728</v>
      </c>
      <c r="O311" s="6" t="s">
        <v>2729</v>
      </c>
      <c r="P311" s="24" t="s">
        <v>2730</v>
      </c>
      <c r="Q311" s="21"/>
      <c r="R311" s="23"/>
      <c r="S311" s="21" t="s">
        <v>2388</v>
      </c>
      <c r="T311" s="6" t="s">
        <v>128</v>
      </c>
      <c r="U311" s="6"/>
      <c r="V311" s="6" t="n">
        <v>4</v>
      </c>
      <c r="W311" s="6" t="s">
        <v>2731</v>
      </c>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6"/>
      <c r="BA311" s="6"/>
      <c r="BB311" s="6"/>
      <c r="BC311" s="6"/>
    </row>
    <row r="312" spans="1:55" customFormat="false" ht="12.75" hidden="false" customHeight="1" outlineLevel="0" collapsed="false">
      <c r="A312" s="9" t="s">
        <v>198</v>
      </c>
      <c r="B312" s="9" t="s">
        <v>2732</v>
      </c>
      <c r="C312" s="9" t="n">
        <v>2994</v>
      </c>
      <c r="D312" s="9" t="s">
        <v>799</v>
      </c>
      <c r="E312" s="9" t="s">
        <v>166</v>
      </c>
      <c r="F312" s="9" t="s">
        <v>2733</v>
      </c>
      <c r="G312" s="9" t="s">
        <v>2734</v>
      </c>
      <c r="H312" s="9" t="s">
        <v>87</v>
      </c>
      <c r="I312" s="7" t="s">
        <v>909</v>
      </c>
      <c r="J312" s="7"/>
      <c r="K312" s="7"/>
      <c r="L312" s="9" t="n">
        <v>4</v>
      </c>
      <c r="M312" s="6"/>
      <c r="N312" s="19" t="s">
        <v>2735</v>
      </c>
      <c r="O312" s="6" t="s">
        <v>2736</v>
      </c>
      <c r="P312" s="24" t="s">
        <v>2737</v>
      </c>
      <c r="Q312" s="21" t="s">
        <v>2738</v>
      </c>
      <c r="R312" s="23"/>
      <c r="S312" s="21"/>
      <c r="T312" s="6" t="s">
        <v>128</v>
      </c>
      <c r="U312" s="6"/>
      <c r="V312" s="6" t="n">
        <v>4</v>
      </c>
      <c r="W312" s="6" t="s">
        <v>2739</v>
      </c>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t="s">
        <v>2336</v>
      </c>
      <c r="AW312" s="23"/>
      <c r="AX312" s="23"/>
      <c r="AY312" s="23"/>
      <c r="AZ312" s="6"/>
      <c r="BA312" s="6"/>
      <c r="BB312" s="6"/>
      <c r="BC312" s="6"/>
    </row>
    <row r="313" spans="1:55" customFormat="false" ht="12.75" hidden="false" customHeight="1" outlineLevel="0" collapsed="false">
      <c r="A313" s="9" t="s">
        <v>198</v>
      </c>
      <c r="B313" s="9" t="s">
        <v>2740</v>
      </c>
      <c r="C313" s="9" t="n">
        <v>3104</v>
      </c>
      <c r="D313" s="9" t="s">
        <v>503</v>
      </c>
      <c r="E313" s="9" t="s">
        <v>2182</v>
      </c>
      <c r="F313" s="6"/>
      <c r="G313" s="6"/>
      <c r="H313" s="9" t="s">
        <v>87</v>
      </c>
      <c r="I313" s="7" t="s">
        <v>909</v>
      </c>
      <c r="J313" s="7"/>
      <c r="K313" s="7"/>
      <c r="L313" s="9" t="n">
        <v>4</v>
      </c>
      <c r="M313" s="6"/>
      <c r="N313" s="19" t="s">
        <v>2741</v>
      </c>
      <c r="O313" s="6" t="s">
        <v>2742</v>
      </c>
      <c r="P313" s="24" t="s">
        <v>2743</v>
      </c>
      <c r="Q313" s="21"/>
      <c r="R313" s="23"/>
      <c r="S313" s="21" t="s">
        <v>1088</v>
      </c>
      <c r="T313" s="6" t="s">
        <v>2284</v>
      </c>
      <c r="U313" s="6"/>
      <c r="V313" s="6" t="n">
        <v>4</v>
      </c>
      <c r="W313" s="6" t="s">
        <v>2744</v>
      </c>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6"/>
      <c r="BA313" s="6"/>
      <c r="BB313" s="6"/>
      <c r="BC313" s="6"/>
    </row>
    <row r="314" spans="1:55" customFormat="false" ht="12.75" hidden="false" customHeight="1" outlineLevel="0" collapsed="false">
      <c r="A314" s="9" t="s">
        <v>198</v>
      </c>
      <c r="B314" s="9" t="s">
        <v>2745</v>
      </c>
      <c r="C314" s="9" t="n">
        <v>3104</v>
      </c>
      <c r="D314" s="9" t="s">
        <v>503</v>
      </c>
      <c r="E314" s="9" t="s">
        <v>713</v>
      </c>
      <c r="F314" s="6"/>
      <c r="G314" s="6"/>
      <c r="H314" s="9" t="s">
        <v>87</v>
      </c>
      <c r="I314" s="7" t="s">
        <v>909</v>
      </c>
      <c r="J314" s="7"/>
      <c r="K314" s="7"/>
      <c r="L314" s="9" t="n">
        <v>4</v>
      </c>
      <c r="M314" s="6"/>
      <c r="N314" s="19" t="s">
        <v>2746</v>
      </c>
      <c r="O314" s="6" t="s">
        <v>2747</v>
      </c>
      <c r="P314" s="24" t="s">
        <v>455</v>
      </c>
      <c r="Q314" s="21"/>
      <c r="R314" s="23"/>
      <c r="S314" s="21" t="s">
        <v>2682</v>
      </c>
      <c r="T314" s="6" t="s">
        <v>128</v>
      </c>
      <c r="U314" s="6"/>
      <c r="V314" s="6" t="n">
        <v>4</v>
      </c>
      <c r="W314" s="6" t="s">
        <v>2748</v>
      </c>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6"/>
      <c r="BA314" s="6"/>
      <c r="BB314" s="6"/>
      <c r="BC314" s="6"/>
    </row>
    <row r="315" spans="1:55" customFormat="false" ht="12.75" hidden="false" customHeight="1" outlineLevel="0" collapsed="false">
      <c r="A315" s="9" t="s">
        <v>198</v>
      </c>
      <c r="B315" s="9" t="s">
        <v>2749</v>
      </c>
      <c r="C315" s="9" t="n">
        <v>3104</v>
      </c>
      <c r="D315" s="9" t="s">
        <v>503</v>
      </c>
      <c r="E315" s="9" t="s">
        <v>713</v>
      </c>
      <c r="F315" s="6"/>
      <c r="G315" s="6"/>
      <c r="H315" s="9" t="s">
        <v>87</v>
      </c>
      <c r="I315" s="7" t="s">
        <v>909</v>
      </c>
      <c r="J315" s="7"/>
      <c r="K315" s="7"/>
      <c r="L315" s="9" t="n">
        <v>4</v>
      </c>
      <c r="M315" s="6"/>
      <c r="N315" s="19" t="s">
        <v>2750</v>
      </c>
      <c r="O315" s="6" t="s">
        <v>2751</v>
      </c>
      <c r="P315" s="24" t="s">
        <v>2752</v>
      </c>
      <c r="Q315" s="21"/>
      <c r="R315" s="23"/>
      <c r="S315" s="21" t="s">
        <v>2327</v>
      </c>
      <c r="T315" s="6" t="s">
        <v>1126</v>
      </c>
      <c r="U315" s="6"/>
      <c r="V315" s="6" t="n">
        <v>4</v>
      </c>
      <c r="W315" s="6" t="s">
        <v>2753</v>
      </c>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6"/>
      <c r="BA315" s="6"/>
      <c r="BB315" s="6"/>
      <c r="BC315" s="6"/>
    </row>
    <row r="316" spans="1:55" customFormat="false" ht="12.75" hidden="false" customHeight="1" outlineLevel="0" collapsed="false">
      <c r="A316" s="9" t="s">
        <v>198</v>
      </c>
      <c r="B316" s="9" t="s">
        <v>2754</v>
      </c>
      <c r="C316" s="9" t="n">
        <v>3104</v>
      </c>
      <c r="D316" s="9" t="s">
        <v>503</v>
      </c>
      <c r="E316" s="9" t="s">
        <v>2194</v>
      </c>
      <c r="F316" s="6"/>
      <c r="G316" s="6"/>
      <c r="H316" s="9" t="s">
        <v>87</v>
      </c>
      <c r="I316" s="7" t="s">
        <v>909</v>
      </c>
      <c r="J316" s="7"/>
      <c r="K316" s="7"/>
      <c r="L316" s="9" t="n">
        <v>4</v>
      </c>
      <c r="M316" s="6"/>
      <c r="N316" s="19" t="s">
        <v>2755</v>
      </c>
      <c r="O316" s="6" t="s">
        <v>2756</v>
      </c>
      <c r="P316" s="24" t="s">
        <v>2549</v>
      </c>
      <c r="Q316" s="21"/>
      <c r="R316" s="23"/>
      <c r="S316" s="21" t="s">
        <v>2327</v>
      </c>
      <c r="T316" s="6" t="s">
        <v>251</v>
      </c>
      <c r="U316" s="6"/>
      <c r="V316" s="6" t="n">
        <v>4</v>
      </c>
      <c r="W316" s="6" t="s">
        <v>2757</v>
      </c>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6"/>
      <c r="BA316" s="6"/>
      <c r="BB316" s="6"/>
      <c r="BC316" s="6"/>
    </row>
    <row r="317" spans="1:55" customFormat="false" ht="12.75" hidden="false" customHeight="1" outlineLevel="0" collapsed="false">
      <c r="A317" s="37" t="s">
        <v>198</v>
      </c>
      <c r="B317" s="9" t="s">
        <v>2758</v>
      </c>
      <c r="C317" s="9" t="n">
        <v>3105</v>
      </c>
      <c r="D317" s="9" t="s">
        <v>503</v>
      </c>
      <c r="E317" s="9" t="s">
        <v>2759</v>
      </c>
      <c r="F317" s="6"/>
      <c r="G317" s="6"/>
      <c r="H317" s="9" t="s">
        <v>87</v>
      </c>
      <c r="I317" s="7" t="s">
        <v>909</v>
      </c>
      <c r="J317" s="7"/>
      <c r="K317" s="7" t="s">
        <v>2760</v>
      </c>
      <c r="L317" s="9" t="n">
        <v>4</v>
      </c>
      <c r="M317" s="6"/>
      <c r="N317" s="19" t="s">
        <v>2761</v>
      </c>
      <c r="O317" s="6" t="s">
        <v>2762</v>
      </c>
      <c r="P317" s="24" t="s">
        <v>2763</v>
      </c>
      <c r="Q317" s="21" t="s">
        <v>2764</v>
      </c>
      <c r="R317" s="23"/>
      <c r="S317" s="21"/>
      <c r="T317" s="6" t="s">
        <v>2765</v>
      </c>
      <c r="U317" s="6"/>
      <c r="V317" s="6" t="n">
        <v>4</v>
      </c>
      <c r="W317" s="6" t="s">
        <v>2766</v>
      </c>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t="s">
        <v>1033</v>
      </c>
      <c r="AW317" s="23"/>
      <c r="AX317" s="23"/>
      <c r="AY317" s="23"/>
      <c r="AZ317" s="6"/>
      <c r="BA317" s="6"/>
      <c r="BB317" s="6"/>
      <c r="BC317" s="6"/>
    </row>
    <row r="318" spans="1:55" customFormat="false" ht="12.75" hidden="false" customHeight="1" outlineLevel="0" collapsed="false">
      <c r="A318" s="9" t="s">
        <v>198</v>
      </c>
      <c r="B318" s="9" t="s">
        <v>2767</v>
      </c>
      <c r="C318" s="9" t="n">
        <v>3105</v>
      </c>
      <c r="D318" s="9" t="s">
        <v>503</v>
      </c>
      <c r="E318" s="9" t="s">
        <v>309</v>
      </c>
      <c r="F318" s="6"/>
      <c r="G318" s="6"/>
      <c r="H318" s="9" t="s">
        <v>556</v>
      </c>
      <c r="I318" s="7" t="s">
        <v>909</v>
      </c>
      <c r="J318" s="7"/>
      <c r="K318" s="7"/>
      <c r="L318" s="9" t="n">
        <v>4</v>
      </c>
      <c r="M318" s="6"/>
      <c r="N318" s="19" t="s">
        <v>2768</v>
      </c>
      <c r="O318" s="6" t="s">
        <v>2769</v>
      </c>
      <c r="P318" s="24" t="s">
        <v>125</v>
      </c>
      <c r="Q318" s="21"/>
      <c r="R318" s="23"/>
      <c r="S318" s="21" t="s">
        <v>2199</v>
      </c>
      <c r="T318" s="6" t="s">
        <v>1671</v>
      </c>
      <c r="U318" s="6"/>
      <c r="V318" s="6" t="n">
        <v>4</v>
      </c>
      <c r="W318" s="6" t="s">
        <v>2770</v>
      </c>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6"/>
      <c r="BA318" s="6"/>
      <c r="BB318" s="6"/>
      <c r="BC318" s="6"/>
    </row>
    <row r="319" spans="1:55" customFormat="false" ht="12.75" hidden="false" customHeight="1" outlineLevel="0" collapsed="false">
      <c r="A319" s="9" t="s">
        <v>198</v>
      </c>
      <c r="B319" s="9" t="s">
        <v>2771</v>
      </c>
      <c r="C319" s="9" t="n">
        <v>3105</v>
      </c>
      <c r="D319" s="9" t="s">
        <v>503</v>
      </c>
      <c r="E319" s="9" t="s">
        <v>2194</v>
      </c>
      <c r="F319" s="6"/>
      <c r="G319" s="6"/>
      <c r="H319" s="9" t="s">
        <v>87</v>
      </c>
      <c r="I319" s="7" t="s">
        <v>909</v>
      </c>
      <c r="J319" s="7"/>
      <c r="K319" s="7"/>
      <c r="L319" s="9" t="n">
        <v>4</v>
      </c>
      <c r="M319" s="6"/>
      <c r="N319" s="19" t="s">
        <v>2772</v>
      </c>
      <c r="O319" s="6" t="s">
        <v>2773</v>
      </c>
      <c r="P319" s="24" t="s">
        <v>2774</v>
      </c>
      <c r="Q319" s="21"/>
      <c r="R319" s="23"/>
      <c r="S319" s="21"/>
      <c r="T319" s="6" t="s">
        <v>128</v>
      </c>
      <c r="U319" s="6"/>
      <c r="V319" s="6" t="n">
        <v>4</v>
      </c>
      <c r="W319" s="6" t="s">
        <v>2775</v>
      </c>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6"/>
      <c r="BA319" s="6"/>
      <c r="BB319" s="6"/>
      <c r="BC319" s="6"/>
    </row>
    <row r="320" spans="1:55" customFormat="false" ht="12.75" hidden="false" customHeight="1" outlineLevel="0" collapsed="false">
      <c r="A320" s="9" t="s">
        <v>198</v>
      </c>
      <c r="B320" s="9" t="s">
        <v>2776</v>
      </c>
      <c r="C320" s="9" t="n">
        <v>3126</v>
      </c>
      <c r="D320" s="9" t="s">
        <v>513</v>
      </c>
      <c r="E320" s="9" t="s">
        <v>135</v>
      </c>
      <c r="F320" s="6"/>
      <c r="G320" s="9" t="s">
        <v>2777</v>
      </c>
      <c r="H320" s="9" t="s">
        <v>87</v>
      </c>
      <c r="I320" s="7" t="s">
        <v>909</v>
      </c>
      <c r="J320" s="7"/>
      <c r="K320" s="7" t="s">
        <v>2778</v>
      </c>
      <c r="L320" s="9" t="n">
        <v>4</v>
      </c>
      <c r="M320" s="6"/>
      <c r="N320" s="19" t="s">
        <v>2779</v>
      </c>
      <c r="O320" s="6" t="s">
        <v>2780</v>
      </c>
      <c r="P320" s="24" t="s">
        <v>125</v>
      </c>
      <c r="Q320" s="21"/>
      <c r="R320" s="23"/>
      <c r="S320" s="21" t="s">
        <v>2781</v>
      </c>
      <c r="T320" s="6" t="s">
        <v>128</v>
      </c>
      <c r="U320" s="6"/>
      <c r="V320" s="6" t="n">
        <v>4</v>
      </c>
      <c r="W320" s="6" t="s">
        <v>2782</v>
      </c>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6"/>
      <c r="BA320" s="6"/>
      <c r="BB320" s="6"/>
      <c r="BC320" s="6"/>
    </row>
    <row r="321" spans="1:55" customFormat="false" ht="12.75" hidden="false" customHeight="1" outlineLevel="0" collapsed="false">
      <c r="A321" s="9" t="s">
        <v>198</v>
      </c>
      <c r="B321" s="9" t="s">
        <v>2783</v>
      </c>
      <c r="C321" s="9" t="n">
        <v>3222</v>
      </c>
      <c r="D321" s="9" t="s">
        <v>513</v>
      </c>
      <c r="E321" s="9" t="s">
        <v>584</v>
      </c>
      <c r="F321" s="6"/>
      <c r="G321" s="9" t="s">
        <v>2784</v>
      </c>
      <c r="H321" s="9" t="s">
        <v>87</v>
      </c>
      <c r="I321" s="7" t="s">
        <v>909</v>
      </c>
      <c r="J321" s="7"/>
      <c r="K321" s="7" t="s">
        <v>900</v>
      </c>
      <c r="L321" s="9" t="n">
        <v>4</v>
      </c>
      <c r="M321" s="6"/>
      <c r="N321" s="19" t="s">
        <v>2785</v>
      </c>
      <c r="O321" s="6" t="s">
        <v>2786</v>
      </c>
      <c r="P321" s="24" t="s">
        <v>332</v>
      </c>
      <c r="Q321" s="21"/>
      <c r="R321" s="23"/>
      <c r="S321" s="21"/>
      <c r="T321" s="6" t="s">
        <v>128</v>
      </c>
      <c r="U321" s="6"/>
      <c r="V321" s="6" t="n">
        <v>4</v>
      </c>
      <c r="W321" s="6" t="s">
        <v>2787</v>
      </c>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6"/>
      <c r="BA321" s="6"/>
      <c r="BB321" s="6"/>
      <c r="BC321" s="6"/>
    </row>
    <row r="322" spans="1:55" customFormat="false" ht="12.75" hidden="false" customHeight="1" outlineLevel="0" collapsed="false">
      <c r="A322" s="9" t="s">
        <v>198</v>
      </c>
      <c r="B322" s="9" t="s">
        <v>2788</v>
      </c>
      <c r="C322" s="9" t="n">
        <v>3228</v>
      </c>
      <c r="D322" s="9" t="s">
        <v>513</v>
      </c>
      <c r="E322" s="9" t="s">
        <v>230</v>
      </c>
      <c r="F322" s="9" t="s">
        <v>2789</v>
      </c>
      <c r="G322" s="9" t="s">
        <v>2790</v>
      </c>
      <c r="H322" s="9" t="s">
        <v>87</v>
      </c>
      <c r="I322" s="7" t="s">
        <v>909</v>
      </c>
      <c r="J322" s="7"/>
      <c r="K322" s="7"/>
      <c r="L322" s="9" t="n">
        <v>4</v>
      </c>
      <c r="M322" s="6"/>
      <c r="N322" s="19" t="s">
        <v>2791</v>
      </c>
      <c r="O322" s="6" t="s">
        <v>2792</v>
      </c>
      <c r="P322" s="24" t="s">
        <v>979</v>
      </c>
      <c r="Q322" s="21"/>
      <c r="R322" s="23"/>
      <c r="S322" s="21"/>
      <c r="T322" s="6" t="s">
        <v>128</v>
      </c>
      <c r="U322" s="6"/>
      <c r="V322" s="6" t="n">
        <v>4</v>
      </c>
      <c r="W322" s="6" t="s">
        <v>2793</v>
      </c>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6"/>
      <c r="BA322" s="6"/>
      <c r="BB322" s="6"/>
      <c r="BC322" s="6"/>
    </row>
    <row r="323" spans="1:55" customFormat="false" ht="12.75" hidden="false" customHeight="1" outlineLevel="0" collapsed="false">
      <c r="A323" s="9" t="s">
        <v>198</v>
      </c>
      <c r="B323" s="9" t="s">
        <v>2794</v>
      </c>
      <c r="C323" s="9" t="n">
        <v>3258</v>
      </c>
      <c r="D323" s="9" t="s">
        <v>513</v>
      </c>
      <c r="E323" s="9" t="s">
        <v>135</v>
      </c>
      <c r="F323" s="9" t="s">
        <v>2304</v>
      </c>
      <c r="G323" s="9" t="s">
        <v>2795</v>
      </c>
      <c r="H323" s="9" t="s">
        <v>2796</v>
      </c>
      <c r="I323" s="7" t="s">
        <v>909</v>
      </c>
      <c r="J323" s="7"/>
      <c r="K323" s="7" t="s">
        <v>2339</v>
      </c>
      <c r="L323" s="9" t="n">
        <v>4</v>
      </c>
      <c r="M323" s="6"/>
      <c r="N323" s="19" t="s">
        <v>2797</v>
      </c>
      <c r="O323" s="6" t="s">
        <v>2798</v>
      </c>
      <c r="P323" s="24" t="s">
        <v>576</v>
      </c>
      <c r="Q323" s="21"/>
      <c r="R323" s="23"/>
      <c r="S323" s="21" t="s">
        <v>2607</v>
      </c>
      <c r="T323" s="6" t="s">
        <v>128</v>
      </c>
      <c r="U323" s="6"/>
      <c r="V323" s="6" t="n">
        <v>4</v>
      </c>
      <c r="W323" s="6" t="s">
        <v>2799</v>
      </c>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6"/>
      <c r="BA323" s="6"/>
      <c r="BB323" s="6"/>
      <c r="BC323" s="6"/>
    </row>
    <row r="324" spans="1:55" customFormat="false" ht="12.75" hidden="false" customHeight="1" outlineLevel="0" collapsed="false">
      <c r="A324" s="9" t="s">
        <v>198</v>
      </c>
      <c r="B324" s="9" t="s">
        <v>2800</v>
      </c>
      <c r="C324" s="9" t="n">
        <v>3273</v>
      </c>
      <c r="D324" s="9" t="s">
        <v>1794</v>
      </c>
      <c r="E324" s="9" t="s">
        <v>2470</v>
      </c>
      <c r="F324" s="6"/>
      <c r="G324" s="6"/>
      <c r="H324" s="9" t="s">
        <v>87</v>
      </c>
      <c r="I324" s="7" t="s">
        <v>909</v>
      </c>
      <c r="J324" s="7"/>
      <c r="K324" s="7"/>
      <c r="L324" s="9" t="n">
        <v>4</v>
      </c>
      <c r="M324" s="6"/>
      <c r="N324" s="19" t="s">
        <v>2801</v>
      </c>
      <c r="O324" s="6" t="s">
        <v>2802</v>
      </c>
      <c r="P324" s="24" t="s">
        <v>2803</v>
      </c>
      <c r="Q324" s="21"/>
      <c r="R324" s="23"/>
      <c r="S324" s="21"/>
      <c r="T324" s="6" t="s">
        <v>251</v>
      </c>
      <c r="U324" s="6"/>
      <c r="V324" s="6" t="n">
        <v>4</v>
      </c>
      <c r="W324" s="6" t="s">
        <v>2804</v>
      </c>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6"/>
      <c r="BA324" s="6"/>
      <c r="BB324" s="6"/>
      <c r="BC324" s="6"/>
    </row>
    <row r="325" spans="1:55" customFormat="false" ht="12.75" hidden="false" customHeight="1" outlineLevel="0" collapsed="false">
      <c r="A325" s="9" t="s">
        <v>198</v>
      </c>
      <c r="B325" s="9" t="s">
        <v>2805</v>
      </c>
      <c r="C325" s="9" t="n">
        <v>3273</v>
      </c>
      <c r="D325" s="9" t="s">
        <v>1794</v>
      </c>
      <c r="E325" s="9" t="s">
        <v>713</v>
      </c>
      <c r="F325" s="6"/>
      <c r="G325" s="6"/>
      <c r="H325" s="9" t="s">
        <v>87</v>
      </c>
      <c r="I325" s="7" t="s">
        <v>909</v>
      </c>
      <c r="J325" s="7"/>
      <c r="K325" s="7"/>
      <c r="L325" s="9" t="n">
        <v>4</v>
      </c>
      <c r="M325" s="6"/>
      <c r="N325" s="19" t="s">
        <v>2806</v>
      </c>
      <c r="O325" s="6" t="s">
        <v>2807</v>
      </c>
      <c r="P325" s="20"/>
      <c r="Q325" s="21"/>
      <c r="R325" s="23"/>
      <c r="S325" s="21" t="s">
        <v>1088</v>
      </c>
      <c r="T325" s="6" t="s">
        <v>128</v>
      </c>
      <c r="U325" s="6"/>
      <c r="V325" s="6" t="n">
        <v>4</v>
      </c>
      <c r="W325" s="6" t="s">
        <v>2808</v>
      </c>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6"/>
      <c r="BA325" s="6"/>
      <c r="BB325" s="6"/>
      <c r="BC325" s="6"/>
    </row>
    <row r="326" spans="1:55" customFormat="false" ht="12.75" hidden="false" customHeight="1" outlineLevel="0" collapsed="false">
      <c r="A326" s="9" t="s">
        <v>198</v>
      </c>
      <c r="B326" s="9" t="s">
        <v>2809</v>
      </c>
      <c r="C326" s="9" t="n">
        <v>3273</v>
      </c>
      <c r="D326" s="9" t="s">
        <v>1794</v>
      </c>
      <c r="E326" s="9" t="s">
        <v>2668</v>
      </c>
      <c r="F326" s="6"/>
      <c r="G326" s="6"/>
      <c r="H326" s="9" t="s">
        <v>87</v>
      </c>
      <c r="I326" s="7" t="s">
        <v>909</v>
      </c>
      <c r="J326" s="7"/>
      <c r="K326" s="7" t="s">
        <v>2810</v>
      </c>
      <c r="L326" s="9" t="n">
        <v>4</v>
      </c>
      <c r="M326" s="6"/>
      <c r="N326" s="19" t="s">
        <v>2811</v>
      </c>
      <c r="O326" s="6" t="s">
        <v>2812</v>
      </c>
      <c r="P326" s="24" t="s">
        <v>979</v>
      </c>
      <c r="Q326" s="21" t="s">
        <v>2813</v>
      </c>
      <c r="R326" s="23"/>
      <c r="S326" s="21" t="s">
        <v>2814</v>
      </c>
      <c r="T326" s="6" t="s">
        <v>128</v>
      </c>
      <c r="U326" s="6"/>
      <c r="V326" s="6" t="n">
        <v>4</v>
      </c>
      <c r="W326" s="6" t="s">
        <v>2815</v>
      </c>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6"/>
      <c r="BA326" s="6"/>
      <c r="BB326" s="6"/>
      <c r="BC326" s="6"/>
    </row>
    <row r="327" spans="1:55" customFormat="false" ht="12.75" hidden="false" customHeight="1" outlineLevel="0" collapsed="false">
      <c r="A327" s="9" t="s">
        <v>198</v>
      </c>
      <c r="B327" s="9" t="s">
        <v>2816</v>
      </c>
      <c r="C327" s="9" t="n">
        <v>3274</v>
      </c>
      <c r="D327" s="9" t="s">
        <v>1794</v>
      </c>
      <c r="E327" s="9" t="s">
        <v>135</v>
      </c>
      <c r="F327" s="6"/>
      <c r="G327" s="6"/>
      <c r="H327" s="9" t="s">
        <v>87</v>
      </c>
      <c r="I327" s="7" t="s">
        <v>909</v>
      </c>
      <c r="J327" s="7"/>
      <c r="K327" s="7"/>
      <c r="L327" s="9" t="n">
        <v>4</v>
      </c>
      <c r="M327" s="6"/>
      <c r="N327" s="19" t="s">
        <v>2817</v>
      </c>
      <c r="O327" s="6" t="s">
        <v>2818</v>
      </c>
      <c r="P327" s="20"/>
      <c r="Q327" s="21"/>
      <c r="R327" s="23"/>
      <c r="S327" s="21" t="s">
        <v>2819</v>
      </c>
      <c r="T327" s="6" t="s">
        <v>128</v>
      </c>
      <c r="U327" s="6"/>
      <c r="V327" s="6" t="n">
        <v>4</v>
      </c>
      <c r="W327" s="6" t="s">
        <v>2820</v>
      </c>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6"/>
      <c r="BA327" s="6"/>
      <c r="BB327" s="6"/>
      <c r="BC327" s="6"/>
    </row>
    <row r="328" spans="1:55" customFormat="false" ht="12.75" hidden="false" customHeight="1" outlineLevel="0" collapsed="false">
      <c r="A328" s="9" t="s">
        <v>198</v>
      </c>
      <c r="B328" s="9" t="s">
        <v>2821</v>
      </c>
      <c r="C328" s="9" t="n">
        <v>3294</v>
      </c>
      <c r="D328" s="9" t="s">
        <v>540</v>
      </c>
      <c r="E328" s="9" t="s">
        <v>309</v>
      </c>
      <c r="F328" s="9" t="s">
        <v>2822</v>
      </c>
      <c r="G328" s="9" t="s">
        <v>2823</v>
      </c>
      <c r="H328" s="9" t="s">
        <v>87</v>
      </c>
      <c r="I328" s="7" t="s">
        <v>909</v>
      </c>
      <c r="J328" s="7"/>
      <c r="K328" s="7" t="s">
        <v>2824</v>
      </c>
      <c r="L328" s="9" t="n">
        <v>4</v>
      </c>
      <c r="M328" s="6"/>
      <c r="N328" s="19" t="s">
        <v>2825</v>
      </c>
      <c r="O328" s="6" t="s">
        <v>2826</v>
      </c>
      <c r="P328" s="24" t="s">
        <v>2827</v>
      </c>
      <c r="Q328" s="21" t="s">
        <v>2828</v>
      </c>
      <c r="R328" s="23"/>
      <c r="S328" s="21" t="s">
        <v>2327</v>
      </c>
      <c r="T328" s="6" t="s">
        <v>251</v>
      </c>
      <c r="U328" s="6"/>
      <c r="V328" s="6" t="n">
        <v>4</v>
      </c>
      <c r="W328" s="6" t="s">
        <v>2829</v>
      </c>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t="s">
        <v>1033</v>
      </c>
      <c r="AW328" s="23"/>
      <c r="AX328" s="23"/>
      <c r="AY328" s="23"/>
      <c r="AZ328" s="6"/>
      <c r="BA328" s="6"/>
      <c r="BB328" s="6"/>
      <c r="BC328" s="6"/>
    </row>
    <row r="329" spans="1:55" customFormat="false" ht="12.75" hidden="false" customHeight="1" outlineLevel="0" collapsed="false">
      <c r="A329" s="9" t="s">
        <v>198</v>
      </c>
      <c r="B329" s="9" t="s">
        <v>2830</v>
      </c>
      <c r="C329" s="9" t="n">
        <v>3451</v>
      </c>
      <c r="D329" s="9" t="s">
        <v>540</v>
      </c>
      <c r="E329" s="9" t="s">
        <v>84</v>
      </c>
      <c r="F329" s="9" t="s">
        <v>2209</v>
      </c>
      <c r="G329" s="9" t="s">
        <v>2831</v>
      </c>
      <c r="H329" s="9" t="s">
        <v>87</v>
      </c>
      <c r="I329" s="7" t="s">
        <v>909</v>
      </c>
      <c r="J329" s="7"/>
      <c r="K329" s="7" t="s">
        <v>2339</v>
      </c>
      <c r="L329" s="9" t="n">
        <v>4</v>
      </c>
      <c r="M329" s="6"/>
      <c r="N329" s="19" t="s">
        <v>2832</v>
      </c>
      <c r="O329" s="6" t="s">
        <v>2833</v>
      </c>
      <c r="P329" s="24" t="s">
        <v>2834</v>
      </c>
      <c r="Q329" s="21" t="s">
        <v>2835</v>
      </c>
      <c r="R329" s="23"/>
      <c r="S329" s="21"/>
      <c r="T329" s="6" t="s">
        <v>251</v>
      </c>
      <c r="U329" s="6"/>
      <c r="V329" s="6" t="n">
        <v>4</v>
      </c>
      <c r="W329" s="6" t="s">
        <v>2836</v>
      </c>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t="s">
        <v>1033</v>
      </c>
      <c r="AW329" s="23"/>
      <c r="AX329" s="23"/>
      <c r="AY329" s="23"/>
      <c r="AZ329" s="6"/>
      <c r="BA329" s="6"/>
      <c r="BB329" s="6"/>
      <c r="BC329" s="6"/>
    </row>
    <row r="330" spans="1:55" customFormat="false" ht="12.75" hidden="false" customHeight="1" outlineLevel="0" collapsed="false">
      <c r="A330" s="9" t="s">
        <v>198</v>
      </c>
      <c r="B330" s="9" t="s">
        <v>2837</v>
      </c>
      <c r="C330" s="9" t="n">
        <v>3456</v>
      </c>
      <c r="D330" s="9" t="s">
        <v>540</v>
      </c>
      <c r="E330" s="9" t="s">
        <v>230</v>
      </c>
      <c r="F330" s="9" t="s">
        <v>2838</v>
      </c>
      <c r="G330" s="9" t="s">
        <v>2839</v>
      </c>
      <c r="H330" s="9" t="s">
        <v>87</v>
      </c>
      <c r="I330" s="7" t="s">
        <v>909</v>
      </c>
      <c r="J330" s="7"/>
      <c r="K330" s="7"/>
      <c r="L330" s="9" t="n">
        <v>4</v>
      </c>
      <c r="M330" s="6"/>
      <c r="N330" s="19" t="s">
        <v>2840</v>
      </c>
      <c r="O330" s="6" t="s">
        <v>2841</v>
      </c>
      <c r="P330" s="20"/>
      <c r="Q330" s="21"/>
      <c r="R330" s="23"/>
      <c r="S330" s="21" t="s">
        <v>1088</v>
      </c>
      <c r="T330" s="6" t="s">
        <v>128</v>
      </c>
      <c r="U330" s="6"/>
      <c r="V330" s="6" t="n">
        <v>4</v>
      </c>
      <c r="W330" s="6" t="s">
        <v>2842</v>
      </c>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6"/>
      <c r="BA330" s="6"/>
      <c r="BB330" s="6"/>
      <c r="BC330" s="6"/>
    </row>
    <row r="331" spans="1:55" customFormat="false" ht="12.75" hidden="false" customHeight="1" outlineLevel="0" collapsed="false">
      <c r="A331" s="9" t="s">
        <v>198</v>
      </c>
      <c r="B331" s="9" t="s">
        <v>2843</v>
      </c>
      <c r="C331" s="9" t="n">
        <v>3483</v>
      </c>
      <c r="D331" s="9" t="s">
        <v>1900</v>
      </c>
      <c r="E331" s="9" t="s">
        <v>2668</v>
      </c>
      <c r="F331" s="6"/>
      <c r="G331" s="6"/>
      <c r="H331" s="9" t="s">
        <v>87</v>
      </c>
      <c r="I331" s="7" t="s">
        <v>909</v>
      </c>
      <c r="J331" s="7"/>
      <c r="K331" s="7"/>
      <c r="L331" s="9" t="n">
        <v>4</v>
      </c>
      <c r="M331" s="6"/>
      <c r="N331" s="19" t="s">
        <v>2844</v>
      </c>
      <c r="O331" s="6" t="s">
        <v>2845</v>
      </c>
      <c r="P331" s="20"/>
      <c r="Q331" s="21"/>
      <c r="R331" s="23"/>
      <c r="S331" s="21" t="s">
        <v>2846</v>
      </c>
      <c r="T331" s="6" t="s">
        <v>128</v>
      </c>
      <c r="U331" s="6"/>
      <c r="V331" s="6" t="n">
        <v>4</v>
      </c>
      <c r="W331" s="6" t="s">
        <v>2847</v>
      </c>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6"/>
      <c r="BA331" s="6"/>
      <c r="BB331" s="6"/>
      <c r="BC331" s="6"/>
    </row>
    <row r="332" spans="1:55" customFormat="false" ht="12.75" hidden="false" customHeight="1" outlineLevel="0" collapsed="false">
      <c r="A332" s="9" t="s">
        <v>198</v>
      </c>
      <c r="B332" s="9" t="s">
        <v>2848</v>
      </c>
      <c r="C332" s="9" t="n">
        <v>3519</v>
      </c>
      <c r="D332" s="9" t="s">
        <v>583</v>
      </c>
      <c r="E332" s="9" t="s">
        <v>135</v>
      </c>
      <c r="F332" s="6"/>
      <c r="G332" s="9" t="s">
        <v>2849</v>
      </c>
      <c r="H332" s="9" t="s">
        <v>87</v>
      </c>
      <c r="I332" s="7" t="s">
        <v>985</v>
      </c>
      <c r="J332" s="7"/>
      <c r="K332" s="7" t="s">
        <v>2850</v>
      </c>
      <c r="L332" s="9" t="n">
        <v>4</v>
      </c>
      <c r="M332" s="9" t="s">
        <v>186</v>
      </c>
      <c r="N332" s="19" t="s">
        <v>2851</v>
      </c>
      <c r="O332" s="6" t="s">
        <v>2852</v>
      </c>
      <c r="P332" s="24" t="s">
        <v>482</v>
      </c>
      <c r="Q332" s="21" t="s">
        <v>2853</v>
      </c>
      <c r="R332" s="23"/>
      <c r="S332" s="21"/>
      <c r="T332" s="6" t="s">
        <v>128</v>
      </c>
      <c r="U332" s="6"/>
      <c r="V332" s="6" t="n">
        <v>4</v>
      </c>
      <c r="W332" s="6" t="s">
        <v>2854</v>
      </c>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t="s">
        <v>1207</v>
      </c>
      <c r="AW332" s="23"/>
      <c r="AX332" s="23"/>
      <c r="AY332" s="23"/>
      <c r="AZ332" s="6"/>
      <c r="BA332" s="6"/>
      <c r="BB332" s="6"/>
      <c r="BC332" s="6"/>
    </row>
    <row r="333" spans="1:55" customFormat="false" ht="12.75" hidden="false" customHeight="1" outlineLevel="0" collapsed="false">
      <c r="A333" s="9" t="s">
        <v>198</v>
      </c>
      <c r="B333" s="9" t="s">
        <v>2855</v>
      </c>
      <c r="C333" s="9" t="n">
        <v>3644</v>
      </c>
      <c r="D333" s="9" t="s">
        <v>2157</v>
      </c>
      <c r="E333" s="9" t="s">
        <v>309</v>
      </c>
      <c r="F333" s="6"/>
      <c r="G333" s="6"/>
      <c r="H333" s="9" t="s">
        <v>87</v>
      </c>
      <c r="I333" s="7" t="s">
        <v>985</v>
      </c>
      <c r="J333" s="7"/>
      <c r="K333" s="7" t="s">
        <v>900</v>
      </c>
      <c r="L333" s="9" t="n">
        <v>4</v>
      </c>
      <c r="M333" s="6"/>
      <c r="N333" s="19" t="s">
        <v>2856</v>
      </c>
      <c r="O333" s="6" t="s">
        <v>2857</v>
      </c>
      <c r="P333" s="24" t="s">
        <v>2858</v>
      </c>
      <c r="Q333" s="21" t="s">
        <v>2859</v>
      </c>
      <c r="R333" s="7"/>
      <c r="S333" s="21"/>
      <c r="T333" s="6" t="s">
        <v>128</v>
      </c>
      <c r="U333" s="6"/>
      <c r="V333" s="6" t="n">
        <v>4</v>
      </c>
      <c r="W333" s="6" t="s">
        <v>2860</v>
      </c>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6"/>
      <c r="BA333" s="6"/>
      <c r="BB333" s="6"/>
      <c r="BC333" s="6"/>
    </row>
    <row r="334" spans="1:55" customFormat="false" ht="12.75" hidden="false" customHeight="1" outlineLevel="0" collapsed="false">
      <c r="A334" s="9" t="s">
        <v>198</v>
      </c>
      <c r="B334" s="9" t="s">
        <v>2861</v>
      </c>
      <c r="C334" s="9" t="n">
        <v>3652</v>
      </c>
      <c r="D334" s="9" t="s">
        <v>2001</v>
      </c>
      <c r="E334" s="9" t="s">
        <v>84</v>
      </c>
      <c r="F334" s="9" t="s">
        <v>2209</v>
      </c>
      <c r="G334" s="9" t="s">
        <v>2862</v>
      </c>
      <c r="H334" s="9" t="s">
        <v>87</v>
      </c>
      <c r="I334" s="7" t="s">
        <v>909</v>
      </c>
      <c r="J334" s="7"/>
      <c r="K334" s="7" t="s">
        <v>2339</v>
      </c>
      <c r="L334" s="9" t="n">
        <v>4</v>
      </c>
      <c r="M334" s="6"/>
      <c r="N334" s="19" t="s">
        <v>2863</v>
      </c>
      <c r="O334" s="6" t="s">
        <v>2864</v>
      </c>
      <c r="P334" s="24" t="s">
        <v>2865</v>
      </c>
      <c r="Q334" s="21" t="s">
        <v>2866</v>
      </c>
      <c r="R334" s="22" t="s">
        <v>2867</v>
      </c>
      <c r="S334" s="21" t="s">
        <v>2868</v>
      </c>
      <c r="T334" s="6" t="s">
        <v>128</v>
      </c>
      <c r="U334" s="6"/>
      <c r="V334" s="6" t="n">
        <v>4</v>
      </c>
      <c r="W334" s="6" t="s">
        <v>2869</v>
      </c>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6"/>
      <c r="BA334" s="6"/>
      <c r="BB334" s="6"/>
      <c r="BC334" s="6"/>
    </row>
    <row r="335" spans="1:55" customFormat="false" ht="12.75" hidden="false" customHeight="1" outlineLevel="0" collapsed="false">
      <c r="A335" s="9" t="s">
        <v>198</v>
      </c>
      <c r="B335" s="9" t="s">
        <v>2870</v>
      </c>
      <c r="C335" s="9" t="n">
        <v>3700</v>
      </c>
      <c r="D335" s="9" t="s">
        <v>2001</v>
      </c>
      <c r="E335" s="9" t="s">
        <v>1024</v>
      </c>
      <c r="F335" s="9" t="s">
        <v>2871</v>
      </c>
      <c r="G335" s="9" t="s">
        <v>2872</v>
      </c>
      <c r="H335" s="9" t="s">
        <v>87</v>
      </c>
      <c r="I335" s="7" t="s">
        <v>2873</v>
      </c>
      <c r="J335" s="7"/>
      <c r="K335" s="7"/>
      <c r="L335" s="9" t="n">
        <v>4</v>
      </c>
      <c r="M335" s="6"/>
      <c r="N335" s="19" t="s">
        <v>2874</v>
      </c>
      <c r="O335" s="6" t="s">
        <v>2875</v>
      </c>
      <c r="P335" s="24" t="s">
        <v>2876</v>
      </c>
      <c r="Q335" s="21" t="s">
        <v>2877</v>
      </c>
      <c r="R335" s="22"/>
      <c r="S335" s="21"/>
      <c r="T335" s="6" t="s">
        <v>719</v>
      </c>
      <c r="U335" s="6"/>
      <c r="V335" s="6" t="n">
        <v>4</v>
      </c>
      <c r="W335" s="6" t="s">
        <v>2878</v>
      </c>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t="s">
        <v>2879</v>
      </c>
      <c r="AW335" s="23"/>
      <c r="AX335" s="23"/>
      <c r="AY335" s="23"/>
      <c r="AZ335" s="6"/>
      <c r="BA335" s="6"/>
      <c r="BB335" s="6"/>
      <c r="BC335" s="6"/>
    </row>
    <row r="336" spans="1:55" customFormat="false" ht="12.75" hidden="false" customHeight="1" outlineLevel="0" collapsed="false">
      <c r="A336" s="9" t="s">
        <v>198</v>
      </c>
      <c r="B336" s="9" t="s">
        <v>2880</v>
      </c>
      <c r="C336" s="9" t="n">
        <v>3720</v>
      </c>
      <c r="D336" s="9" t="s">
        <v>2881</v>
      </c>
      <c r="E336" s="9" t="s">
        <v>713</v>
      </c>
      <c r="F336" s="6"/>
      <c r="G336" s="6"/>
      <c r="H336" s="9" t="s">
        <v>87</v>
      </c>
      <c r="I336" s="7" t="s">
        <v>909</v>
      </c>
      <c r="J336" s="7"/>
      <c r="K336" s="7" t="s">
        <v>2882</v>
      </c>
      <c r="L336" s="9" t="n">
        <v>4</v>
      </c>
      <c r="M336" s="6"/>
      <c r="N336" s="19" t="s">
        <v>2883</v>
      </c>
      <c r="O336" s="6"/>
      <c r="P336" s="20"/>
      <c r="Q336" s="21"/>
      <c r="R336" s="23"/>
      <c r="S336" s="21" t="s">
        <v>2327</v>
      </c>
      <c r="T336" s="6" t="s">
        <v>128</v>
      </c>
      <c r="U336" s="6"/>
      <c r="V336" s="6" t="n">
        <v>4</v>
      </c>
      <c r="W336" s="6" t="s">
        <v>2884</v>
      </c>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6"/>
      <c r="BA336" s="6"/>
      <c r="BB336" s="6"/>
      <c r="BC336" s="6"/>
    </row>
    <row r="337" spans="1:55" customFormat="false" ht="12.75" hidden="false" customHeight="1" outlineLevel="0" collapsed="false">
      <c r="A337" s="9" t="s">
        <v>198</v>
      </c>
      <c r="B337" s="9" t="s">
        <v>2885</v>
      </c>
      <c r="C337" s="9" t="n">
        <v>3720</v>
      </c>
      <c r="D337" s="9" t="s">
        <v>2881</v>
      </c>
      <c r="E337" s="9" t="s">
        <v>2182</v>
      </c>
      <c r="F337" s="6"/>
      <c r="G337" s="6"/>
      <c r="H337" s="9" t="s">
        <v>87</v>
      </c>
      <c r="I337" s="7" t="s">
        <v>909</v>
      </c>
      <c r="J337" s="7"/>
      <c r="K337" s="7" t="s">
        <v>2886</v>
      </c>
      <c r="L337" s="9" t="n">
        <v>4</v>
      </c>
      <c r="M337" s="6"/>
      <c r="N337" s="19" t="s">
        <v>2887</v>
      </c>
      <c r="O337" s="6"/>
      <c r="P337" s="20"/>
      <c r="Q337" s="21"/>
      <c r="R337" s="23"/>
      <c r="S337" s="21" t="s">
        <v>2626</v>
      </c>
      <c r="T337" s="6" t="s">
        <v>128</v>
      </c>
      <c r="U337" s="6"/>
      <c r="V337" s="6" t="n">
        <v>4</v>
      </c>
      <c r="W337" s="6" t="s">
        <v>2884</v>
      </c>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6"/>
      <c r="BA337" s="6"/>
      <c r="BB337" s="6"/>
      <c r="BC337" s="6"/>
    </row>
    <row r="338" spans="1:55" customFormat="false" ht="12.75" hidden="false" customHeight="1" outlineLevel="0" collapsed="false">
      <c r="A338" s="9" t="s">
        <v>198</v>
      </c>
      <c r="B338" s="9" t="s">
        <v>2888</v>
      </c>
      <c r="C338" s="9" t="n">
        <v>3769</v>
      </c>
      <c r="D338" s="9" t="s">
        <v>2881</v>
      </c>
      <c r="E338" s="9" t="s">
        <v>713</v>
      </c>
      <c r="F338" s="6"/>
      <c r="G338" s="6"/>
      <c r="H338" s="9" t="s">
        <v>556</v>
      </c>
      <c r="I338" s="7" t="s">
        <v>909</v>
      </c>
      <c r="J338" s="7"/>
      <c r="K338" s="7"/>
      <c r="L338" s="9" t="n">
        <v>4</v>
      </c>
      <c r="M338" s="6"/>
      <c r="N338" s="19" t="s">
        <v>2889</v>
      </c>
      <c r="O338" s="6" t="s">
        <v>2890</v>
      </c>
      <c r="P338" s="20"/>
      <c r="Q338" s="21" t="s">
        <v>2891</v>
      </c>
      <c r="R338" s="23"/>
      <c r="S338" s="21" t="s">
        <v>2191</v>
      </c>
      <c r="T338" s="6" t="s">
        <v>719</v>
      </c>
      <c r="U338" s="6"/>
      <c r="V338" s="6" t="n">
        <v>4</v>
      </c>
      <c r="W338" s="6" t="s">
        <v>2892</v>
      </c>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6"/>
      <c r="BA338" s="6"/>
      <c r="BB338" s="6"/>
      <c r="BC338" s="6"/>
    </row>
    <row r="339" spans="1:55" customFormat="false" ht="12.75" hidden="false" customHeight="1" outlineLevel="0" collapsed="false">
      <c r="A339" s="9" t="s">
        <v>198</v>
      </c>
      <c r="B339" s="9" t="s">
        <v>2893</v>
      </c>
      <c r="C339" s="9" t="n">
        <v>384</v>
      </c>
      <c r="D339" s="9" t="s">
        <v>243</v>
      </c>
      <c r="E339" s="9" t="s">
        <v>584</v>
      </c>
      <c r="F339" s="6"/>
      <c r="G339" s="9" t="s">
        <v>2894</v>
      </c>
      <c r="H339" s="9" t="s">
        <v>87</v>
      </c>
      <c r="I339" s="7" t="s">
        <v>909</v>
      </c>
      <c r="J339" s="7"/>
      <c r="K339" s="7" t="s">
        <v>2614</v>
      </c>
      <c r="L339" s="9" t="n">
        <v>4</v>
      </c>
      <c r="M339" s="6"/>
      <c r="N339" s="19" t="s">
        <v>2895</v>
      </c>
      <c r="O339" s="6" t="s">
        <v>2896</v>
      </c>
      <c r="P339" s="20"/>
      <c r="Q339" s="21" t="s">
        <v>2897</v>
      </c>
      <c r="R339" s="23"/>
      <c r="S339" s="21"/>
      <c r="T339" s="6" t="s">
        <v>128</v>
      </c>
      <c r="U339" s="6"/>
      <c r="V339" s="6" t="n">
        <v>4</v>
      </c>
      <c r="W339" s="6" t="s">
        <v>2898</v>
      </c>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t="s">
        <v>2336</v>
      </c>
      <c r="AW339" s="23"/>
      <c r="AX339" s="23"/>
      <c r="AY339" s="23"/>
      <c r="AZ339" s="6"/>
      <c r="BA339" s="6"/>
      <c r="BB339" s="6"/>
      <c r="BC339" s="6"/>
    </row>
    <row r="340" spans="1:55" customFormat="false" ht="12.75" hidden="false" customHeight="1" outlineLevel="0" collapsed="false">
      <c r="A340" s="9" t="s">
        <v>198</v>
      </c>
      <c r="B340" s="9" t="s">
        <v>2899</v>
      </c>
      <c r="C340" s="9" t="n">
        <v>516</v>
      </c>
      <c r="D340" s="9" t="s">
        <v>243</v>
      </c>
      <c r="E340" s="9" t="s">
        <v>135</v>
      </c>
      <c r="F340" s="9" t="s">
        <v>2900</v>
      </c>
      <c r="G340" s="9" t="s">
        <v>2901</v>
      </c>
      <c r="H340" s="9" t="s">
        <v>87</v>
      </c>
      <c r="I340" s="7" t="s">
        <v>909</v>
      </c>
      <c r="J340" s="7"/>
      <c r="K340" s="7"/>
      <c r="L340" s="9" t="n">
        <v>4</v>
      </c>
      <c r="M340" s="6"/>
      <c r="N340" s="19" t="s">
        <v>2902</v>
      </c>
      <c r="O340" s="6" t="s">
        <v>2903</v>
      </c>
      <c r="P340" s="24" t="s">
        <v>1212</v>
      </c>
      <c r="Q340" s="21"/>
      <c r="R340" s="23"/>
      <c r="S340" s="21" t="s">
        <v>2682</v>
      </c>
      <c r="T340" s="6" t="s">
        <v>128</v>
      </c>
      <c r="U340" s="6"/>
      <c r="V340" s="6" t="n">
        <v>4</v>
      </c>
      <c r="W340" s="6" t="s">
        <v>2904</v>
      </c>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6"/>
      <c r="BA340" s="6"/>
      <c r="BB340" s="6"/>
      <c r="BC340" s="6"/>
    </row>
    <row r="341" spans="1:55" customFormat="false" ht="12.75" hidden="false" customHeight="1" outlineLevel="0" collapsed="false">
      <c r="A341" s="9" t="s">
        <v>198</v>
      </c>
      <c r="B341" s="9" t="s">
        <v>2905</v>
      </c>
      <c r="C341" s="9" t="n">
        <v>528</v>
      </c>
      <c r="D341" s="9" t="s">
        <v>243</v>
      </c>
      <c r="E341" s="9" t="s">
        <v>84</v>
      </c>
      <c r="F341" s="9" t="s">
        <v>2906</v>
      </c>
      <c r="G341" s="9" t="s">
        <v>2907</v>
      </c>
      <c r="H341" s="9" t="s">
        <v>87</v>
      </c>
      <c r="I341" s="7" t="s">
        <v>909</v>
      </c>
      <c r="J341" s="7"/>
      <c r="K341" s="7"/>
      <c r="L341" s="9" t="n">
        <v>4</v>
      </c>
      <c r="M341" s="6"/>
      <c r="N341" s="19" t="s">
        <v>2908</v>
      </c>
      <c r="O341" s="6" t="s">
        <v>2909</v>
      </c>
      <c r="P341" s="24" t="s">
        <v>2910</v>
      </c>
      <c r="Q341" s="21"/>
      <c r="R341" s="23"/>
      <c r="S341" s="21" t="s">
        <v>1088</v>
      </c>
      <c r="T341" s="6" t="s">
        <v>719</v>
      </c>
      <c r="U341" s="6"/>
      <c r="V341" s="6" t="n">
        <v>4</v>
      </c>
      <c r="W341" s="6" t="s">
        <v>2911</v>
      </c>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6"/>
      <c r="BA341" s="6"/>
      <c r="BB341" s="6"/>
      <c r="BC341" s="6"/>
    </row>
    <row r="342" spans="1:55" customFormat="false" ht="12.75" hidden="false" customHeight="1" outlineLevel="0" collapsed="false">
      <c r="A342" s="9" t="s">
        <v>198</v>
      </c>
      <c r="B342" s="9" t="s">
        <v>2912</v>
      </c>
      <c r="C342" s="9" t="n">
        <v>60</v>
      </c>
      <c r="D342" s="9" t="s">
        <v>243</v>
      </c>
      <c r="E342" s="9" t="s">
        <v>394</v>
      </c>
      <c r="F342" s="6"/>
      <c r="G342" s="9" t="s">
        <v>2913</v>
      </c>
      <c r="H342" s="9" t="s">
        <v>87</v>
      </c>
      <c r="I342" s="7" t="s">
        <v>909</v>
      </c>
      <c r="J342" s="7"/>
      <c r="K342" s="7" t="s">
        <v>900</v>
      </c>
      <c r="L342" s="9" t="n">
        <v>4</v>
      </c>
      <c r="M342" s="6"/>
      <c r="N342" s="19" t="s">
        <v>2914</v>
      </c>
      <c r="O342" s="6" t="s">
        <v>2915</v>
      </c>
      <c r="P342" s="24" t="s">
        <v>2916</v>
      </c>
      <c r="Q342" s="21"/>
      <c r="R342" s="23"/>
      <c r="S342" s="21"/>
      <c r="T342" s="6" t="s">
        <v>128</v>
      </c>
      <c r="U342" s="6"/>
      <c r="V342" s="6" t="n">
        <v>4</v>
      </c>
      <c r="W342" s="6" t="s">
        <v>2917</v>
      </c>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6"/>
      <c r="BA342" s="6"/>
      <c r="BB342" s="6"/>
      <c r="BC342" s="6"/>
    </row>
    <row r="343" spans="1:55" customFormat="false" ht="12.75" hidden="false" customHeight="1" outlineLevel="0" collapsed="false">
      <c r="A343" s="9" t="s">
        <v>198</v>
      </c>
      <c r="B343" s="9" t="s">
        <v>2918</v>
      </c>
      <c r="C343" s="9" t="n">
        <v>660</v>
      </c>
      <c r="D343" s="9" t="s">
        <v>2919</v>
      </c>
      <c r="E343" s="9" t="s">
        <v>2345</v>
      </c>
      <c r="F343" s="6"/>
      <c r="G343" s="6"/>
      <c r="H343" s="9" t="s">
        <v>87</v>
      </c>
      <c r="I343" s="7" t="s">
        <v>909</v>
      </c>
      <c r="J343" s="7"/>
      <c r="K343" s="7"/>
      <c r="L343" s="9" t="n">
        <v>4</v>
      </c>
      <c r="M343" s="6"/>
      <c r="N343" s="19" t="s">
        <v>2920</v>
      </c>
      <c r="O343" s="6" t="s">
        <v>2921</v>
      </c>
      <c r="P343" s="24" t="s">
        <v>2922</v>
      </c>
      <c r="Q343" s="21"/>
      <c r="R343" s="23"/>
      <c r="S343" s="21" t="s">
        <v>1088</v>
      </c>
      <c r="T343" s="6" t="s">
        <v>2216</v>
      </c>
      <c r="U343" s="6"/>
      <c r="V343" s="6" t="n">
        <v>4</v>
      </c>
      <c r="W343" s="6" t="s">
        <v>2923</v>
      </c>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6"/>
      <c r="BA343" s="6"/>
      <c r="BB343" s="6"/>
      <c r="BC343" s="6"/>
    </row>
    <row r="344" spans="1:55" customFormat="false" ht="12.75" hidden="false" customHeight="1" outlineLevel="0" collapsed="false">
      <c r="A344" s="9" t="s">
        <v>198</v>
      </c>
      <c r="B344" s="9" t="s">
        <v>2924</v>
      </c>
      <c r="C344" s="9" t="n">
        <v>753</v>
      </c>
      <c r="D344" s="9" t="s">
        <v>609</v>
      </c>
      <c r="E344" s="9" t="s">
        <v>1454</v>
      </c>
      <c r="F344" s="9" t="s">
        <v>2925</v>
      </c>
      <c r="G344" s="9" t="s">
        <v>2926</v>
      </c>
      <c r="H344" s="9" t="s">
        <v>87</v>
      </c>
      <c r="I344" s="7" t="s">
        <v>909</v>
      </c>
      <c r="J344" s="7"/>
      <c r="K344" s="7"/>
      <c r="L344" s="9" t="n">
        <v>4</v>
      </c>
      <c r="M344" s="6"/>
      <c r="N344" s="19" t="s">
        <v>2927</v>
      </c>
      <c r="O344" s="6" t="s">
        <v>2928</v>
      </c>
      <c r="P344" s="24" t="s">
        <v>1929</v>
      </c>
      <c r="Q344" s="21"/>
      <c r="R344" s="23"/>
      <c r="S344" s="21" t="s">
        <v>2682</v>
      </c>
      <c r="T344" s="6" t="s">
        <v>128</v>
      </c>
      <c r="U344" s="6"/>
      <c r="V344" s="6" t="n">
        <v>4</v>
      </c>
      <c r="W344" s="6" t="s">
        <v>2929</v>
      </c>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6"/>
      <c r="BA344" s="6"/>
      <c r="BB344" s="6"/>
      <c r="BC344" s="6"/>
    </row>
    <row r="345" spans="1:55" customFormat="false" ht="12.75" hidden="false" customHeight="1" outlineLevel="0" collapsed="false">
      <c r="A345" s="9" t="s">
        <v>198</v>
      </c>
      <c r="B345" s="9" t="s">
        <v>2930</v>
      </c>
      <c r="C345" s="9" t="n">
        <v>798</v>
      </c>
      <c r="D345" s="9" t="s">
        <v>609</v>
      </c>
      <c r="E345" s="9" t="s">
        <v>584</v>
      </c>
      <c r="F345" s="9" t="s">
        <v>2931</v>
      </c>
      <c r="G345" s="9" t="s">
        <v>2932</v>
      </c>
      <c r="H345" s="9" t="s">
        <v>87</v>
      </c>
      <c r="I345" s="7" t="s">
        <v>909</v>
      </c>
      <c r="J345" s="7"/>
      <c r="K345" s="7"/>
      <c r="L345" s="9" t="n">
        <v>4</v>
      </c>
      <c r="M345" s="6"/>
      <c r="N345" s="19" t="s">
        <v>2933</v>
      </c>
      <c r="O345" s="6" t="s">
        <v>2934</v>
      </c>
      <c r="P345" s="24" t="s">
        <v>2935</v>
      </c>
      <c r="Q345" s="21" t="s">
        <v>2936</v>
      </c>
      <c r="R345" s="23"/>
      <c r="S345" s="21" t="s">
        <v>2937</v>
      </c>
      <c r="T345" s="6" t="s">
        <v>2938</v>
      </c>
      <c r="U345" s="6"/>
      <c r="V345" s="6" t="n">
        <v>4</v>
      </c>
      <c r="W345" s="6" t="s">
        <v>2939</v>
      </c>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6"/>
      <c r="BA345" s="6"/>
      <c r="BB345" s="6"/>
      <c r="BC345" s="6"/>
    </row>
    <row r="346" spans="1:55" customFormat="false" ht="12.75" hidden="false" customHeight="1" outlineLevel="0" collapsed="false">
      <c r="A346" s="9" t="s">
        <v>198</v>
      </c>
      <c r="B346" s="9" t="s">
        <v>2940</v>
      </c>
      <c r="C346" s="9" t="n">
        <v>855</v>
      </c>
      <c r="D346" s="9" t="s">
        <v>2941</v>
      </c>
      <c r="E346" s="9" t="s">
        <v>2464</v>
      </c>
      <c r="F346" s="6"/>
      <c r="G346" s="6"/>
      <c r="H346" s="9" t="s">
        <v>87</v>
      </c>
      <c r="I346" s="7" t="s">
        <v>909</v>
      </c>
      <c r="J346" s="7"/>
      <c r="K346" s="7" t="s">
        <v>2942</v>
      </c>
      <c r="L346" s="9" t="n">
        <v>4</v>
      </c>
      <c r="M346" s="6"/>
      <c r="N346" s="19" t="s">
        <v>2943</v>
      </c>
      <c r="O346" s="6" t="s">
        <v>2944</v>
      </c>
      <c r="P346" s="20"/>
      <c r="Q346" s="21"/>
      <c r="R346" s="23"/>
      <c r="S346" s="21"/>
      <c r="T346" s="6" t="s">
        <v>128</v>
      </c>
      <c r="U346" s="6"/>
      <c r="V346" s="6" t="n">
        <v>4</v>
      </c>
      <c r="W346" s="6" t="s">
        <v>2945</v>
      </c>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6"/>
      <c r="BA346" s="6"/>
      <c r="BB346" s="6"/>
      <c r="BC346" s="6"/>
    </row>
    <row r="347" spans="1:55" customFormat="false" ht="12.75" hidden="false" customHeight="1" outlineLevel="0" collapsed="false">
      <c r="A347" s="9" t="s">
        <v>198</v>
      </c>
      <c r="B347" s="9" t="s">
        <v>2946</v>
      </c>
      <c r="C347" s="9" t="n">
        <v>855</v>
      </c>
      <c r="D347" s="9" t="s">
        <v>2941</v>
      </c>
      <c r="E347" s="9" t="s">
        <v>2188</v>
      </c>
      <c r="F347" s="6"/>
      <c r="G347" s="6"/>
      <c r="H347" s="9" t="s">
        <v>87</v>
      </c>
      <c r="I347" s="7" t="s">
        <v>909</v>
      </c>
      <c r="J347" s="7"/>
      <c r="K347" s="7" t="s">
        <v>2947</v>
      </c>
      <c r="L347" s="9" t="n">
        <v>4</v>
      </c>
      <c r="M347" s="6"/>
      <c r="N347" s="19" t="s">
        <v>2948</v>
      </c>
      <c r="O347" s="6" t="s">
        <v>2949</v>
      </c>
      <c r="P347" s="20"/>
      <c r="Q347" s="21"/>
      <c r="R347" s="23"/>
      <c r="S347" s="21"/>
      <c r="T347" s="6" t="s">
        <v>719</v>
      </c>
      <c r="U347" s="6"/>
      <c r="V347" s="6" t="n">
        <v>4</v>
      </c>
      <c r="W347" s="6" t="s">
        <v>2950</v>
      </c>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6"/>
      <c r="BA347" s="6"/>
      <c r="BB347" s="6"/>
      <c r="BC347" s="6"/>
    </row>
    <row r="348" spans="1:55" customFormat="false" ht="12.75" hidden="false" customHeight="1" outlineLevel="0" collapsed="false">
      <c r="A348" s="9" t="s">
        <v>198</v>
      </c>
      <c r="B348" s="9" t="s">
        <v>2951</v>
      </c>
      <c r="C348" s="9" t="n">
        <v>975</v>
      </c>
      <c r="D348" s="9" t="s">
        <v>663</v>
      </c>
      <c r="E348" s="9" t="s">
        <v>230</v>
      </c>
      <c r="F348" s="9" t="s">
        <v>2952</v>
      </c>
      <c r="G348" s="9" t="s">
        <v>2953</v>
      </c>
      <c r="H348" s="9" t="s">
        <v>87</v>
      </c>
      <c r="I348" s="7" t="s">
        <v>909</v>
      </c>
      <c r="J348" s="7"/>
      <c r="K348" s="7"/>
      <c r="L348" s="9" t="n">
        <v>4</v>
      </c>
      <c r="M348" s="6"/>
      <c r="N348" s="19" t="s">
        <v>2954</v>
      </c>
      <c r="O348" s="6" t="s">
        <v>2955</v>
      </c>
      <c r="P348" s="24" t="s">
        <v>547</v>
      </c>
      <c r="Q348" s="21"/>
      <c r="R348" s="23"/>
      <c r="S348" s="21"/>
      <c r="T348" s="6" t="s">
        <v>719</v>
      </c>
      <c r="U348" s="6"/>
      <c r="V348" s="6" t="n">
        <v>4</v>
      </c>
      <c r="W348" s="6" t="s">
        <v>2956</v>
      </c>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6"/>
      <c r="BA348" s="6"/>
      <c r="BB348" s="6"/>
      <c r="BC348" s="6"/>
    </row>
    <row r="349" spans="1:55" customFormat="false" ht="12.75" hidden="false" customHeight="1" outlineLevel="0" collapsed="false">
      <c r="A349" s="9" t="s">
        <v>198</v>
      </c>
      <c r="B349" s="9" t="s">
        <v>2957</v>
      </c>
      <c r="C349" s="9" t="n">
        <v>1024</v>
      </c>
      <c r="D349" s="9" t="s">
        <v>2175</v>
      </c>
      <c r="E349" s="9" t="s">
        <v>2194</v>
      </c>
      <c r="F349" s="6"/>
      <c r="G349" s="6"/>
      <c r="H349" s="9" t="s">
        <v>87</v>
      </c>
      <c r="I349" s="7" t="s">
        <v>2958</v>
      </c>
      <c r="J349" s="7"/>
      <c r="K349" s="7" t="s">
        <v>2959</v>
      </c>
      <c r="L349" s="9" t="n">
        <v>5</v>
      </c>
      <c r="M349" s="6"/>
      <c r="N349" s="19" t="s">
        <v>2960</v>
      </c>
      <c r="O349" s="6" t="s">
        <v>2961</v>
      </c>
      <c r="P349" s="24" t="s">
        <v>2962</v>
      </c>
      <c r="Q349" s="21"/>
      <c r="R349" s="23"/>
      <c r="S349" s="21"/>
      <c r="T349" s="6" t="s">
        <v>2642</v>
      </c>
      <c r="U349" s="6"/>
      <c r="V349" s="6" t="n">
        <v>5</v>
      </c>
      <c r="W349" s="6" t="s">
        <v>2963</v>
      </c>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6"/>
      <c r="BA349" s="6"/>
      <c r="BB349" s="6"/>
      <c r="BC349" s="6"/>
    </row>
    <row r="350" spans="1:55" customFormat="false" ht="12.75" hidden="false" customHeight="1" outlineLevel="0" collapsed="false">
      <c r="A350" s="9" t="s">
        <v>198</v>
      </c>
      <c r="B350" s="9" t="s">
        <v>2964</v>
      </c>
      <c r="C350" s="9" t="n">
        <v>1126</v>
      </c>
      <c r="D350" s="9" t="s">
        <v>83</v>
      </c>
      <c r="E350" s="9" t="s">
        <v>84</v>
      </c>
      <c r="F350" s="9" t="s">
        <v>2209</v>
      </c>
      <c r="G350" s="9" t="s">
        <v>2965</v>
      </c>
      <c r="H350" s="9" t="s">
        <v>87</v>
      </c>
      <c r="I350" s="7" t="s">
        <v>2966</v>
      </c>
      <c r="J350" s="7"/>
      <c r="K350" s="7" t="s">
        <v>2967</v>
      </c>
      <c r="L350" s="9" t="n">
        <v>5</v>
      </c>
      <c r="M350" s="6"/>
      <c r="N350" s="19" t="s">
        <v>2968</v>
      </c>
      <c r="O350" s="6" t="s">
        <v>2969</v>
      </c>
      <c r="P350" s="24" t="s">
        <v>2970</v>
      </c>
      <c r="Q350" s="21" t="s">
        <v>2971</v>
      </c>
      <c r="R350" s="23"/>
      <c r="S350" s="21" t="s">
        <v>2972</v>
      </c>
      <c r="T350" s="6" t="s">
        <v>2602</v>
      </c>
      <c r="U350" s="6"/>
      <c r="V350" s="6" t="n">
        <v>5</v>
      </c>
      <c r="W350" s="6" t="s">
        <v>2973</v>
      </c>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t="s">
        <v>1033</v>
      </c>
      <c r="AW350" s="23"/>
      <c r="AX350" s="23"/>
      <c r="AY350" s="23"/>
      <c r="AZ350" s="6"/>
      <c r="BA350" s="6"/>
      <c r="BB350" s="6"/>
      <c r="BC350" s="6"/>
    </row>
    <row r="351" spans="1:55" customFormat="false" ht="12.75" hidden="false" customHeight="1" outlineLevel="0" collapsed="false">
      <c r="A351" s="9" t="s">
        <v>198</v>
      </c>
      <c r="B351" s="9" t="s">
        <v>2974</v>
      </c>
      <c r="C351" s="9" t="n">
        <v>1251</v>
      </c>
      <c r="D351" s="9" t="s">
        <v>953</v>
      </c>
      <c r="E351" s="9" t="s">
        <v>2194</v>
      </c>
      <c r="F351" s="6"/>
      <c r="G351" s="6"/>
      <c r="H351" s="9" t="s">
        <v>87</v>
      </c>
      <c r="I351" s="7" t="s">
        <v>2975</v>
      </c>
      <c r="J351" s="7"/>
      <c r="K351" s="7" t="s">
        <v>2976</v>
      </c>
      <c r="L351" s="9" t="n">
        <v>5</v>
      </c>
      <c r="M351" s="6"/>
      <c r="N351" s="19" t="s">
        <v>2977</v>
      </c>
      <c r="O351" s="6" t="s">
        <v>2978</v>
      </c>
      <c r="P351" s="24" t="s">
        <v>2979</v>
      </c>
      <c r="Q351" s="21"/>
      <c r="R351" s="23"/>
      <c r="S351" s="21" t="s">
        <v>2199</v>
      </c>
      <c r="T351" s="6" t="s">
        <v>2980</v>
      </c>
      <c r="U351" s="6"/>
      <c r="V351" s="6" t="n">
        <v>5</v>
      </c>
      <c r="W351" s="6" t="s">
        <v>2981</v>
      </c>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6"/>
      <c r="BA351" s="6"/>
      <c r="BB351" s="6"/>
      <c r="BC351" s="6"/>
    </row>
    <row r="352" spans="1:55" customFormat="false" ht="12.75" hidden="false" customHeight="1" outlineLevel="0" collapsed="false">
      <c r="A352" s="37" t="s">
        <v>198</v>
      </c>
      <c r="B352" s="9" t="s">
        <v>2982</v>
      </c>
      <c r="C352" s="9" t="n">
        <v>127</v>
      </c>
      <c r="D352" s="9" t="s">
        <v>243</v>
      </c>
      <c r="E352" s="9" t="s">
        <v>2983</v>
      </c>
      <c r="F352" s="6"/>
      <c r="G352" s="9" t="s">
        <v>2984</v>
      </c>
      <c r="H352" s="9" t="s">
        <v>87</v>
      </c>
      <c r="I352" s="7" t="s">
        <v>2985</v>
      </c>
      <c r="J352" s="7"/>
      <c r="K352" s="7" t="s">
        <v>2986</v>
      </c>
      <c r="L352" s="9" t="n">
        <v>5</v>
      </c>
      <c r="M352" s="6"/>
      <c r="N352" s="38" t="s">
        <v>2987</v>
      </c>
      <c r="O352" s="6"/>
      <c r="P352" s="20"/>
      <c r="Q352" s="21"/>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6"/>
      <c r="BA352" s="6"/>
      <c r="BB352" s="6"/>
      <c r="BC352" s="6"/>
    </row>
    <row r="353" spans="1:55" customFormat="false" ht="12.75" hidden="false" customHeight="1" outlineLevel="0" collapsed="false">
      <c r="A353" s="37" t="s">
        <v>198</v>
      </c>
      <c r="B353" s="9" t="s">
        <v>2982</v>
      </c>
      <c r="C353" s="9" t="n">
        <v>127</v>
      </c>
      <c r="D353" s="9" t="s">
        <v>243</v>
      </c>
      <c r="E353" s="9" t="s">
        <v>2988</v>
      </c>
      <c r="F353" s="6"/>
      <c r="G353" s="9" t="s">
        <v>2989</v>
      </c>
      <c r="H353" s="9" t="s">
        <v>87</v>
      </c>
      <c r="I353" s="7" t="s">
        <v>2985</v>
      </c>
      <c r="J353" s="7"/>
      <c r="K353" s="7" t="s">
        <v>2986</v>
      </c>
      <c r="L353" s="9" t="n">
        <v>5</v>
      </c>
      <c r="M353" s="6"/>
      <c r="N353" s="19" t="s">
        <v>2990</v>
      </c>
      <c r="O353" s="6"/>
      <c r="P353" s="20"/>
      <c r="Q353" s="21"/>
      <c r="R353" s="23"/>
      <c r="S353" s="21"/>
      <c r="T353" s="6" t="s">
        <v>2991</v>
      </c>
      <c r="U353" s="6"/>
      <c r="V353" s="6" t="n">
        <v>5</v>
      </c>
      <c r="W353" s="6" t="s">
        <v>2992</v>
      </c>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6"/>
      <c r="BA353" s="6"/>
      <c r="BB353" s="6"/>
      <c r="BC353" s="6"/>
    </row>
    <row r="354" spans="1:55" customFormat="false" ht="12.75" hidden="false" customHeight="1" outlineLevel="0" collapsed="false">
      <c r="A354" s="37" t="s">
        <v>198</v>
      </c>
      <c r="B354" s="9" t="s">
        <v>2982</v>
      </c>
      <c r="C354" s="9" t="n">
        <v>127</v>
      </c>
      <c r="D354" s="9" t="s">
        <v>243</v>
      </c>
      <c r="E354" s="9" t="s">
        <v>2476</v>
      </c>
      <c r="F354" s="6"/>
      <c r="G354" s="9" t="s">
        <v>2993</v>
      </c>
      <c r="H354" s="9" t="s">
        <v>87</v>
      </c>
      <c r="I354" s="7" t="s">
        <v>2985</v>
      </c>
      <c r="J354" s="7"/>
      <c r="K354" s="7" t="s">
        <v>2986</v>
      </c>
      <c r="L354" s="9" t="n">
        <v>5</v>
      </c>
      <c r="M354" s="6"/>
      <c r="N354" s="19" t="s">
        <v>2994</v>
      </c>
      <c r="O354" s="6"/>
      <c r="P354" s="20"/>
      <c r="Q354" s="21"/>
      <c r="R354" s="23"/>
      <c r="S354" s="21"/>
      <c r="T354" s="6" t="s">
        <v>2995</v>
      </c>
      <c r="U354" s="6"/>
      <c r="V354" s="6" t="n">
        <v>5</v>
      </c>
      <c r="W354" s="6" t="s">
        <v>2996</v>
      </c>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6"/>
      <c r="BA354" s="6"/>
      <c r="BB354" s="6"/>
      <c r="BC354" s="6"/>
    </row>
    <row r="355" spans="1:55" customFormat="false" ht="12.75" hidden="false" customHeight="1" outlineLevel="0" collapsed="false">
      <c r="A355" s="37" t="s">
        <v>198</v>
      </c>
      <c r="B355" s="9" t="s">
        <v>2982</v>
      </c>
      <c r="C355" s="9" t="n">
        <v>127</v>
      </c>
      <c r="D355" s="9" t="s">
        <v>243</v>
      </c>
      <c r="E355" s="9" t="s">
        <v>2997</v>
      </c>
      <c r="F355" s="6"/>
      <c r="G355" s="9" t="s">
        <v>2998</v>
      </c>
      <c r="H355" s="9" t="s">
        <v>87</v>
      </c>
      <c r="I355" s="7" t="s">
        <v>2985</v>
      </c>
      <c r="J355" s="7"/>
      <c r="K355" s="7" t="s">
        <v>2986</v>
      </c>
      <c r="L355" s="9" t="n">
        <v>5</v>
      </c>
      <c r="M355" s="6"/>
      <c r="N355" s="19" t="s">
        <v>2999</v>
      </c>
      <c r="O355" s="6"/>
      <c r="P355" s="20"/>
      <c r="Q355" s="21"/>
      <c r="R355" s="23"/>
      <c r="S355" s="21" t="s">
        <v>3000</v>
      </c>
      <c r="T355" s="6" t="s">
        <v>3001</v>
      </c>
      <c r="U355" s="6"/>
      <c r="V355" s="6" t="n">
        <v>5</v>
      </c>
      <c r="W355" s="6" t="s">
        <v>3002</v>
      </c>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6"/>
      <c r="BA355" s="6"/>
      <c r="BB355" s="6"/>
      <c r="BC355" s="6"/>
    </row>
    <row r="356" spans="1:55" customFormat="false" ht="12.75" hidden="false" customHeight="1" outlineLevel="0" collapsed="false">
      <c r="A356" s="9" t="s">
        <v>198</v>
      </c>
      <c r="B356" s="9" t="s">
        <v>2982</v>
      </c>
      <c r="C356" s="9" t="n">
        <v>127</v>
      </c>
      <c r="D356" s="9" t="s">
        <v>243</v>
      </c>
      <c r="E356" s="9" t="s">
        <v>3003</v>
      </c>
      <c r="F356" s="6"/>
      <c r="G356" s="9" t="s">
        <v>3004</v>
      </c>
      <c r="H356" s="9" t="s">
        <v>87</v>
      </c>
      <c r="I356" s="7" t="s">
        <v>2985</v>
      </c>
      <c r="J356" s="7"/>
      <c r="K356" s="7" t="s">
        <v>2986</v>
      </c>
      <c r="L356" s="9" t="n">
        <v>5</v>
      </c>
      <c r="M356" s="6"/>
      <c r="N356" s="19" t="s">
        <v>3005</v>
      </c>
      <c r="O356" s="6" t="s">
        <v>3006</v>
      </c>
      <c r="P356" s="20"/>
      <c r="Q356" s="21"/>
      <c r="R356" s="23"/>
      <c r="S356" s="21"/>
      <c r="T356" s="6" t="s">
        <v>128</v>
      </c>
      <c r="U356" s="6"/>
      <c r="V356" s="6" t="n">
        <v>5</v>
      </c>
      <c r="W356" s="6" t="s">
        <v>3007</v>
      </c>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6"/>
      <c r="BA356" s="6"/>
      <c r="BB356" s="6"/>
      <c r="BC356" s="6"/>
    </row>
    <row r="357" spans="1:55" customFormat="false" ht="12.75" hidden="false" customHeight="1" outlineLevel="0" collapsed="false">
      <c r="A357" s="37" t="s">
        <v>198</v>
      </c>
      <c r="B357" s="9" t="s">
        <v>2982</v>
      </c>
      <c r="C357" s="9" t="n">
        <v>127</v>
      </c>
      <c r="D357" s="9" t="s">
        <v>243</v>
      </c>
      <c r="E357" s="9" t="s">
        <v>3008</v>
      </c>
      <c r="F357" s="6"/>
      <c r="G357" s="9" t="s">
        <v>3009</v>
      </c>
      <c r="H357" s="9" t="s">
        <v>87</v>
      </c>
      <c r="I357" s="7" t="s">
        <v>2985</v>
      </c>
      <c r="J357" s="7"/>
      <c r="K357" s="7" t="s">
        <v>2986</v>
      </c>
      <c r="L357" s="9" t="n">
        <v>5</v>
      </c>
      <c r="M357" s="6"/>
      <c r="N357" s="19" t="s">
        <v>3010</v>
      </c>
      <c r="O357" s="6" t="s">
        <v>3006</v>
      </c>
      <c r="P357" s="20"/>
      <c r="Q357" s="21"/>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6"/>
      <c r="BA357" s="6"/>
      <c r="BB357" s="6"/>
      <c r="BC357" s="6"/>
    </row>
    <row r="358" spans="1:55" customFormat="false" ht="12.75" hidden="false" customHeight="1" outlineLevel="0" collapsed="false">
      <c r="A358" s="37" t="s">
        <v>198</v>
      </c>
      <c r="B358" s="9" t="s">
        <v>2982</v>
      </c>
      <c r="C358" s="9" t="n">
        <v>127</v>
      </c>
      <c r="D358" s="9" t="s">
        <v>243</v>
      </c>
      <c r="E358" s="9" t="s">
        <v>3011</v>
      </c>
      <c r="F358" s="6"/>
      <c r="G358" s="9" t="s">
        <v>3012</v>
      </c>
      <c r="H358" s="9" t="s">
        <v>87</v>
      </c>
      <c r="I358" s="7" t="s">
        <v>2985</v>
      </c>
      <c r="J358" s="7"/>
      <c r="K358" s="7" t="s">
        <v>2986</v>
      </c>
      <c r="L358" s="9" t="n">
        <v>5</v>
      </c>
      <c r="M358" s="6"/>
      <c r="N358" s="19" t="s">
        <v>3013</v>
      </c>
      <c r="O358" s="6"/>
      <c r="P358" s="20"/>
      <c r="Q358" s="21"/>
      <c r="R358" s="23"/>
      <c r="S358" s="21"/>
      <c r="T358" s="6" t="s">
        <v>2485</v>
      </c>
      <c r="U358" s="6"/>
      <c r="V358" s="6" t="n">
        <v>5</v>
      </c>
      <c r="W358" s="6" t="s">
        <v>3014</v>
      </c>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6"/>
      <c r="BA358" s="6"/>
      <c r="BB358" s="6"/>
      <c r="BC358" s="6"/>
    </row>
    <row r="359" spans="1:55" customFormat="false" ht="12.75" hidden="false" customHeight="1" outlineLevel="0" collapsed="false">
      <c r="A359" s="37" t="s">
        <v>198</v>
      </c>
      <c r="B359" s="9" t="s">
        <v>2982</v>
      </c>
      <c r="C359" s="9" t="n">
        <v>127</v>
      </c>
      <c r="D359" s="9" t="s">
        <v>243</v>
      </c>
      <c r="E359" s="9" t="s">
        <v>3015</v>
      </c>
      <c r="F359" s="6"/>
      <c r="G359" s="9" t="s">
        <v>3012</v>
      </c>
      <c r="H359" s="9" t="s">
        <v>3016</v>
      </c>
      <c r="I359" s="7" t="s">
        <v>2985</v>
      </c>
      <c r="J359" s="7"/>
      <c r="K359" s="7" t="s">
        <v>2986</v>
      </c>
      <c r="L359" s="9" t="n">
        <v>5</v>
      </c>
      <c r="M359" s="6"/>
      <c r="N359" s="19" t="s">
        <v>3017</v>
      </c>
      <c r="O359" s="6"/>
      <c r="P359" s="20"/>
      <c r="Q359" s="21"/>
      <c r="R359" s="23"/>
      <c r="S359" s="21" t="s">
        <v>2199</v>
      </c>
      <c r="T359" s="6" t="s">
        <v>2284</v>
      </c>
      <c r="U359" s="6"/>
      <c r="V359" s="6" t="n">
        <v>5</v>
      </c>
      <c r="W359" s="6" t="s">
        <v>3018</v>
      </c>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6"/>
      <c r="BA359" s="6"/>
      <c r="BB359" s="6"/>
      <c r="BC359" s="6"/>
    </row>
    <row r="360" spans="1:55" customFormat="false" ht="12.75" hidden="false" customHeight="1" outlineLevel="0" collapsed="false">
      <c r="A360" s="37" t="s">
        <v>198</v>
      </c>
      <c r="B360" s="9" t="s">
        <v>2982</v>
      </c>
      <c r="C360" s="9" t="n">
        <v>127</v>
      </c>
      <c r="D360" s="9" t="s">
        <v>243</v>
      </c>
      <c r="E360" s="9" t="s">
        <v>3019</v>
      </c>
      <c r="F360" s="6"/>
      <c r="G360" s="9" t="s">
        <v>3020</v>
      </c>
      <c r="H360" s="9" t="s">
        <v>3021</v>
      </c>
      <c r="I360" s="7" t="s">
        <v>2985</v>
      </c>
      <c r="J360" s="7"/>
      <c r="K360" s="7" t="s">
        <v>2986</v>
      </c>
      <c r="L360" s="9" t="n">
        <v>5</v>
      </c>
      <c r="M360" s="6"/>
      <c r="N360" s="19" t="s">
        <v>3022</v>
      </c>
      <c r="O360" s="6"/>
      <c r="P360" s="20"/>
      <c r="Q360" s="21"/>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6"/>
      <c r="BA360" s="6"/>
      <c r="BB360" s="6"/>
      <c r="BC360" s="6"/>
    </row>
    <row r="361" spans="1:55" customFormat="false" ht="12.75" hidden="false" customHeight="1" outlineLevel="0" collapsed="false">
      <c r="A361" s="37" t="s">
        <v>198</v>
      </c>
      <c r="B361" s="9" t="s">
        <v>2982</v>
      </c>
      <c r="C361" s="9" t="n">
        <v>127</v>
      </c>
      <c r="D361" s="9" t="s">
        <v>243</v>
      </c>
      <c r="E361" s="9" t="s">
        <v>3023</v>
      </c>
      <c r="F361" s="6"/>
      <c r="G361" s="9" t="s">
        <v>3024</v>
      </c>
      <c r="H361" s="9" t="s">
        <v>87</v>
      </c>
      <c r="I361" s="7" t="s">
        <v>2985</v>
      </c>
      <c r="J361" s="7"/>
      <c r="K361" s="7" t="s">
        <v>2986</v>
      </c>
      <c r="L361" s="9" t="n">
        <v>5</v>
      </c>
      <c r="M361" s="6"/>
      <c r="N361" s="19" t="s">
        <v>3025</v>
      </c>
      <c r="O361" s="6"/>
      <c r="P361" s="20"/>
      <c r="Q361" s="21"/>
      <c r="R361" s="23"/>
      <c r="S361" s="21"/>
      <c r="T361" s="6" t="s">
        <v>3026</v>
      </c>
      <c r="U361" s="6"/>
      <c r="V361" s="6" t="n">
        <v>5</v>
      </c>
      <c r="W361" s="6" t="s">
        <v>2996</v>
      </c>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6"/>
      <c r="BA361" s="6"/>
      <c r="BB361" s="6"/>
      <c r="BC361" s="6"/>
    </row>
    <row r="362" spans="1:55" customFormat="false" ht="12.75" hidden="false" customHeight="1" outlineLevel="0" collapsed="false">
      <c r="A362" s="37" t="s">
        <v>198</v>
      </c>
      <c r="B362" s="9" t="s">
        <v>2982</v>
      </c>
      <c r="C362" s="9" t="n">
        <v>127</v>
      </c>
      <c r="D362" s="9" t="s">
        <v>243</v>
      </c>
      <c r="E362" s="9" t="s">
        <v>3027</v>
      </c>
      <c r="F362" s="6"/>
      <c r="G362" s="9" t="s">
        <v>3028</v>
      </c>
      <c r="H362" s="9" t="s">
        <v>87</v>
      </c>
      <c r="I362" s="7" t="s">
        <v>2985</v>
      </c>
      <c r="J362" s="7"/>
      <c r="K362" s="7" t="s">
        <v>2986</v>
      </c>
      <c r="L362" s="9" t="n">
        <v>5</v>
      </c>
      <c r="M362" s="6"/>
      <c r="N362" s="19" t="s">
        <v>3029</v>
      </c>
      <c r="O362" s="6"/>
      <c r="P362" s="20"/>
      <c r="Q362" s="21"/>
      <c r="R362" s="23"/>
      <c r="S362" s="21" t="s">
        <v>1088</v>
      </c>
      <c r="T362" s="6" t="s">
        <v>2216</v>
      </c>
      <c r="U362" s="6"/>
      <c r="V362" s="6" t="n">
        <v>5</v>
      </c>
      <c r="W362" s="6" t="s">
        <v>3030</v>
      </c>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6"/>
      <c r="BA362" s="6"/>
      <c r="BB362" s="6"/>
      <c r="BC362" s="6"/>
    </row>
    <row r="363" spans="1:55" customFormat="false" ht="12.75" hidden="false" customHeight="1" outlineLevel="0" collapsed="false">
      <c r="A363" s="37" t="s">
        <v>198</v>
      </c>
      <c r="B363" s="9" t="s">
        <v>2982</v>
      </c>
      <c r="C363" s="9" t="n">
        <v>127</v>
      </c>
      <c r="D363" s="9" t="s">
        <v>243</v>
      </c>
      <c r="E363" s="9" t="s">
        <v>3031</v>
      </c>
      <c r="F363" s="6"/>
      <c r="G363" s="9" t="s">
        <v>3032</v>
      </c>
      <c r="H363" s="9" t="s">
        <v>87</v>
      </c>
      <c r="I363" s="7" t="s">
        <v>2985</v>
      </c>
      <c r="J363" s="7"/>
      <c r="K363" s="7" t="s">
        <v>2986</v>
      </c>
      <c r="L363" s="9" t="n">
        <v>5</v>
      </c>
      <c r="M363" s="6"/>
      <c r="N363" s="19" t="s">
        <v>3033</v>
      </c>
      <c r="O363" s="6"/>
      <c r="P363" s="20"/>
      <c r="Q363" s="21"/>
      <c r="R363" s="23"/>
      <c r="S363" s="21"/>
      <c r="T363" s="6" t="s">
        <v>2216</v>
      </c>
      <c r="U363" s="6"/>
      <c r="V363" s="6" t="n">
        <v>5</v>
      </c>
      <c r="W363" s="6" t="s">
        <v>3034</v>
      </c>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6"/>
      <c r="BA363" s="6"/>
      <c r="BB363" s="6"/>
      <c r="BC363" s="6"/>
    </row>
    <row r="364" spans="1:55" customFormat="false" ht="12.75" hidden="false" customHeight="1" outlineLevel="0" collapsed="false">
      <c r="A364" s="37" t="s">
        <v>198</v>
      </c>
      <c r="B364" s="9" t="s">
        <v>2982</v>
      </c>
      <c r="C364" s="9" t="n">
        <v>127</v>
      </c>
      <c r="D364" s="9" t="s">
        <v>243</v>
      </c>
      <c r="E364" s="9" t="s">
        <v>3035</v>
      </c>
      <c r="F364" s="6"/>
      <c r="G364" s="9" t="s">
        <v>3036</v>
      </c>
      <c r="H364" s="9" t="s">
        <v>3016</v>
      </c>
      <c r="I364" s="7" t="s">
        <v>2985</v>
      </c>
      <c r="J364" s="7"/>
      <c r="K364" s="7" t="s">
        <v>2986</v>
      </c>
      <c r="L364" s="9" t="n">
        <v>5</v>
      </c>
      <c r="M364" s="6"/>
      <c r="N364" s="19" t="s">
        <v>3037</v>
      </c>
      <c r="O364" s="6"/>
      <c r="P364" s="20"/>
      <c r="Q364" s="21"/>
      <c r="R364" s="23"/>
      <c r="S364" s="21" t="s">
        <v>2368</v>
      </c>
      <c r="T364" s="6" t="s">
        <v>128</v>
      </c>
      <c r="U364" s="6"/>
      <c r="V364" s="6" t="n">
        <v>4</v>
      </c>
      <c r="W364" s="6" t="s">
        <v>3038</v>
      </c>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6"/>
      <c r="BA364" s="6"/>
      <c r="BB364" s="6"/>
      <c r="BC364" s="6"/>
    </row>
    <row r="365" spans="1:55" customFormat="false" ht="12.75" hidden="false" customHeight="1" outlineLevel="0" collapsed="false">
      <c r="A365" s="37" t="s">
        <v>198</v>
      </c>
      <c r="B365" s="9" t="s">
        <v>2982</v>
      </c>
      <c r="C365" s="9" t="n">
        <v>127</v>
      </c>
      <c r="D365" s="9" t="s">
        <v>243</v>
      </c>
      <c r="E365" s="9" t="s">
        <v>3039</v>
      </c>
      <c r="F365" s="6"/>
      <c r="G365" s="9" t="s">
        <v>3040</v>
      </c>
      <c r="H365" s="9" t="s">
        <v>87</v>
      </c>
      <c r="I365" s="7" t="s">
        <v>2985</v>
      </c>
      <c r="J365" s="7"/>
      <c r="K365" s="7" t="s">
        <v>2986</v>
      </c>
      <c r="L365" s="9" t="n">
        <v>5</v>
      </c>
      <c r="M365" s="6"/>
      <c r="N365" s="19" t="s">
        <v>3041</v>
      </c>
      <c r="O365" s="6"/>
      <c r="P365" s="20"/>
      <c r="Q365" s="21"/>
      <c r="R365" s="23"/>
      <c r="S365" s="21"/>
      <c r="T365" s="6" t="s">
        <v>2284</v>
      </c>
      <c r="U365" s="6"/>
      <c r="V365" s="6" t="n">
        <v>5</v>
      </c>
      <c r="W365" s="6" t="s">
        <v>3034</v>
      </c>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6"/>
      <c r="BA365" s="6"/>
      <c r="BB365" s="6"/>
      <c r="BC365" s="6"/>
    </row>
    <row r="366" spans="1:55" customFormat="false" ht="12.75" hidden="false" customHeight="1" outlineLevel="0" collapsed="false">
      <c r="A366" s="37" t="s">
        <v>198</v>
      </c>
      <c r="B366" s="9" t="s">
        <v>2982</v>
      </c>
      <c r="C366" s="9" t="n">
        <v>127</v>
      </c>
      <c r="D366" s="9" t="s">
        <v>243</v>
      </c>
      <c r="E366" s="9" t="s">
        <v>3042</v>
      </c>
      <c r="F366" s="6"/>
      <c r="G366" s="9" t="s">
        <v>3043</v>
      </c>
      <c r="H366" s="9" t="s">
        <v>87</v>
      </c>
      <c r="I366" s="7" t="s">
        <v>2985</v>
      </c>
      <c r="J366" s="7"/>
      <c r="K366" s="7" t="s">
        <v>2986</v>
      </c>
      <c r="L366" s="9" t="n">
        <v>5</v>
      </c>
      <c r="M366" s="6"/>
      <c r="N366" s="19" t="s">
        <v>3044</v>
      </c>
      <c r="O366" s="6"/>
      <c r="P366" s="20"/>
      <c r="Q366" s="21"/>
      <c r="R366" s="23"/>
      <c r="S366" s="21"/>
      <c r="T366" s="6"/>
      <c r="U366" s="6"/>
      <c r="V366" s="6"/>
      <c r="W366" s="6" t="s">
        <v>3045</v>
      </c>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6"/>
      <c r="BA366" s="6"/>
      <c r="BB366" s="6"/>
      <c r="BC366" s="6"/>
    </row>
    <row r="367" spans="1:55" customFormat="false" ht="12.75" hidden="false" customHeight="1" outlineLevel="0" collapsed="false">
      <c r="A367" s="37" t="s">
        <v>198</v>
      </c>
      <c r="B367" s="9" t="s">
        <v>2982</v>
      </c>
      <c r="C367" s="9" t="n">
        <v>127</v>
      </c>
      <c r="D367" s="9" t="s">
        <v>243</v>
      </c>
      <c r="E367" s="9" t="s">
        <v>3046</v>
      </c>
      <c r="F367" s="6"/>
      <c r="G367" s="9" t="s">
        <v>3047</v>
      </c>
      <c r="H367" s="9" t="s">
        <v>3021</v>
      </c>
      <c r="I367" s="7" t="s">
        <v>2985</v>
      </c>
      <c r="J367" s="7"/>
      <c r="K367" s="7"/>
      <c r="L367" s="9" t="n">
        <v>5</v>
      </c>
      <c r="M367" s="6"/>
      <c r="N367" s="19" t="s">
        <v>3048</v>
      </c>
      <c r="O367" s="6"/>
      <c r="P367" s="20"/>
      <c r="Q367" s="21"/>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6"/>
      <c r="BA367" s="6"/>
      <c r="BB367" s="6"/>
      <c r="BC367" s="6"/>
    </row>
    <row r="368" spans="1:55" customFormat="false" ht="12.75" hidden="false" customHeight="1" outlineLevel="0" collapsed="false">
      <c r="A368" s="37" t="s">
        <v>198</v>
      </c>
      <c r="B368" s="9" t="s">
        <v>2982</v>
      </c>
      <c r="C368" s="9" t="n">
        <v>127</v>
      </c>
      <c r="D368" s="9" t="s">
        <v>243</v>
      </c>
      <c r="E368" s="9" t="s">
        <v>3049</v>
      </c>
      <c r="F368" s="6"/>
      <c r="G368" s="9" t="s">
        <v>3050</v>
      </c>
      <c r="H368" s="9" t="s">
        <v>87</v>
      </c>
      <c r="I368" s="7" t="s">
        <v>2985</v>
      </c>
      <c r="J368" s="7"/>
      <c r="K368" s="7" t="s">
        <v>2176</v>
      </c>
      <c r="L368" s="9" t="n">
        <v>5</v>
      </c>
      <c r="M368" s="6"/>
      <c r="N368" s="19" t="s">
        <v>3051</v>
      </c>
      <c r="O368" s="6"/>
      <c r="P368" s="20"/>
      <c r="Q368" s="21"/>
      <c r="R368" s="23"/>
      <c r="S368" s="21"/>
      <c r="T368" s="6" t="s">
        <v>1126</v>
      </c>
      <c r="U368" s="6"/>
      <c r="V368" s="6" t="n">
        <v>5</v>
      </c>
      <c r="W368" s="6" t="s">
        <v>3052</v>
      </c>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6"/>
      <c r="BA368" s="6"/>
      <c r="BB368" s="6"/>
      <c r="BC368" s="6"/>
    </row>
    <row r="369" spans="1:55" customFormat="false" ht="12.75" hidden="false" customHeight="1" outlineLevel="0" collapsed="false">
      <c r="A369" s="37" t="s">
        <v>198</v>
      </c>
      <c r="B369" s="9" t="s">
        <v>2982</v>
      </c>
      <c r="C369" s="9" t="n">
        <v>127</v>
      </c>
      <c r="D369" s="9" t="s">
        <v>243</v>
      </c>
      <c r="E369" s="9" t="s">
        <v>3053</v>
      </c>
      <c r="F369" s="6"/>
      <c r="G369" s="9" t="s">
        <v>3054</v>
      </c>
      <c r="H369" s="9" t="s">
        <v>87</v>
      </c>
      <c r="I369" s="7" t="s">
        <v>2985</v>
      </c>
      <c r="J369" s="7"/>
      <c r="K369" s="7" t="s">
        <v>3055</v>
      </c>
      <c r="L369" s="9" t="n">
        <v>5</v>
      </c>
      <c r="M369" s="6"/>
      <c r="N369" s="19" t="s">
        <v>3056</v>
      </c>
      <c r="O369" s="6"/>
      <c r="P369" s="20"/>
      <c r="Q369" s="21"/>
      <c r="R369" s="23"/>
      <c r="S369" s="21" t="s">
        <v>2199</v>
      </c>
      <c r="T369" s="6" t="s">
        <v>719</v>
      </c>
      <c r="U369" s="6"/>
      <c r="V369" s="6" t="n">
        <v>5</v>
      </c>
      <c r="W369" s="6" t="s">
        <v>3057</v>
      </c>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6"/>
      <c r="BA369" s="6"/>
      <c r="BB369" s="6"/>
      <c r="BC369" s="6"/>
    </row>
    <row r="370" spans="1:55" customFormat="false" ht="12.75" hidden="false" customHeight="1" outlineLevel="0" collapsed="false">
      <c r="A370" s="9" t="s">
        <v>198</v>
      </c>
      <c r="B370" s="9" t="s">
        <v>3058</v>
      </c>
      <c r="C370" s="9" t="n">
        <v>128</v>
      </c>
      <c r="D370" s="9" t="s">
        <v>243</v>
      </c>
      <c r="E370" s="9" t="s">
        <v>148</v>
      </c>
      <c r="F370" s="9" t="s">
        <v>1786</v>
      </c>
      <c r="G370" s="9" t="s">
        <v>3059</v>
      </c>
      <c r="H370" s="9" t="s">
        <v>87</v>
      </c>
      <c r="I370" s="7" t="s">
        <v>3060</v>
      </c>
      <c r="J370" s="7"/>
      <c r="K370" s="7" t="s">
        <v>3061</v>
      </c>
      <c r="L370" s="9" t="n">
        <v>5</v>
      </c>
      <c r="M370" s="6"/>
      <c r="N370" s="19" t="s">
        <v>3062</v>
      </c>
      <c r="O370" s="6" t="s">
        <v>3063</v>
      </c>
      <c r="P370" s="20"/>
      <c r="Q370" s="21" t="s">
        <v>3064</v>
      </c>
      <c r="R370" s="23"/>
      <c r="S370" s="21" t="s">
        <v>3065</v>
      </c>
      <c r="T370" s="6" t="s">
        <v>3066</v>
      </c>
      <c r="U370" s="6"/>
      <c r="V370" s="6" t="n">
        <v>5</v>
      </c>
      <c r="W370" s="6" t="s">
        <v>3067</v>
      </c>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t="s">
        <v>1033</v>
      </c>
      <c r="AW370" s="23"/>
      <c r="AX370" s="23"/>
      <c r="AY370" s="23"/>
      <c r="AZ370" s="6"/>
      <c r="BA370" s="6"/>
      <c r="BB370" s="6"/>
      <c r="BC370" s="6"/>
    </row>
    <row r="371" spans="1:55" customFormat="false" ht="12.75" hidden="false" customHeight="1" outlineLevel="0" collapsed="false">
      <c r="A371" s="9" t="s">
        <v>198</v>
      </c>
      <c r="B371" s="9" t="s">
        <v>3068</v>
      </c>
      <c r="C371" s="9" t="n">
        <v>1550</v>
      </c>
      <c r="D371" s="9" t="s">
        <v>165</v>
      </c>
      <c r="E371" s="9" t="s">
        <v>584</v>
      </c>
      <c r="F371" s="9" t="s">
        <v>3069</v>
      </c>
      <c r="G371" s="9" t="s">
        <v>3070</v>
      </c>
      <c r="H371" s="9" t="s">
        <v>87</v>
      </c>
      <c r="I371" s="7" t="s">
        <v>3071</v>
      </c>
      <c r="J371" s="18" t="n">
        <v>16621917</v>
      </c>
      <c r="K371" s="7" t="s">
        <v>3072</v>
      </c>
      <c r="L371" s="9" t="n">
        <v>5</v>
      </c>
      <c r="M371" s="6"/>
      <c r="N371" s="19" t="s">
        <v>3073</v>
      </c>
      <c r="O371" s="6" t="s">
        <v>3074</v>
      </c>
      <c r="P371" s="24" t="s">
        <v>3075</v>
      </c>
      <c r="Q371" s="21" t="s">
        <v>3076</v>
      </c>
      <c r="R371" s="22" t="s">
        <v>3077</v>
      </c>
      <c r="S371" s="21" t="s">
        <v>3077</v>
      </c>
      <c r="T371" s="6" t="s">
        <v>3078</v>
      </c>
      <c r="U371" s="6"/>
      <c r="V371" s="6" t="n">
        <v>5</v>
      </c>
      <c r="W371" s="6" t="s">
        <v>3079</v>
      </c>
      <c r="X371" s="23"/>
      <c r="Y371" s="23"/>
      <c r="Z371" s="23"/>
      <c r="AA371" s="23"/>
      <c r="AB371" s="23"/>
      <c r="AC371" s="23"/>
      <c r="AD371" s="23"/>
      <c r="AE371" s="23"/>
      <c r="AF371" s="23"/>
      <c r="AG371" s="23"/>
      <c r="AH371" s="23"/>
      <c r="AI371" s="23"/>
      <c r="AJ371" s="23"/>
      <c r="AK371" s="23"/>
      <c r="AL371" s="23"/>
      <c r="AM371" s="23"/>
      <c r="AN371" s="23"/>
      <c r="AO371" s="25" t="s">
        <v>3080</v>
      </c>
      <c r="AP371" s="23"/>
      <c r="AQ371" s="23"/>
      <c r="AR371" s="23"/>
      <c r="AS371" s="23"/>
      <c r="AT371" s="23"/>
      <c r="AU371" s="23"/>
      <c r="AV371" s="23" t="s">
        <v>1033</v>
      </c>
      <c r="AW371" s="23"/>
      <c r="AX371" s="23"/>
      <c r="AY371" s="23"/>
      <c r="AZ371" s="6"/>
      <c r="BA371" s="6"/>
      <c r="BB371" s="6"/>
      <c r="BC371" s="6"/>
    </row>
    <row r="372" spans="1:55" customFormat="false" ht="12.75" hidden="false" customHeight="1" outlineLevel="0" collapsed="false">
      <c r="A372" s="9" t="s">
        <v>198</v>
      </c>
      <c r="B372" s="9" t="s">
        <v>3081</v>
      </c>
      <c r="C372" s="9" t="n">
        <v>156</v>
      </c>
      <c r="D372" s="9" t="s">
        <v>243</v>
      </c>
      <c r="E372" s="9" t="s">
        <v>1769</v>
      </c>
      <c r="F372" s="6"/>
      <c r="G372" s="9" t="s">
        <v>3082</v>
      </c>
      <c r="H372" s="9" t="s">
        <v>87</v>
      </c>
      <c r="I372" s="7" t="s">
        <v>909</v>
      </c>
      <c r="J372" s="7"/>
      <c r="K372" s="7" t="s">
        <v>1069</v>
      </c>
      <c r="L372" s="9" t="n">
        <v>5</v>
      </c>
      <c r="M372" s="6"/>
      <c r="N372" s="19" t="s">
        <v>3083</v>
      </c>
      <c r="O372" s="6" t="s">
        <v>3084</v>
      </c>
      <c r="P372" s="20"/>
      <c r="Q372" s="21" t="s">
        <v>3085</v>
      </c>
      <c r="R372" s="23"/>
      <c r="S372" s="21" t="s">
        <v>3086</v>
      </c>
      <c r="T372" s="6" t="s">
        <v>2485</v>
      </c>
      <c r="U372" s="6"/>
      <c r="V372" s="6" t="n">
        <v>5</v>
      </c>
      <c r="W372" s="6" t="s">
        <v>3087</v>
      </c>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t="s">
        <v>1033</v>
      </c>
      <c r="AW372" s="23"/>
      <c r="AX372" s="23"/>
      <c r="AY372" s="23"/>
      <c r="AZ372" s="6"/>
      <c r="BA372" s="6"/>
      <c r="BB372" s="6"/>
      <c r="BC372" s="6"/>
    </row>
    <row r="373" spans="1:55" customFormat="false" ht="12.75" hidden="false" customHeight="1" outlineLevel="0" collapsed="false">
      <c r="A373" s="9" t="s">
        <v>198</v>
      </c>
      <c r="B373" s="9" t="s">
        <v>3088</v>
      </c>
      <c r="C373" s="9" t="n">
        <v>1586</v>
      </c>
      <c r="D373" s="9" t="s">
        <v>1046</v>
      </c>
      <c r="E373" s="9" t="s">
        <v>724</v>
      </c>
      <c r="F373" s="6"/>
      <c r="G373" s="6"/>
      <c r="H373" s="9" t="s">
        <v>87</v>
      </c>
      <c r="I373" s="7" t="s">
        <v>3089</v>
      </c>
      <c r="J373" s="7"/>
      <c r="K373" s="7" t="s">
        <v>3090</v>
      </c>
      <c r="L373" s="9" t="n">
        <v>5</v>
      </c>
      <c r="M373" s="6"/>
      <c r="N373" s="19" t="s">
        <v>3091</v>
      </c>
      <c r="O373" s="6" t="s">
        <v>3092</v>
      </c>
      <c r="P373" s="24" t="s">
        <v>3093</v>
      </c>
      <c r="Q373" s="21" t="s">
        <v>3094</v>
      </c>
      <c r="R373" s="23"/>
      <c r="S373" s="21" t="s">
        <v>3095</v>
      </c>
      <c r="T373" s="6" t="s">
        <v>3096</v>
      </c>
      <c r="U373" s="6"/>
      <c r="V373" s="6" t="n">
        <v>5</v>
      </c>
      <c r="W373" s="6" t="s">
        <v>3097</v>
      </c>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t="s">
        <v>1033</v>
      </c>
      <c r="AW373" s="23"/>
      <c r="AX373" s="23"/>
      <c r="AY373" s="23"/>
      <c r="AZ373" s="6"/>
      <c r="BA373" s="6"/>
      <c r="BB373" s="6"/>
      <c r="BC373" s="6"/>
    </row>
    <row r="374" spans="1:55" customFormat="false" ht="12.75" hidden="false" customHeight="1" outlineLevel="0" collapsed="false">
      <c r="A374" s="9" t="s">
        <v>198</v>
      </c>
      <c r="B374" s="9" t="s">
        <v>3098</v>
      </c>
      <c r="C374" s="9" t="n">
        <v>1636</v>
      </c>
      <c r="D374" s="9" t="s">
        <v>1059</v>
      </c>
      <c r="E374" s="9" t="s">
        <v>84</v>
      </c>
      <c r="F374" s="9" t="s">
        <v>376</v>
      </c>
      <c r="G374" s="9" t="s">
        <v>3099</v>
      </c>
      <c r="H374" s="9" t="s">
        <v>87</v>
      </c>
      <c r="I374" s="7" t="s">
        <v>3100</v>
      </c>
      <c r="J374" s="18" t="n">
        <v>19629138</v>
      </c>
      <c r="K374" s="7" t="s">
        <v>3101</v>
      </c>
      <c r="L374" s="9" t="n">
        <v>5</v>
      </c>
      <c r="M374" s="6"/>
      <c r="N374" s="19" t="s">
        <v>3102</v>
      </c>
      <c r="O374" s="6" t="s">
        <v>3103</v>
      </c>
      <c r="P374" s="24" t="s">
        <v>3104</v>
      </c>
      <c r="Q374" s="21" t="s">
        <v>3105</v>
      </c>
      <c r="R374" s="23"/>
      <c r="S374" s="21"/>
      <c r="T374" s="6" t="s">
        <v>3106</v>
      </c>
      <c r="U374" s="6"/>
      <c r="V374" s="6" t="n">
        <v>5</v>
      </c>
      <c r="W374" s="6" t="s">
        <v>3107</v>
      </c>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t="s">
        <v>1033</v>
      </c>
      <c r="AW374" s="23"/>
      <c r="AX374" s="23"/>
      <c r="AY374" s="23"/>
      <c r="AZ374" s="6"/>
      <c r="BA374" s="6"/>
      <c r="BB374" s="6"/>
      <c r="BC374" s="6"/>
    </row>
    <row r="375" spans="1:55" customFormat="false" ht="12.75" hidden="false" customHeight="1" outlineLevel="0" collapsed="false">
      <c r="A375" s="9" t="s">
        <v>198</v>
      </c>
      <c r="B375" s="9" t="s">
        <v>3108</v>
      </c>
      <c r="C375" s="9" t="n">
        <v>1713</v>
      </c>
      <c r="D375" s="9" t="s">
        <v>1100</v>
      </c>
      <c r="E375" s="9" t="s">
        <v>713</v>
      </c>
      <c r="F375" s="6"/>
      <c r="G375" s="6"/>
      <c r="H375" s="9" t="s">
        <v>87</v>
      </c>
      <c r="I375" s="7" t="s">
        <v>3109</v>
      </c>
      <c r="J375" s="7"/>
      <c r="K375" s="7" t="s">
        <v>3110</v>
      </c>
      <c r="L375" s="9" t="n">
        <v>5</v>
      </c>
      <c r="M375" s="6"/>
      <c r="N375" s="19" t="s">
        <v>3111</v>
      </c>
      <c r="O375" s="6" t="s">
        <v>3112</v>
      </c>
      <c r="P375" s="24" t="s">
        <v>3113</v>
      </c>
      <c r="Q375" s="21"/>
      <c r="R375" s="23"/>
      <c r="S375" s="21" t="s">
        <v>2199</v>
      </c>
      <c r="T375" s="6" t="s">
        <v>3114</v>
      </c>
      <c r="U375" s="6"/>
      <c r="V375" s="6" t="n">
        <v>5</v>
      </c>
      <c r="W375" s="6" t="s">
        <v>3115</v>
      </c>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6"/>
      <c r="BA375" s="6"/>
      <c r="BB375" s="6"/>
      <c r="BC375" s="6"/>
    </row>
    <row r="376" spans="1:55" customFormat="false" ht="12.75" hidden="false" customHeight="1" outlineLevel="0" collapsed="false">
      <c r="A376" s="9" t="s">
        <v>198</v>
      </c>
      <c r="B376" s="9" t="s">
        <v>3116</v>
      </c>
      <c r="C376" s="9" t="n">
        <v>1713</v>
      </c>
      <c r="D376" s="9" t="s">
        <v>1100</v>
      </c>
      <c r="E376" s="9" t="s">
        <v>2194</v>
      </c>
      <c r="F376" s="6"/>
      <c r="G376" s="6"/>
      <c r="H376" s="9" t="s">
        <v>87</v>
      </c>
      <c r="I376" s="7" t="s">
        <v>3117</v>
      </c>
      <c r="J376" s="7"/>
      <c r="K376" s="7" t="s">
        <v>3118</v>
      </c>
      <c r="L376" s="9" t="n">
        <v>5</v>
      </c>
      <c r="M376" s="6"/>
      <c r="N376" s="19" t="s">
        <v>3119</v>
      </c>
      <c r="O376" s="6" t="s">
        <v>3120</v>
      </c>
      <c r="P376" s="24" t="s">
        <v>3121</v>
      </c>
      <c r="Q376" s="21"/>
      <c r="R376" s="23"/>
      <c r="S376" s="21" t="s">
        <v>2199</v>
      </c>
      <c r="T376" s="6" t="s">
        <v>3122</v>
      </c>
      <c r="U376" s="6"/>
      <c r="V376" s="6" t="n">
        <v>5</v>
      </c>
      <c r="W376" s="6" t="s">
        <v>3123</v>
      </c>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6"/>
      <c r="BA376" s="6"/>
      <c r="BB376" s="6"/>
      <c r="BC376" s="6"/>
    </row>
    <row r="377" spans="1:55" customFormat="false" ht="12.75" hidden="false" customHeight="1" outlineLevel="0" collapsed="false">
      <c r="A377" s="9" t="s">
        <v>198</v>
      </c>
      <c r="B377" s="9" t="s">
        <v>3124</v>
      </c>
      <c r="C377" s="9" t="n">
        <v>1949</v>
      </c>
      <c r="D377" s="9" t="s">
        <v>2457</v>
      </c>
      <c r="E377" s="9" t="s">
        <v>84</v>
      </c>
      <c r="F377" s="6"/>
      <c r="G377" s="6"/>
      <c r="H377" s="9" t="s">
        <v>87</v>
      </c>
      <c r="I377" s="7" t="s">
        <v>909</v>
      </c>
      <c r="J377" s="7"/>
      <c r="K377" s="7" t="s">
        <v>1130</v>
      </c>
      <c r="L377" s="9" t="n">
        <v>5</v>
      </c>
      <c r="M377" s="6"/>
      <c r="N377" s="19" t="s">
        <v>3125</v>
      </c>
      <c r="O377" s="6" t="s">
        <v>3126</v>
      </c>
      <c r="P377" s="24" t="s">
        <v>3127</v>
      </c>
      <c r="Q377" s="21"/>
      <c r="R377" s="23"/>
      <c r="S377" s="21"/>
      <c r="T377" s="6" t="s">
        <v>128</v>
      </c>
      <c r="U377" s="6"/>
      <c r="V377" s="6" t="n">
        <v>5</v>
      </c>
      <c r="W377" s="6" t="s">
        <v>3128</v>
      </c>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6"/>
      <c r="BA377" s="6"/>
      <c r="BB377" s="6"/>
      <c r="BC377" s="6"/>
    </row>
    <row r="378" spans="1:55" customFormat="false" ht="12.75" hidden="false" customHeight="1" outlineLevel="0" collapsed="false">
      <c r="A378" s="9" t="s">
        <v>198</v>
      </c>
      <c r="B378" s="9" t="s">
        <v>3129</v>
      </c>
      <c r="C378" s="9" t="n">
        <v>1950</v>
      </c>
      <c r="D378" s="9" t="s">
        <v>2457</v>
      </c>
      <c r="E378" s="9" t="s">
        <v>2194</v>
      </c>
      <c r="F378" s="6"/>
      <c r="G378" s="6"/>
      <c r="H378" s="9" t="s">
        <v>87</v>
      </c>
      <c r="I378" s="7" t="s">
        <v>3130</v>
      </c>
      <c r="J378" s="7"/>
      <c r="K378" s="7" t="s">
        <v>3131</v>
      </c>
      <c r="L378" s="9" t="n">
        <v>5</v>
      </c>
      <c r="M378" s="6"/>
      <c r="N378" s="19" t="s">
        <v>3132</v>
      </c>
      <c r="O378" s="6" t="s">
        <v>3133</v>
      </c>
      <c r="P378" s="24" t="s">
        <v>3134</v>
      </c>
      <c r="Q378" s="21"/>
      <c r="R378" s="23"/>
      <c r="S378" s="21" t="s">
        <v>2199</v>
      </c>
      <c r="T378" s="6" t="s">
        <v>3135</v>
      </c>
      <c r="U378" s="6"/>
      <c r="V378" s="6" t="n">
        <v>5</v>
      </c>
      <c r="W378" s="6" t="s">
        <v>3136</v>
      </c>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6"/>
      <c r="BA378" s="6"/>
      <c r="BB378" s="6"/>
      <c r="BC378" s="6"/>
    </row>
    <row r="379" spans="1:55" customFormat="false" ht="12.75" hidden="false" customHeight="1" outlineLevel="0" collapsed="false">
      <c r="A379" s="9" t="s">
        <v>198</v>
      </c>
      <c r="B379" s="9" t="s">
        <v>3137</v>
      </c>
      <c r="C379" s="9" t="n">
        <v>1984</v>
      </c>
      <c r="D379" s="9" t="s">
        <v>723</v>
      </c>
      <c r="E379" s="9" t="s">
        <v>135</v>
      </c>
      <c r="F379" s="9" t="s">
        <v>3138</v>
      </c>
      <c r="G379" s="9" t="s">
        <v>3139</v>
      </c>
      <c r="H379" s="9" t="s">
        <v>87</v>
      </c>
      <c r="I379" s="7" t="s">
        <v>3140</v>
      </c>
      <c r="J379" s="7"/>
      <c r="K379" s="7" t="s">
        <v>3141</v>
      </c>
      <c r="L379" s="9" t="n">
        <v>5</v>
      </c>
      <c r="M379" s="6"/>
      <c r="N379" s="19" t="s">
        <v>3142</v>
      </c>
      <c r="O379" s="6" t="s">
        <v>3143</v>
      </c>
      <c r="P379" s="24" t="s">
        <v>3144</v>
      </c>
      <c r="Q379" s="21" t="s">
        <v>3145</v>
      </c>
      <c r="R379" s="23"/>
      <c r="S379" s="21"/>
      <c r="T379" s="6" t="s">
        <v>3146</v>
      </c>
      <c r="U379" s="6"/>
      <c r="V379" s="6"/>
      <c r="W379" s="6" t="s">
        <v>3147</v>
      </c>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t="s">
        <v>1033</v>
      </c>
      <c r="AW379" s="23"/>
      <c r="AX379" s="23"/>
      <c r="AY379" s="23"/>
      <c r="AZ379" s="6"/>
      <c r="BA379" s="6"/>
      <c r="BB379" s="6"/>
      <c r="BC379" s="6"/>
    </row>
    <row r="380" spans="1:55" customFormat="false" ht="12.75" hidden="false" customHeight="1" outlineLevel="0" collapsed="false">
      <c r="A380" s="9" t="s">
        <v>198</v>
      </c>
      <c r="B380" s="9" t="s">
        <v>3148</v>
      </c>
      <c r="C380" s="9" t="n">
        <v>2028</v>
      </c>
      <c r="D380" s="9" t="s">
        <v>723</v>
      </c>
      <c r="E380" s="9" t="s">
        <v>135</v>
      </c>
      <c r="F380" s="9" t="s">
        <v>2900</v>
      </c>
      <c r="G380" s="9" t="s">
        <v>3149</v>
      </c>
      <c r="H380" s="9" t="s">
        <v>87</v>
      </c>
      <c r="I380" s="7" t="s">
        <v>3150</v>
      </c>
      <c r="J380" s="7"/>
      <c r="K380" s="7" t="s">
        <v>3151</v>
      </c>
      <c r="L380" s="9" t="n">
        <v>5</v>
      </c>
      <c r="M380" s="6"/>
      <c r="N380" s="19" t="s">
        <v>3152</v>
      </c>
      <c r="O380" s="6" t="s">
        <v>3153</v>
      </c>
      <c r="P380" s="24" t="s">
        <v>3154</v>
      </c>
      <c r="Q380" s="21" t="s">
        <v>3155</v>
      </c>
      <c r="R380" s="23"/>
      <c r="S380" s="21" t="s">
        <v>2199</v>
      </c>
      <c r="T380" s="6" t="s">
        <v>3156</v>
      </c>
      <c r="U380" s="6"/>
      <c r="V380" s="6" t="n">
        <v>5</v>
      </c>
      <c r="W380" s="6" t="s">
        <v>3157</v>
      </c>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t="s">
        <v>1033</v>
      </c>
      <c r="AW380" s="23"/>
      <c r="AX380" s="23"/>
      <c r="AY380" s="23"/>
      <c r="AZ380" s="6"/>
      <c r="BA380" s="6"/>
      <c r="BB380" s="6"/>
      <c r="BC380" s="6"/>
    </row>
    <row r="381" spans="1:55" customFormat="false" ht="12.75" hidden="false" customHeight="1" outlineLevel="0" collapsed="false">
      <c r="A381" s="9" t="s">
        <v>198</v>
      </c>
      <c r="B381" s="9" t="s">
        <v>3158</v>
      </c>
      <c r="C381" s="9" t="n">
        <v>2071</v>
      </c>
      <c r="D381" s="9" t="s">
        <v>735</v>
      </c>
      <c r="E381" s="9" t="s">
        <v>2345</v>
      </c>
      <c r="F381" s="6"/>
      <c r="G381" s="6"/>
      <c r="H381" s="9" t="s">
        <v>556</v>
      </c>
      <c r="I381" s="7" t="s">
        <v>3159</v>
      </c>
      <c r="J381" s="7"/>
      <c r="K381" s="7" t="s">
        <v>3160</v>
      </c>
      <c r="L381" s="9" t="n">
        <v>5</v>
      </c>
      <c r="M381" s="6"/>
      <c r="N381" s="19" t="s">
        <v>3161</v>
      </c>
      <c r="O381" s="6" t="s">
        <v>3162</v>
      </c>
      <c r="P381" s="24" t="s">
        <v>3163</v>
      </c>
      <c r="Q381" s="21"/>
      <c r="R381" s="23"/>
      <c r="S381" s="21" t="s">
        <v>2199</v>
      </c>
      <c r="T381" s="6" t="s">
        <v>3164</v>
      </c>
      <c r="U381" s="6"/>
      <c r="V381" s="6" t="n">
        <v>5</v>
      </c>
      <c r="W381" s="6" t="s">
        <v>3165</v>
      </c>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6"/>
      <c r="BA381" s="6"/>
      <c r="BB381" s="6"/>
      <c r="BC381" s="6"/>
    </row>
    <row r="382" spans="1:55" customFormat="false" ht="12.75" hidden="false" customHeight="1" outlineLevel="0" collapsed="false">
      <c r="A382" s="9" t="s">
        <v>198</v>
      </c>
      <c r="B382" s="9" t="s">
        <v>3166</v>
      </c>
      <c r="C382" s="9" t="n">
        <v>2109</v>
      </c>
      <c r="D382" s="9" t="s">
        <v>254</v>
      </c>
      <c r="E382" s="9" t="s">
        <v>1024</v>
      </c>
      <c r="F382" s="9" t="s">
        <v>3167</v>
      </c>
      <c r="G382" s="9" t="s">
        <v>3168</v>
      </c>
      <c r="H382" s="9" t="s">
        <v>87</v>
      </c>
      <c r="I382" s="7" t="s">
        <v>3169</v>
      </c>
      <c r="J382" s="7"/>
      <c r="K382" s="7" t="s">
        <v>3170</v>
      </c>
      <c r="L382" s="9" t="n">
        <v>5</v>
      </c>
      <c r="M382" s="6"/>
      <c r="N382" s="19" t="s">
        <v>3171</v>
      </c>
      <c r="O382" s="6" t="s">
        <v>3172</v>
      </c>
      <c r="P382" s="24" t="s">
        <v>3173</v>
      </c>
      <c r="Q382" s="21" t="s">
        <v>3174</v>
      </c>
      <c r="R382" s="23"/>
      <c r="S382" s="21" t="s">
        <v>2199</v>
      </c>
      <c r="T382" s="6" t="s">
        <v>3175</v>
      </c>
      <c r="U382" s="6"/>
      <c r="V382" s="6" t="n">
        <v>5</v>
      </c>
      <c r="W382" s="6" t="s">
        <v>3176</v>
      </c>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t="s">
        <v>1033</v>
      </c>
      <c r="AW382" s="23"/>
      <c r="AX382" s="23"/>
      <c r="AY382" s="23"/>
      <c r="AZ382" s="6"/>
      <c r="BA382" s="6"/>
      <c r="BB382" s="6"/>
      <c r="BC382" s="6"/>
    </row>
    <row r="383" spans="1:55" customFormat="false" ht="12.75" hidden="false" customHeight="1" outlineLevel="0" collapsed="false">
      <c r="A383" s="9" t="s">
        <v>198</v>
      </c>
      <c r="B383" s="9" t="s">
        <v>3177</v>
      </c>
      <c r="C383" s="9" t="n">
        <v>2254</v>
      </c>
      <c r="D383" s="9" t="s">
        <v>293</v>
      </c>
      <c r="E383" s="9" t="s">
        <v>84</v>
      </c>
      <c r="F383" s="9" t="s">
        <v>2209</v>
      </c>
      <c r="G383" s="9" t="s">
        <v>3178</v>
      </c>
      <c r="H383" s="9" t="s">
        <v>87</v>
      </c>
      <c r="I383" s="7" t="s">
        <v>3179</v>
      </c>
      <c r="J383" s="7"/>
      <c r="K383" s="7" t="s">
        <v>3180</v>
      </c>
      <c r="L383" s="9" t="n">
        <v>5</v>
      </c>
      <c r="M383" s="6"/>
      <c r="N383" s="19" t="s">
        <v>3181</v>
      </c>
      <c r="O383" s="6" t="s">
        <v>3182</v>
      </c>
      <c r="P383" s="24" t="s">
        <v>3183</v>
      </c>
      <c r="Q383" s="21" t="s">
        <v>3184</v>
      </c>
      <c r="R383" s="23"/>
      <c r="S383" s="21"/>
      <c r="T383" s="6" t="s">
        <v>3185</v>
      </c>
      <c r="U383" s="6"/>
      <c r="V383" s="6" t="n">
        <v>5</v>
      </c>
      <c r="W383" s="6" t="s">
        <v>3186</v>
      </c>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t="s">
        <v>1033</v>
      </c>
      <c r="AW383" s="23"/>
      <c r="AX383" s="23"/>
      <c r="AY383" s="23"/>
      <c r="AZ383" s="6"/>
      <c r="BA383" s="6"/>
      <c r="BB383" s="6"/>
      <c r="BC383" s="6"/>
    </row>
    <row r="384" spans="1:55" customFormat="false" ht="12.75" hidden="false" customHeight="1" outlineLevel="0" collapsed="false">
      <c r="A384" s="9" t="s">
        <v>198</v>
      </c>
      <c r="B384" s="9" t="s">
        <v>3187</v>
      </c>
      <c r="C384" s="9" t="n">
        <v>264</v>
      </c>
      <c r="D384" s="9" t="s">
        <v>243</v>
      </c>
      <c r="E384" s="9" t="s">
        <v>84</v>
      </c>
      <c r="F384" s="9" t="s">
        <v>3188</v>
      </c>
      <c r="G384" s="9" t="s">
        <v>3189</v>
      </c>
      <c r="H384" s="9" t="s">
        <v>87</v>
      </c>
      <c r="I384" s="7" t="s">
        <v>3190</v>
      </c>
      <c r="J384" s="7"/>
      <c r="K384" s="7" t="s">
        <v>3191</v>
      </c>
      <c r="L384" s="9" t="n">
        <v>5</v>
      </c>
      <c r="M384" s="6"/>
      <c r="N384" s="19" t="s">
        <v>3192</v>
      </c>
      <c r="O384" s="6" t="s">
        <v>3193</v>
      </c>
      <c r="P384" s="24" t="s">
        <v>3194</v>
      </c>
      <c r="Q384" s="21" t="s">
        <v>3195</v>
      </c>
      <c r="R384" s="23"/>
      <c r="S384" s="21"/>
      <c r="T384" s="6" t="s">
        <v>3196</v>
      </c>
      <c r="U384" s="6"/>
      <c r="V384" s="6" t="n">
        <v>5</v>
      </c>
      <c r="W384" s="6" t="s">
        <v>3197</v>
      </c>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t="s">
        <v>1033</v>
      </c>
      <c r="AW384" s="23"/>
      <c r="AX384" s="23"/>
      <c r="AY384" s="23"/>
      <c r="AZ384" s="6"/>
      <c r="BA384" s="6"/>
      <c r="BB384" s="6"/>
      <c r="BC384" s="6"/>
    </row>
    <row r="385" spans="1:55" customFormat="false" ht="12.75" hidden="false" customHeight="1" outlineLevel="0" collapsed="false">
      <c r="A385" s="9" t="s">
        <v>198</v>
      </c>
      <c r="B385" s="9" t="s">
        <v>3198</v>
      </c>
      <c r="C385" s="9" t="n">
        <v>2734</v>
      </c>
      <c r="D385" s="9" t="s">
        <v>2691</v>
      </c>
      <c r="E385" s="9" t="s">
        <v>3199</v>
      </c>
      <c r="F385" s="6"/>
      <c r="G385" s="6"/>
      <c r="H385" s="9" t="s">
        <v>556</v>
      </c>
      <c r="I385" s="7" t="s">
        <v>3200</v>
      </c>
      <c r="J385" s="7"/>
      <c r="K385" s="7"/>
      <c r="L385" s="9" t="n">
        <v>5</v>
      </c>
      <c r="M385" s="6"/>
      <c r="N385" s="19" t="s">
        <v>3201</v>
      </c>
      <c r="O385" s="6" t="s">
        <v>3202</v>
      </c>
      <c r="P385" s="24" t="s">
        <v>3203</v>
      </c>
      <c r="Q385" s="21"/>
      <c r="R385" s="23"/>
      <c r="S385" s="21" t="s">
        <v>2199</v>
      </c>
      <c r="T385" s="6" t="s">
        <v>3204</v>
      </c>
      <c r="U385" s="6"/>
      <c r="V385" s="6" t="n">
        <v>5</v>
      </c>
      <c r="W385" s="6" t="s">
        <v>3205</v>
      </c>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6"/>
      <c r="BA385" s="6"/>
      <c r="BB385" s="6"/>
      <c r="BC385" s="6"/>
    </row>
    <row r="386" spans="1:55" customFormat="false" ht="12.75" hidden="false" customHeight="1" outlineLevel="0" collapsed="false">
      <c r="A386" s="9" t="s">
        <v>198</v>
      </c>
      <c r="B386" s="9" t="s">
        <v>3206</v>
      </c>
      <c r="C386" s="9" t="n">
        <v>2735</v>
      </c>
      <c r="D386" s="9" t="s">
        <v>2691</v>
      </c>
      <c r="E386" s="9" t="s">
        <v>2194</v>
      </c>
      <c r="F386" s="6"/>
      <c r="G386" s="6"/>
      <c r="H386" s="9" t="s">
        <v>87</v>
      </c>
      <c r="I386" s="7" t="s">
        <v>3207</v>
      </c>
      <c r="J386" s="7"/>
      <c r="K386" s="7"/>
      <c r="L386" s="9" t="n">
        <v>5</v>
      </c>
      <c r="M386" s="6"/>
      <c r="N386" s="19" t="s">
        <v>3208</v>
      </c>
      <c r="O386" s="6" t="s">
        <v>3209</v>
      </c>
      <c r="P386" s="24" t="s">
        <v>3210</v>
      </c>
      <c r="Q386" s="21" t="s">
        <v>3211</v>
      </c>
      <c r="R386" s="23"/>
      <c r="S386" s="21" t="s">
        <v>3000</v>
      </c>
      <c r="T386" s="6" t="s">
        <v>2765</v>
      </c>
      <c r="U386" s="6"/>
      <c r="V386" s="6" t="n">
        <v>5</v>
      </c>
      <c r="W386" s="6" t="s">
        <v>3212</v>
      </c>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t="s">
        <v>1033</v>
      </c>
      <c r="AW386" s="23"/>
      <c r="AX386" s="23"/>
      <c r="AY386" s="23"/>
      <c r="AZ386" s="6"/>
      <c r="BA386" s="6"/>
      <c r="BB386" s="6"/>
      <c r="BC386" s="6"/>
    </row>
    <row r="387" spans="1:55" customFormat="false" ht="12.75" hidden="false" customHeight="1" outlineLevel="0" collapsed="false">
      <c r="A387" s="9" t="s">
        <v>198</v>
      </c>
      <c r="B387" s="9" t="s">
        <v>3213</v>
      </c>
      <c r="C387" s="9" t="n">
        <v>2853</v>
      </c>
      <c r="D387" s="9" t="s">
        <v>393</v>
      </c>
      <c r="E387" s="9" t="s">
        <v>84</v>
      </c>
      <c r="F387" s="9" t="s">
        <v>3214</v>
      </c>
      <c r="G387" s="9" t="s">
        <v>3215</v>
      </c>
      <c r="H387" s="9" t="s">
        <v>87</v>
      </c>
      <c r="I387" s="7" t="s">
        <v>3216</v>
      </c>
      <c r="J387" s="7"/>
      <c r="K387" s="7" t="s">
        <v>3217</v>
      </c>
      <c r="L387" s="9" t="n">
        <v>5</v>
      </c>
      <c r="M387" s="6"/>
      <c r="N387" s="19" t="s">
        <v>3218</v>
      </c>
      <c r="O387" s="6" t="s">
        <v>3219</v>
      </c>
      <c r="P387" s="24" t="s">
        <v>3220</v>
      </c>
      <c r="Q387" s="21" t="s">
        <v>3221</v>
      </c>
      <c r="R387" s="23"/>
      <c r="S387" s="21"/>
      <c r="T387" s="6" t="s">
        <v>3222</v>
      </c>
      <c r="U387" s="6"/>
      <c r="V387" s="6" t="n">
        <v>5</v>
      </c>
      <c r="W387" s="6" t="s">
        <v>3223</v>
      </c>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t="s">
        <v>1207</v>
      </c>
      <c r="AW387" s="23"/>
      <c r="AX387" s="23"/>
      <c r="AY387" s="23"/>
      <c r="AZ387" s="6"/>
      <c r="BA387" s="6"/>
      <c r="BB387" s="6"/>
      <c r="BC387" s="6"/>
    </row>
    <row r="388" spans="1:55" customFormat="false" ht="12.75" hidden="false" customHeight="1" outlineLevel="0" collapsed="false">
      <c r="A388" s="9" t="s">
        <v>198</v>
      </c>
      <c r="B388" s="9" t="s">
        <v>3224</v>
      </c>
      <c r="C388" s="9" t="n">
        <v>2958</v>
      </c>
      <c r="D388" s="9" t="s">
        <v>393</v>
      </c>
      <c r="E388" s="9" t="s">
        <v>84</v>
      </c>
      <c r="F388" s="9" t="s">
        <v>3214</v>
      </c>
      <c r="G388" s="9" t="s">
        <v>3225</v>
      </c>
      <c r="H388" s="9" t="s">
        <v>87</v>
      </c>
      <c r="I388" s="7" t="s">
        <v>3226</v>
      </c>
      <c r="J388" s="7"/>
      <c r="K388" s="7" t="s">
        <v>3227</v>
      </c>
      <c r="L388" s="9" t="n">
        <v>5</v>
      </c>
      <c r="M388" s="6"/>
      <c r="N388" s="19" t="s">
        <v>3228</v>
      </c>
      <c r="O388" s="6" t="s">
        <v>3229</v>
      </c>
      <c r="P388" s="24" t="s">
        <v>3230</v>
      </c>
      <c r="Q388" s="21" t="s">
        <v>3231</v>
      </c>
      <c r="R388" s="23"/>
      <c r="S388" s="21" t="s">
        <v>3095</v>
      </c>
      <c r="T388" s="6" t="s">
        <v>3232</v>
      </c>
      <c r="U388" s="6"/>
      <c r="V388" s="6" t="n">
        <v>5</v>
      </c>
      <c r="W388" s="6" t="s">
        <v>3233</v>
      </c>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t="s">
        <v>1033</v>
      </c>
      <c r="AW388" s="23"/>
      <c r="AX388" s="23"/>
      <c r="AY388" s="23"/>
      <c r="AZ388" s="6"/>
      <c r="BA388" s="6"/>
      <c r="BB388" s="6"/>
      <c r="BC388" s="6"/>
    </row>
    <row r="389" spans="1:55" customFormat="false" ht="12.75" hidden="false" customHeight="1" outlineLevel="0" collapsed="false">
      <c r="A389" s="9" t="s">
        <v>198</v>
      </c>
      <c r="B389" s="9" t="s">
        <v>3234</v>
      </c>
      <c r="C389" s="9" t="n">
        <v>2982</v>
      </c>
      <c r="D389" s="9" t="s">
        <v>2722</v>
      </c>
      <c r="E389" s="9" t="s">
        <v>2194</v>
      </c>
      <c r="F389" s="6"/>
      <c r="G389" s="6"/>
      <c r="H389" s="9" t="s">
        <v>87</v>
      </c>
      <c r="I389" s="7" t="s">
        <v>3235</v>
      </c>
      <c r="J389" s="7"/>
      <c r="K389" s="7" t="s">
        <v>3236</v>
      </c>
      <c r="L389" s="9" t="n">
        <v>5</v>
      </c>
      <c r="M389" s="6"/>
      <c r="N389" s="19" t="s">
        <v>3237</v>
      </c>
      <c r="O389" s="6" t="s">
        <v>3238</v>
      </c>
      <c r="P389" s="24" t="s">
        <v>3239</v>
      </c>
      <c r="Q389" s="21"/>
      <c r="R389" s="23"/>
      <c r="S389" s="21" t="s">
        <v>3240</v>
      </c>
      <c r="T389" s="6" t="s">
        <v>128</v>
      </c>
      <c r="U389" s="6"/>
      <c r="V389" s="6" t="n">
        <v>5</v>
      </c>
      <c r="W389" s="6" t="s">
        <v>3241</v>
      </c>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6"/>
      <c r="BA389" s="6"/>
      <c r="BB389" s="6"/>
      <c r="BC389" s="6"/>
    </row>
    <row r="390" spans="1:55" customFormat="false" ht="12.75" hidden="false" customHeight="1" outlineLevel="0" collapsed="false">
      <c r="A390" s="9" t="s">
        <v>198</v>
      </c>
      <c r="B390" s="9" t="s">
        <v>3242</v>
      </c>
      <c r="C390" s="9" t="n">
        <v>3075</v>
      </c>
      <c r="D390" s="9" t="s">
        <v>799</v>
      </c>
      <c r="E390" s="9" t="s">
        <v>135</v>
      </c>
      <c r="F390" s="9" t="s">
        <v>2685</v>
      </c>
      <c r="G390" s="9" t="s">
        <v>3243</v>
      </c>
      <c r="H390" s="9" t="s">
        <v>87</v>
      </c>
      <c r="I390" s="7" t="s">
        <v>3244</v>
      </c>
      <c r="J390" s="7"/>
      <c r="K390" s="7" t="s">
        <v>3245</v>
      </c>
      <c r="L390" s="9" t="n">
        <v>5</v>
      </c>
      <c r="M390" s="6"/>
      <c r="N390" s="19" t="s">
        <v>3246</v>
      </c>
      <c r="O390" s="6" t="s">
        <v>3247</v>
      </c>
      <c r="P390" s="24" t="s">
        <v>519</v>
      </c>
      <c r="Q390" s="21" t="s">
        <v>3248</v>
      </c>
      <c r="R390" s="23"/>
      <c r="S390" s="21"/>
      <c r="T390" s="6" t="s">
        <v>719</v>
      </c>
      <c r="U390" s="6"/>
      <c r="V390" s="6" t="n">
        <v>5</v>
      </c>
      <c r="W390" s="6" t="s">
        <v>3249</v>
      </c>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t="s">
        <v>1207</v>
      </c>
      <c r="AW390" s="23"/>
      <c r="AX390" s="23"/>
      <c r="AY390" s="23"/>
      <c r="AZ390" s="6"/>
      <c r="BA390" s="6"/>
      <c r="BB390" s="6"/>
      <c r="BC390" s="6"/>
    </row>
    <row r="391" spans="1:55" customFormat="false" ht="12.75" hidden="false" customHeight="1" outlineLevel="0" collapsed="false">
      <c r="A391" s="9" t="s">
        <v>198</v>
      </c>
      <c r="B391" s="9" t="s">
        <v>3250</v>
      </c>
      <c r="C391" s="9" t="n">
        <v>3105</v>
      </c>
      <c r="D391" s="9" t="s">
        <v>503</v>
      </c>
      <c r="E391" s="9" t="s">
        <v>309</v>
      </c>
      <c r="F391" s="6"/>
      <c r="G391" s="6"/>
      <c r="H391" s="9" t="s">
        <v>556</v>
      </c>
      <c r="I391" s="7" t="s">
        <v>3251</v>
      </c>
      <c r="J391" s="7"/>
      <c r="K391" s="7" t="s">
        <v>3252</v>
      </c>
      <c r="L391" s="9" t="n">
        <v>5</v>
      </c>
      <c r="M391" s="6"/>
      <c r="N391" s="19" t="s">
        <v>3253</v>
      </c>
      <c r="O391" s="6" t="s">
        <v>3254</v>
      </c>
      <c r="P391" s="24" t="s">
        <v>3255</v>
      </c>
      <c r="Q391" s="21" t="s">
        <v>3256</v>
      </c>
      <c r="R391" s="23"/>
      <c r="S391" s="21" t="s">
        <v>3257</v>
      </c>
      <c r="T391" s="6" t="s">
        <v>3258</v>
      </c>
      <c r="U391" s="6"/>
      <c r="V391" s="6" t="n">
        <v>5</v>
      </c>
      <c r="W391" s="6" t="s">
        <v>3259</v>
      </c>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t="s">
        <v>1207</v>
      </c>
      <c r="AW391" s="23"/>
      <c r="AX391" s="23"/>
      <c r="AY391" s="23"/>
      <c r="AZ391" s="6"/>
      <c r="BA391" s="6"/>
      <c r="BB391" s="6"/>
      <c r="BC391" s="6"/>
    </row>
    <row r="392" spans="1:55" customFormat="false" ht="12.75" hidden="false" customHeight="1" outlineLevel="0" collapsed="false">
      <c r="A392" s="9" t="s">
        <v>198</v>
      </c>
      <c r="B392" s="9" t="s">
        <v>3260</v>
      </c>
      <c r="C392" s="9" t="n">
        <v>3105</v>
      </c>
      <c r="D392" s="9" t="s">
        <v>503</v>
      </c>
      <c r="E392" s="9" t="s">
        <v>148</v>
      </c>
      <c r="F392" s="6"/>
      <c r="G392" s="6"/>
      <c r="H392" s="9" t="s">
        <v>556</v>
      </c>
      <c r="I392" s="7" t="s">
        <v>3261</v>
      </c>
      <c r="J392" s="7"/>
      <c r="K392" s="7"/>
      <c r="L392" s="9" t="n">
        <v>5</v>
      </c>
      <c r="M392" s="6"/>
      <c r="N392" s="19" t="s">
        <v>3262</v>
      </c>
      <c r="O392" s="6" t="s">
        <v>3263</v>
      </c>
      <c r="P392" s="24" t="s">
        <v>3264</v>
      </c>
      <c r="Q392" s="21"/>
      <c r="R392" s="23"/>
      <c r="S392" s="21" t="s">
        <v>2199</v>
      </c>
      <c r="T392" s="6" t="s">
        <v>3265</v>
      </c>
      <c r="U392" s="6"/>
      <c r="V392" s="6" t="n">
        <v>5</v>
      </c>
      <c r="W392" s="6" t="s">
        <v>3266</v>
      </c>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6"/>
      <c r="BA392" s="6"/>
      <c r="BB392" s="6"/>
      <c r="BC392" s="6"/>
    </row>
    <row r="393" spans="1:55" customFormat="false" ht="12.75" hidden="false" customHeight="1" outlineLevel="0" collapsed="false">
      <c r="A393" s="9" t="s">
        <v>198</v>
      </c>
      <c r="B393" s="9" t="s">
        <v>3267</v>
      </c>
      <c r="C393" s="9" t="n">
        <v>3198</v>
      </c>
      <c r="D393" s="9" t="s">
        <v>513</v>
      </c>
      <c r="E393" s="9" t="s">
        <v>135</v>
      </c>
      <c r="F393" s="9" t="s">
        <v>3268</v>
      </c>
      <c r="G393" s="9" t="s">
        <v>3269</v>
      </c>
      <c r="H393" s="9" t="s">
        <v>87</v>
      </c>
      <c r="I393" s="7" t="s">
        <v>3270</v>
      </c>
      <c r="J393" s="7"/>
      <c r="K393" s="7" t="s">
        <v>3271</v>
      </c>
      <c r="L393" s="9" t="n">
        <v>5</v>
      </c>
      <c r="M393" s="6"/>
      <c r="N393" s="19" t="s">
        <v>3272</v>
      </c>
      <c r="O393" s="6" t="s">
        <v>3273</v>
      </c>
      <c r="P393" s="24" t="s">
        <v>3274</v>
      </c>
      <c r="Q393" s="21" t="s">
        <v>3275</v>
      </c>
      <c r="R393" s="23"/>
      <c r="S393" s="21"/>
      <c r="T393" s="6" t="s">
        <v>3276</v>
      </c>
      <c r="U393" s="6"/>
      <c r="V393" s="6" t="n">
        <v>5</v>
      </c>
      <c r="W393" s="6" t="s">
        <v>3277</v>
      </c>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6"/>
      <c r="BA393" s="6"/>
      <c r="BB393" s="6"/>
      <c r="BC393" s="6"/>
    </row>
    <row r="394" spans="1:55" customFormat="false" ht="12.75" hidden="false" customHeight="1" outlineLevel="0" collapsed="false">
      <c r="A394" s="9" t="s">
        <v>198</v>
      </c>
      <c r="B394" s="9" t="s">
        <v>3278</v>
      </c>
      <c r="C394" s="9" t="n">
        <v>3216</v>
      </c>
      <c r="D394" s="9" t="s">
        <v>513</v>
      </c>
      <c r="E394" s="9" t="s">
        <v>230</v>
      </c>
      <c r="F394" s="9" t="s">
        <v>3279</v>
      </c>
      <c r="G394" s="9" t="s">
        <v>3280</v>
      </c>
      <c r="H394" s="9" t="s">
        <v>87</v>
      </c>
      <c r="I394" s="7" t="s">
        <v>3281</v>
      </c>
      <c r="J394" s="7"/>
      <c r="K394" s="7" t="s">
        <v>3282</v>
      </c>
      <c r="L394" s="9" t="n">
        <v>5</v>
      </c>
      <c r="M394" s="6"/>
      <c r="N394" s="19" t="s">
        <v>3283</v>
      </c>
      <c r="O394" s="6" t="s">
        <v>3284</v>
      </c>
      <c r="P394" s="24" t="s">
        <v>3285</v>
      </c>
      <c r="Q394" s="21" t="s">
        <v>3286</v>
      </c>
      <c r="R394" s="23"/>
      <c r="S394" s="21" t="s">
        <v>2199</v>
      </c>
      <c r="T394" s="6" t="s">
        <v>251</v>
      </c>
      <c r="U394" s="6"/>
      <c r="V394" s="6" t="n">
        <v>5</v>
      </c>
      <c r="W394" s="6" t="s">
        <v>3287</v>
      </c>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6"/>
      <c r="BA394" s="6"/>
      <c r="BB394" s="6"/>
      <c r="BC394" s="6"/>
    </row>
    <row r="395" spans="1:55" customFormat="false" ht="12.75" hidden="false" customHeight="1" outlineLevel="0" collapsed="false">
      <c r="A395" s="9" t="s">
        <v>198</v>
      </c>
      <c r="B395" s="9" t="s">
        <v>3288</v>
      </c>
      <c r="C395" s="9" t="n">
        <v>3274</v>
      </c>
      <c r="D395" s="9" t="s">
        <v>1794</v>
      </c>
      <c r="E395" s="9" t="s">
        <v>713</v>
      </c>
      <c r="F395" s="6"/>
      <c r="G395" s="6"/>
      <c r="H395" s="9" t="s">
        <v>87</v>
      </c>
      <c r="I395" s="7" t="s">
        <v>3289</v>
      </c>
      <c r="J395" s="7"/>
      <c r="K395" s="7" t="s">
        <v>3290</v>
      </c>
      <c r="L395" s="9" t="n">
        <v>5</v>
      </c>
      <c r="M395" s="6"/>
      <c r="N395" s="19" t="s">
        <v>3291</v>
      </c>
      <c r="O395" s="6" t="s">
        <v>3292</v>
      </c>
      <c r="P395" s="24" t="s">
        <v>3293</v>
      </c>
      <c r="Q395" s="21" t="s">
        <v>3294</v>
      </c>
      <c r="R395" s="23"/>
      <c r="S395" s="21"/>
      <c r="T395" s="6" t="s">
        <v>3295</v>
      </c>
      <c r="U395" s="6"/>
      <c r="V395" s="6" t="n">
        <v>5</v>
      </c>
      <c r="W395" s="6" t="s">
        <v>3296</v>
      </c>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t="s">
        <v>1033</v>
      </c>
      <c r="AW395" s="23"/>
      <c r="AX395" s="23"/>
      <c r="AY395" s="23"/>
      <c r="AZ395" s="6"/>
      <c r="BA395" s="6"/>
      <c r="BB395" s="6"/>
      <c r="BC395" s="6"/>
    </row>
    <row r="396" spans="1:55" customFormat="false" ht="12.75" hidden="false" customHeight="1" outlineLevel="0" collapsed="false">
      <c r="A396" s="9" t="s">
        <v>198</v>
      </c>
      <c r="B396" s="9" t="s">
        <v>3297</v>
      </c>
      <c r="C396" s="9" t="n">
        <v>3405</v>
      </c>
      <c r="D396" s="9" t="s">
        <v>540</v>
      </c>
      <c r="E396" s="9" t="s">
        <v>84</v>
      </c>
      <c r="F396" s="9" t="s">
        <v>2400</v>
      </c>
      <c r="G396" s="9" t="s">
        <v>3298</v>
      </c>
      <c r="H396" s="9" t="s">
        <v>87</v>
      </c>
      <c r="I396" s="7" t="s">
        <v>3299</v>
      </c>
      <c r="J396" s="7"/>
      <c r="K396" s="7" t="s">
        <v>3300</v>
      </c>
      <c r="L396" s="9" t="n">
        <v>5</v>
      </c>
      <c r="M396" s="6"/>
      <c r="N396" s="19" t="s">
        <v>3301</v>
      </c>
      <c r="O396" s="6" t="s">
        <v>3302</v>
      </c>
      <c r="P396" s="24" t="s">
        <v>2651</v>
      </c>
      <c r="Q396" s="21" t="s">
        <v>3303</v>
      </c>
      <c r="R396" s="23"/>
      <c r="S396" s="21"/>
      <c r="T396" s="6" t="s">
        <v>719</v>
      </c>
      <c r="U396" s="6"/>
      <c r="V396" s="6" t="n">
        <v>5</v>
      </c>
      <c r="W396" s="6" t="s">
        <v>3304</v>
      </c>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t="s">
        <v>1207</v>
      </c>
      <c r="AW396" s="23"/>
      <c r="AX396" s="23"/>
      <c r="AY396" s="23"/>
      <c r="AZ396" s="6"/>
      <c r="BA396" s="6"/>
      <c r="BB396" s="6"/>
      <c r="BC396" s="6"/>
    </row>
    <row r="397" spans="1:55" customFormat="false" ht="12.75" hidden="false" customHeight="1" outlineLevel="0" collapsed="false">
      <c r="A397" s="9" t="s">
        <v>198</v>
      </c>
      <c r="B397" s="9" t="s">
        <v>3305</v>
      </c>
      <c r="C397" s="9" t="n">
        <v>3428</v>
      </c>
      <c r="D397" s="9" t="s">
        <v>540</v>
      </c>
      <c r="E397" s="9" t="s">
        <v>148</v>
      </c>
      <c r="F397" s="9" t="s">
        <v>3306</v>
      </c>
      <c r="G397" s="9" t="s">
        <v>3307</v>
      </c>
      <c r="H397" s="9" t="s">
        <v>87</v>
      </c>
      <c r="I397" s="7" t="s">
        <v>3308</v>
      </c>
      <c r="J397" s="7"/>
      <c r="K397" s="7" t="s">
        <v>3309</v>
      </c>
      <c r="L397" s="9" t="n">
        <v>5</v>
      </c>
      <c r="M397" s="6"/>
      <c r="N397" s="19" t="s">
        <v>3310</v>
      </c>
      <c r="O397" s="6" t="s">
        <v>3311</v>
      </c>
      <c r="P397" s="24" t="s">
        <v>3312</v>
      </c>
      <c r="Q397" s="21" t="s">
        <v>3313</v>
      </c>
      <c r="R397" s="23"/>
      <c r="S397" s="21" t="s">
        <v>3314</v>
      </c>
      <c r="T397" s="6" t="s">
        <v>3315</v>
      </c>
      <c r="U397" s="6"/>
      <c r="V397" s="6" t="n">
        <v>5</v>
      </c>
      <c r="W397" s="6" t="s">
        <v>3316</v>
      </c>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t="s">
        <v>1033</v>
      </c>
      <c r="AW397" s="23"/>
      <c r="AX397" s="23"/>
      <c r="AY397" s="23"/>
      <c r="AZ397" s="6"/>
      <c r="BA397" s="6"/>
      <c r="BB397" s="6"/>
      <c r="BC397" s="6"/>
    </row>
    <row r="398" spans="1:55" customFormat="false" ht="12.75" hidden="false" customHeight="1" outlineLevel="0" collapsed="false">
      <c r="A398" s="9" t="s">
        <v>198</v>
      </c>
      <c r="B398" s="9" t="s">
        <v>3317</v>
      </c>
      <c r="C398" s="9" t="n">
        <v>3482</v>
      </c>
      <c r="D398" s="9" t="s">
        <v>1900</v>
      </c>
      <c r="E398" s="9" t="s">
        <v>713</v>
      </c>
      <c r="F398" s="6"/>
      <c r="G398" s="6"/>
      <c r="H398" s="9" t="s">
        <v>87</v>
      </c>
      <c r="I398" s="7" t="s">
        <v>3318</v>
      </c>
      <c r="J398" s="7"/>
      <c r="K398" s="7" t="s">
        <v>3319</v>
      </c>
      <c r="L398" s="9" t="n">
        <v>5</v>
      </c>
      <c r="M398" s="6"/>
      <c r="N398" s="19" t="s">
        <v>3320</v>
      </c>
      <c r="O398" s="6" t="s">
        <v>3321</v>
      </c>
      <c r="P398" s="24" t="s">
        <v>3322</v>
      </c>
      <c r="Q398" s="21"/>
      <c r="R398" s="23"/>
      <c r="S398" s="21" t="s">
        <v>2199</v>
      </c>
      <c r="T398" s="6" t="s">
        <v>3106</v>
      </c>
      <c r="U398" s="6"/>
      <c r="V398" s="6" t="n">
        <v>5</v>
      </c>
      <c r="W398" s="6" t="s">
        <v>3323</v>
      </c>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6"/>
      <c r="BA398" s="6"/>
      <c r="BB398" s="6"/>
      <c r="BC398" s="6"/>
    </row>
    <row r="399" spans="1:55" customFormat="false" ht="12.75" hidden="false" customHeight="1" outlineLevel="0" collapsed="false">
      <c r="A399" s="9" t="s">
        <v>198</v>
      </c>
      <c r="B399" s="9" t="s">
        <v>3324</v>
      </c>
      <c r="C399" s="9" t="n">
        <v>3483</v>
      </c>
      <c r="D399" s="9" t="s">
        <v>1900</v>
      </c>
      <c r="E399" s="9" t="s">
        <v>664</v>
      </c>
      <c r="F399" s="6"/>
      <c r="G399" s="6"/>
      <c r="H399" s="9" t="s">
        <v>87</v>
      </c>
      <c r="I399" s="7" t="s">
        <v>3325</v>
      </c>
      <c r="J399" s="7"/>
      <c r="K399" s="7" t="s">
        <v>3326</v>
      </c>
      <c r="L399" s="9" t="n">
        <v>5</v>
      </c>
      <c r="M399" s="6"/>
      <c r="N399" s="19" t="s">
        <v>3327</v>
      </c>
      <c r="O399" s="6" t="s">
        <v>3328</v>
      </c>
      <c r="P399" s="24" t="s">
        <v>3329</v>
      </c>
      <c r="Q399" s="21" t="s">
        <v>3330</v>
      </c>
      <c r="R399" s="23"/>
      <c r="S399" s="21" t="s">
        <v>3086</v>
      </c>
      <c r="T399" s="6" t="s">
        <v>3331</v>
      </c>
      <c r="U399" s="6"/>
      <c r="V399" s="6" t="n">
        <v>5</v>
      </c>
      <c r="W399" s="6" t="s">
        <v>3332</v>
      </c>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t="s">
        <v>1033</v>
      </c>
      <c r="AW399" s="23"/>
      <c r="AX399" s="23"/>
      <c r="AY399" s="23"/>
      <c r="AZ399" s="6"/>
      <c r="BA399" s="6"/>
      <c r="BB399" s="6"/>
      <c r="BC399" s="6"/>
    </row>
    <row r="400" spans="1:55" customFormat="false" ht="12.75" hidden="false" customHeight="1" outlineLevel="0" collapsed="false">
      <c r="A400" s="9" t="s">
        <v>198</v>
      </c>
      <c r="B400" s="9" t="s">
        <v>3333</v>
      </c>
      <c r="C400" s="9" t="n">
        <v>3483</v>
      </c>
      <c r="D400" s="9" t="s">
        <v>1900</v>
      </c>
      <c r="E400" s="9" t="s">
        <v>2470</v>
      </c>
      <c r="F400" s="6"/>
      <c r="G400" s="6"/>
      <c r="H400" s="9" t="s">
        <v>87</v>
      </c>
      <c r="I400" s="7" t="s">
        <v>3334</v>
      </c>
      <c r="J400" s="7"/>
      <c r="K400" s="7" t="s">
        <v>3335</v>
      </c>
      <c r="L400" s="9" t="n">
        <v>5</v>
      </c>
      <c r="M400" s="6"/>
      <c r="N400" s="19" t="s">
        <v>3336</v>
      </c>
      <c r="O400" s="6" t="s">
        <v>3337</v>
      </c>
      <c r="P400" s="24" t="s">
        <v>3338</v>
      </c>
      <c r="Q400" s="21"/>
      <c r="R400" s="23"/>
      <c r="S400" s="21"/>
      <c r="T400" s="6" t="s">
        <v>3339</v>
      </c>
      <c r="U400" s="6"/>
      <c r="V400" s="6" t="n">
        <v>5</v>
      </c>
      <c r="W400" s="6" t="s">
        <v>3340</v>
      </c>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6"/>
      <c r="BA400" s="6"/>
      <c r="BB400" s="6"/>
      <c r="BC400" s="6"/>
    </row>
    <row r="401" spans="1:55" customFormat="false" ht="12.75" hidden="false" customHeight="1" outlineLevel="0" collapsed="false">
      <c r="A401" s="9" t="s">
        <v>198</v>
      </c>
      <c r="B401" s="9" t="s">
        <v>3341</v>
      </c>
      <c r="C401" s="9" t="n">
        <v>3561</v>
      </c>
      <c r="D401" s="9" t="s">
        <v>583</v>
      </c>
      <c r="E401" s="9" t="s">
        <v>166</v>
      </c>
      <c r="F401" s="9" t="s">
        <v>2296</v>
      </c>
      <c r="G401" s="9" t="s">
        <v>3342</v>
      </c>
      <c r="H401" s="9" t="s">
        <v>87</v>
      </c>
      <c r="I401" s="7" t="s">
        <v>3343</v>
      </c>
      <c r="J401" s="7"/>
      <c r="K401" s="7" t="s">
        <v>3344</v>
      </c>
      <c r="L401" s="9" t="n">
        <v>5</v>
      </c>
      <c r="M401" s="6"/>
      <c r="N401" s="19" t="s">
        <v>3345</v>
      </c>
      <c r="O401" s="6" t="s">
        <v>3346</v>
      </c>
      <c r="P401" s="24" t="s">
        <v>3347</v>
      </c>
      <c r="Q401" s="21" t="s">
        <v>3348</v>
      </c>
      <c r="R401" s="23"/>
      <c r="S401" s="21"/>
      <c r="T401" s="6" t="s">
        <v>3349</v>
      </c>
      <c r="U401" s="6"/>
      <c r="V401" s="6" t="n">
        <v>5</v>
      </c>
      <c r="W401" s="6" t="s">
        <v>3350</v>
      </c>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6"/>
      <c r="BA401" s="6"/>
      <c r="BB401" s="6"/>
      <c r="BC401" s="6"/>
    </row>
    <row r="402" spans="1:55" customFormat="false" ht="12.75" hidden="false" customHeight="1" outlineLevel="0" collapsed="false">
      <c r="A402" s="9" t="s">
        <v>198</v>
      </c>
      <c r="B402" s="9" t="s">
        <v>3351</v>
      </c>
      <c r="C402" s="9" t="n">
        <v>3597</v>
      </c>
      <c r="D402" s="9" t="s">
        <v>583</v>
      </c>
      <c r="E402" s="9" t="s">
        <v>1024</v>
      </c>
      <c r="F402" s="9" t="s">
        <v>3352</v>
      </c>
      <c r="G402" s="9" t="s">
        <v>3353</v>
      </c>
      <c r="H402" s="9" t="s">
        <v>87</v>
      </c>
      <c r="I402" s="7" t="s">
        <v>3354</v>
      </c>
      <c r="J402" s="7"/>
      <c r="K402" s="7" t="s">
        <v>3355</v>
      </c>
      <c r="L402" s="9" t="n">
        <v>5</v>
      </c>
      <c r="M402" s="6"/>
      <c r="N402" s="19" t="s">
        <v>3356</v>
      </c>
      <c r="O402" s="6" t="s">
        <v>3357</v>
      </c>
      <c r="P402" s="24" t="s">
        <v>3358</v>
      </c>
      <c r="Q402" s="21" t="s">
        <v>3359</v>
      </c>
      <c r="R402" s="23"/>
      <c r="S402" s="21" t="s">
        <v>3086</v>
      </c>
      <c r="T402" s="6" t="s">
        <v>3360</v>
      </c>
      <c r="U402" s="6"/>
      <c r="V402" s="6" t="n">
        <v>5</v>
      </c>
      <c r="W402" s="6" t="s">
        <v>3361</v>
      </c>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t="s">
        <v>1033</v>
      </c>
      <c r="AW402" s="23"/>
      <c r="AX402" s="23"/>
      <c r="AY402" s="23"/>
      <c r="AZ402" s="6"/>
      <c r="BA402" s="6"/>
      <c r="BB402" s="6"/>
      <c r="BC402" s="6"/>
    </row>
    <row r="403" spans="1:55" customFormat="false" ht="12.75" hidden="false" customHeight="1" outlineLevel="0" collapsed="false">
      <c r="A403" s="9" t="s">
        <v>198</v>
      </c>
      <c r="B403" s="9" t="s">
        <v>3362</v>
      </c>
      <c r="C403" s="9" t="n">
        <v>3643</v>
      </c>
      <c r="D403" s="9" t="s">
        <v>2157</v>
      </c>
      <c r="E403" s="9" t="s">
        <v>2188</v>
      </c>
      <c r="F403" s="6"/>
      <c r="G403" s="6"/>
      <c r="H403" s="9" t="s">
        <v>87</v>
      </c>
      <c r="I403" s="7" t="s">
        <v>3363</v>
      </c>
      <c r="J403" s="7"/>
      <c r="K403" s="7" t="s">
        <v>3364</v>
      </c>
      <c r="L403" s="9" t="n">
        <v>5</v>
      </c>
      <c r="M403" s="6"/>
      <c r="N403" s="19" t="s">
        <v>3365</v>
      </c>
      <c r="O403" s="6" t="s">
        <v>3366</v>
      </c>
      <c r="P403" s="24" t="s">
        <v>3367</v>
      </c>
      <c r="Q403" s="21"/>
      <c r="R403" s="23"/>
      <c r="S403" s="21" t="s">
        <v>2199</v>
      </c>
      <c r="T403" s="6" t="s">
        <v>3368</v>
      </c>
      <c r="U403" s="6"/>
      <c r="V403" s="6" t="n">
        <v>5</v>
      </c>
      <c r="W403" s="6" t="s">
        <v>3369</v>
      </c>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6"/>
      <c r="BA403" s="6"/>
      <c r="BB403" s="6"/>
      <c r="BC403" s="6"/>
    </row>
    <row r="404" spans="1:55" customFormat="false" ht="12.75" hidden="false" customHeight="1" outlineLevel="0" collapsed="false">
      <c r="A404" s="9" t="s">
        <v>198</v>
      </c>
      <c r="B404" s="9" t="s">
        <v>3370</v>
      </c>
      <c r="C404" s="9" t="n">
        <v>3643</v>
      </c>
      <c r="D404" s="9" t="s">
        <v>2157</v>
      </c>
      <c r="E404" s="9" t="s">
        <v>2188</v>
      </c>
      <c r="F404" s="6"/>
      <c r="G404" s="6"/>
      <c r="H404" s="9" t="s">
        <v>87</v>
      </c>
      <c r="I404" s="7" t="s">
        <v>3371</v>
      </c>
      <c r="J404" s="7"/>
      <c r="K404" s="7" t="s">
        <v>3372</v>
      </c>
      <c r="L404" s="9" t="n">
        <v>5</v>
      </c>
      <c r="M404" s="6"/>
      <c r="N404" s="19" t="s">
        <v>3373</v>
      </c>
      <c r="O404" s="6" t="s">
        <v>3374</v>
      </c>
      <c r="P404" s="24" t="s">
        <v>3375</v>
      </c>
      <c r="Q404" s="21"/>
      <c r="R404" s="23"/>
      <c r="S404" s="21" t="s">
        <v>2199</v>
      </c>
      <c r="T404" s="6" t="s">
        <v>3106</v>
      </c>
      <c r="U404" s="6"/>
      <c r="V404" s="6" t="n">
        <v>5</v>
      </c>
      <c r="W404" s="6" t="s">
        <v>3376</v>
      </c>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6"/>
      <c r="BA404" s="6"/>
      <c r="BB404" s="6"/>
      <c r="BC404" s="6"/>
    </row>
    <row r="405" spans="1:55" customFormat="false" ht="12.75" hidden="false" customHeight="1" outlineLevel="0" collapsed="false">
      <c r="A405" s="9" t="s">
        <v>198</v>
      </c>
      <c r="B405" s="9" t="s">
        <v>3377</v>
      </c>
      <c r="C405" s="9" t="n">
        <v>3644</v>
      </c>
      <c r="D405" s="9" t="s">
        <v>2157</v>
      </c>
      <c r="E405" s="9" t="s">
        <v>2182</v>
      </c>
      <c r="F405" s="6"/>
      <c r="G405" s="6"/>
      <c r="H405" s="9" t="s">
        <v>87</v>
      </c>
      <c r="I405" s="7" t="s">
        <v>3378</v>
      </c>
      <c r="J405" s="7"/>
      <c r="K405" s="7" t="s">
        <v>3379</v>
      </c>
      <c r="L405" s="9" t="n">
        <v>5</v>
      </c>
      <c r="M405" s="6"/>
      <c r="N405" s="19" t="s">
        <v>3380</v>
      </c>
      <c r="O405" s="6" t="s">
        <v>3381</v>
      </c>
      <c r="P405" s="24" t="s">
        <v>3382</v>
      </c>
      <c r="Q405" s="21" t="s">
        <v>3383</v>
      </c>
      <c r="R405" s="23"/>
      <c r="S405" s="21" t="s">
        <v>3095</v>
      </c>
      <c r="T405" s="6" t="s">
        <v>3368</v>
      </c>
      <c r="U405" s="6"/>
      <c r="V405" s="6" t="n">
        <v>5</v>
      </c>
      <c r="W405" s="6" t="s">
        <v>3384</v>
      </c>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t="s">
        <v>1033</v>
      </c>
      <c r="AW405" s="23"/>
      <c r="AX405" s="23"/>
      <c r="AY405" s="23"/>
      <c r="AZ405" s="6"/>
      <c r="BA405" s="6"/>
      <c r="BB405" s="6"/>
      <c r="BC405" s="6"/>
    </row>
    <row r="406" spans="1:55" customFormat="false" ht="12.75" hidden="false" customHeight="1" outlineLevel="0" collapsed="false">
      <c r="A406" s="9" t="s">
        <v>198</v>
      </c>
      <c r="B406" s="9" t="s">
        <v>3385</v>
      </c>
      <c r="C406" s="9" t="n">
        <v>3644</v>
      </c>
      <c r="D406" s="9" t="s">
        <v>2157</v>
      </c>
      <c r="E406" s="9" t="s">
        <v>2188</v>
      </c>
      <c r="F406" s="6"/>
      <c r="G406" s="6"/>
      <c r="H406" s="9" t="s">
        <v>87</v>
      </c>
      <c r="I406" s="7" t="s">
        <v>3386</v>
      </c>
      <c r="J406" s="7"/>
      <c r="K406" s="7" t="s">
        <v>3387</v>
      </c>
      <c r="L406" s="9" t="n">
        <v>5</v>
      </c>
      <c r="M406" s="6"/>
      <c r="N406" s="19" t="s">
        <v>3388</v>
      </c>
      <c r="O406" s="6" t="s">
        <v>3389</v>
      </c>
      <c r="P406" s="24" t="s">
        <v>3390</v>
      </c>
      <c r="Q406" s="21" t="s">
        <v>3391</v>
      </c>
      <c r="R406" s="23"/>
      <c r="S406" s="21"/>
      <c r="T406" s="6" t="s">
        <v>3392</v>
      </c>
      <c r="U406" s="6"/>
      <c r="V406" s="6" t="n">
        <v>5</v>
      </c>
      <c r="W406" s="6" t="s">
        <v>3393</v>
      </c>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6"/>
      <c r="BA406" s="6"/>
      <c r="BB406" s="6"/>
      <c r="BC406" s="6"/>
    </row>
    <row r="407" spans="1:55" customFormat="false" ht="12.75" hidden="false" customHeight="1" outlineLevel="0" collapsed="false">
      <c r="A407" s="9" t="s">
        <v>198</v>
      </c>
      <c r="B407" s="9" t="s">
        <v>3394</v>
      </c>
      <c r="C407" s="9" t="n">
        <v>3708</v>
      </c>
      <c r="D407" s="9" t="s">
        <v>2001</v>
      </c>
      <c r="E407" s="9" t="s">
        <v>584</v>
      </c>
      <c r="F407" s="9" t="s">
        <v>3395</v>
      </c>
      <c r="G407" s="9" t="s">
        <v>3396</v>
      </c>
      <c r="H407" s="9" t="s">
        <v>87</v>
      </c>
      <c r="I407" s="7" t="s">
        <v>3397</v>
      </c>
      <c r="J407" s="7"/>
      <c r="K407" s="7" t="s">
        <v>3398</v>
      </c>
      <c r="L407" s="9" t="n">
        <v>5</v>
      </c>
      <c r="M407" s="6"/>
      <c r="N407" s="19" t="s">
        <v>3399</v>
      </c>
      <c r="O407" s="6" t="s">
        <v>3400</v>
      </c>
      <c r="P407" s="24" t="s">
        <v>3401</v>
      </c>
      <c r="Q407" s="21" t="s">
        <v>3402</v>
      </c>
      <c r="R407" s="22" t="s">
        <v>3403</v>
      </c>
      <c r="S407" s="21" t="s">
        <v>3404</v>
      </c>
      <c r="T407" s="6" t="s">
        <v>3405</v>
      </c>
      <c r="U407" s="6"/>
      <c r="V407" s="6" t="n">
        <v>5</v>
      </c>
      <c r="W407" s="6" t="s">
        <v>3406</v>
      </c>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t="s">
        <v>1033</v>
      </c>
      <c r="AW407" s="23"/>
      <c r="AX407" s="23"/>
      <c r="AY407" s="23"/>
      <c r="AZ407" s="6"/>
      <c r="BA407" s="6"/>
      <c r="BB407" s="6"/>
      <c r="BC407" s="6"/>
    </row>
    <row r="408" spans="1:55" customFormat="false" ht="12.75" hidden="false" customHeight="1" outlineLevel="0" collapsed="false">
      <c r="A408" s="9" t="s">
        <v>198</v>
      </c>
      <c r="B408" s="9" t="s">
        <v>3407</v>
      </c>
      <c r="C408" s="9" t="n">
        <v>3720</v>
      </c>
      <c r="D408" s="9" t="s">
        <v>2881</v>
      </c>
      <c r="E408" s="9" t="s">
        <v>713</v>
      </c>
      <c r="F408" s="6"/>
      <c r="G408" s="6"/>
      <c r="H408" s="9" t="s">
        <v>87</v>
      </c>
      <c r="I408" s="7" t="s">
        <v>3408</v>
      </c>
      <c r="J408" s="7"/>
      <c r="K408" s="7" t="s">
        <v>3409</v>
      </c>
      <c r="L408" s="9" t="n">
        <v>5</v>
      </c>
      <c r="M408" s="6"/>
      <c r="N408" s="19" t="s">
        <v>3410</v>
      </c>
      <c r="O408" s="6"/>
      <c r="P408" s="20"/>
      <c r="Q408" s="21"/>
      <c r="R408" s="23"/>
      <c r="S408" s="21" t="s">
        <v>2327</v>
      </c>
      <c r="T408" s="6" t="s">
        <v>719</v>
      </c>
      <c r="U408" s="6"/>
      <c r="V408" s="6" t="n">
        <v>5</v>
      </c>
      <c r="W408" s="6" t="s">
        <v>2884</v>
      </c>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6"/>
      <c r="BA408" s="6"/>
      <c r="BB408" s="6"/>
      <c r="BC408" s="6"/>
    </row>
    <row r="409" spans="1:55" customFormat="false" ht="12.75" hidden="false" customHeight="1" outlineLevel="0" collapsed="false">
      <c r="A409" s="37" t="s">
        <v>198</v>
      </c>
      <c r="B409" s="9" t="s">
        <v>3411</v>
      </c>
      <c r="C409" s="9" t="n">
        <v>3720</v>
      </c>
      <c r="D409" s="9" t="s">
        <v>2881</v>
      </c>
      <c r="E409" s="9" t="s">
        <v>3412</v>
      </c>
      <c r="F409" s="6"/>
      <c r="G409" s="6"/>
      <c r="H409" s="9" t="s">
        <v>87</v>
      </c>
      <c r="I409" s="7" t="s">
        <v>3413</v>
      </c>
      <c r="J409" s="7"/>
      <c r="K409" s="7" t="s">
        <v>3414</v>
      </c>
      <c r="L409" s="9" t="n">
        <v>5</v>
      </c>
      <c r="M409" s="6"/>
      <c r="N409" s="19" t="s">
        <v>3415</v>
      </c>
      <c r="O409" s="6"/>
      <c r="P409" s="20"/>
      <c r="Q409" s="21"/>
      <c r="R409" s="23"/>
      <c r="S409" s="21" t="s">
        <v>2199</v>
      </c>
      <c r="T409" s="6" t="s">
        <v>3416</v>
      </c>
      <c r="U409" s="6"/>
      <c r="V409" s="6" t="n">
        <v>5</v>
      </c>
      <c r="W409" s="6" t="s">
        <v>2884</v>
      </c>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6"/>
      <c r="BA409" s="6"/>
      <c r="BB409" s="6"/>
      <c r="BC409" s="6"/>
    </row>
    <row r="410" spans="1:55" customFormat="false" ht="12.75" hidden="false" customHeight="1" outlineLevel="0" collapsed="false">
      <c r="A410" s="9" t="s">
        <v>198</v>
      </c>
      <c r="B410" s="9" t="s">
        <v>3417</v>
      </c>
      <c r="C410" s="9" t="n">
        <v>3750</v>
      </c>
      <c r="D410" s="9" t="s">
        <v>2881</v>
      </c>
      <c r="E410" s="9" t="s">
        <v>713</v>
      </c>
      <c r="F410" s="6"/>
      <c r="G410" s="6"/>
      <c r="H410" s="9" t="s">
        <v>87</v>
      </c>
      <c r="I410" s="7" t="s">
        <v>3418</v>
      </c>
      <c r="J410" s="7"/>
      <c r="K410" s="7"/>
      <c r="L410" s="9" t="n">
        <v>5</v>
      </c>
      <c r="M410" s="6"/>
      <c r="N410" s="19" t="s">
        <v>3419</v>
      </c>
      <c r="O410" s="6" t="s">
        <v>3420</v>
      </c>
      <c r="P410" s="24" t="s">
        <v>3421</v>
      </c>
      <c r="Q410" s="21" t="s">
        <v>3422</v>
      </c>
      <c r="R410" s="23"/>
      <c r="S410" s="21"/>
      <c r="T410" s="6" t="s">
        <v>3423</v>
      </c>
      <c r="U410" s="6"/>
      <c r="V410" s="6"/>
      <c r="W410" s="6" t="s">
        <v>3424</v>
      </c>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6"/>
      <c r="BA410" s="6"/>
      <c r="BB410" s="6"/>
      <c r="BC410" s="6"/>
    </row>
    <row r="411" spans="1:55" customFormat="false" ht="12.75" hidden="false" customHeight="1" outlineLevel="0" collapsed="false">
      <c r="A411" s="9" t="s">
        <v>198</v>
      </c>
      <c r="B411" s="9" t="s">
        <v>3425</v>
      </c>
      <c r="C411" s="9" t="n">
        <v>659</v>
      </c>
      <c r="D411" s="9" t="s">
        <v>2919</v>
      </c>
      <c r="E411" s="9" t="s">
        <v>584</v>
      </c>
      <c r="F411" s="6"/>
      <c r="G411" s="6"/>
      <c r="H411" s="9" t="s">
        <v>87</v>
      </c>
      <c r="I411" s="7" t="s">
        <v>3426</v>
      </c>
      <c r="J411" s="7"/>
      <c r="K411" s="7" t="s">
        <v>2614</v>
      </c>
      <c r="L411" s="9" t="n">
        <v>5</v>
      </c>
      <c r="M411" s="6"/>
      <c r="N411" s="19" t="s">
        <v>3427</v>
      </c>
      <c r="O411" s="6" t="s">
        <v>3428</v>
      </c>
      <c r="P411" s="24" t="s">
        <v>3429</v>
      </c>
      <c r="Q411" s="21" t="s">
        <v>3430</v>
      </c>
      <c r="R411" s="23"/>
      <c r="S411" s="21"/>
      <c r="T411" s="6" t="s">
        <v>719</v>
      </c>
      <c r="U411" s="6"/>
      <c r="V411" s="6" t="n">
        <v>5</v>
      </c>
      <c r="W411" s="6" t="s">
        <v>3431</v>
      </c>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t="s">
        <v>1033</v>
      </c>
      <c r="AW411" s="23"/>
      <c r="AX411" s="23"/>
      <c r="AY411" s="23"/>
      <c r="AZ411" s="6"/>
      <c r="BA411" s="6"/>
      <c r="BB411" s="6"/>
      <c r="BC411" s="6"/>
    </row>
    <row r="412" spans="1:55" customFormat="false" ht="12.75" hidden="false" customHeight="1" outlineLevel="0" collapsed="false">
      <c r="A412" s="9" t="s">
        <v>198</v>
      </c>
      <c r="B412" s="9" t="s">
        <v>3432</v>
      </c>
      <c r="C412" s="9" t="n">
        <v>660</v>
      </c>
      <c r="D412" s="9" t="s">
        <v>2919</v>
      </c>
      <c r="E412" s="9" t="s">
        <v>713</v>
      </c>
      <c r="F412" s="6"/>
      <c r="G412" s="6"/>
      <c r="H412" s="9" t="s">
        <v>87</v>
      </c>
      <c r="I412" s="7" t="s">
        <v>3433</v>
      </c>
      <c r="J412" s="7"/>
      <c r="K412" s="7" t="s">
        <v>3434</v>
      </c>
      <c r="L412" s="9" t="n">
        <v>5</v>
      </c>
      <c r="M412" s="6"/>
      <c r="N412" s="19" t="s">
        <v>3435</v>
      </c>
      <c r="O412" s="6" t="s">
        <v>3436</v>
      </c>
      <c r="P412" s="24" t="s">
        <v>3437</v>
      </c>
      <c r="Q412" s="21"/>
      <c r="R412" s="23"/>
      <c r="S412" s="21" t="s">
        <v>2199</v>
      </c>
      <c r="T412" s="6" t="s">
        <v>3438</v>
      </c>
      <c r="U412" s="6"/>
      <c r="V412" s="6" t="n">
        <v>5</v>
      </c>
      <c r="W412" s="6" t="s">
        <v>3439</v>
      </c>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6"/>
      <c r="BA412" s="6"/>
      <c r="BB412" s="6"/>
      <c r="BC412" s="6"/>
    </row>
    <row r="413" spans="1:55" customFormat="false" ht="12.75" hidden="false" customHeight="1" outlineLevel="0" collapsed="false">
      <c r="A413" s="9" t="s">
        <v>198</v>
      </c>
      <c r="B413" s="9" t="s">
        <v>3440</v>
      </c>
      <c r="C413" s="9" t="n">
        <v>852</v>
      </c>
      <c r="D413" s="9" t="s">
        <v>609</v>
      </c>
      <c r="E413" s="9" t="s">
        <v>84</v>
      </c>
      <c r="F413" s="9" t="s">
        <v>3441</v>
      </c>
      <c r="G413" s="9" t="s">
        <v>3442</v>
      </c>
      <c r="H413" s="9" t="s">
        <v>87</v>
      </c>
      <c r="I413" s="7" t="s">
        <v>3443</v>
      </c>
      <c r="J413" s="7"/>
      <c r="K413" s="7" t="s">
        <v>3444</v>
      </c>
      <c r="L413" s="9" t="n">
        <v>5</v>
      </c>
      <c r="M413" s="6"/>
      <c r="N413" s="19" t="s">
        <v>3445</v>
      </c>
      <c r="O413" s="6" t="s">
        <v>3446</v>
      </c>
      <c r="P413" s="24" t="s">
        <v>3447</v>
      </c>
      <c r="Q413" s="21" t="s">
        <v>3448</v>
      </c>
      <c r="R413" s="23"/>
      <c r="S413" s="21"/>
      <c r="T413" s="6" t="s">
        <v>3449</v>
      </c>
      <c r="U413" s="6"/>
      <c r="V413" s="6" t="n">
        <v>5</v>
      </c>
      <c r="W413" s="6" t="s">
        <v>3450</v>
      </c>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t="s">
        <v>1033</v>
      </c>
      <c r="AW413" s="23"/>
      <c r="AX413" s="23"/>
      <c r="AY413" s="23"/>
      <c r="AZ413" s="6"/>
      <c r="BA413" s="6"/>
      <c r="BB413" s="6"/>
      <c r="BC413" s="6"/>
    </row>
    <row r="414" spans="1:55" customFormat="false" ht="12.75" hidden="false" customHeight="1" outlineLevel="0" collapsed="false">
      <c r="A414" s="37" t="s">
        <v>198</v>
      </c>
      <c r="B414" s="9" t="s">
        <v>3451</v>
      </c>
      <c r="C414" s="9" t="n">
        <v>856</v>
      </c>
      <c r="D414" s="9" t="s">
        <v>2941</v>
      </c>
      <c r="E414" s="9" t="s">
        <v>3452</v>
      </c>
      <c r="F414" s="6"/>
      <c r="G414" s="6"/>
      <c r="H414" s="9" t="s">
        <v>87</v>
      </c>
      <c r="I414" s="7" t="s">
        <v>3453</v>
      </c>
      <c r="J414" s="7"/>
      <c r="K414" s="7" t="s">
        <v>3454</v>
      </c>
      <c r="L414" s="9" t="n">
        <v>5</v>
      </c>
      <c r="M414" s="6"/>
      <c r="N414" s="19" t="s">
        <v>3455</v>
      </c>
      <c r="O414" s="6" t="s">
        <v>3456</v>
      </c>
      <c r="P414" s="24" t="s">
        <v>3457</v>
      </c>
      <c r="Q414" s="21" t="s">
        <v>3458</v>
      </c>
      <c r="R414" s="23"/>
      <c r="S414" s="21" t="s">
        <v>3095</v>
      </c>
      <c r="T414" s="6" t="s">
        <v>3459</v>
      </c>
      <c r="U414" s="6"/>
      <c r="V414" s="6" t="n">
        <v>5</v>
      </c>
      <c r="W414" s="6" t="s">
        <v>3460</v>
      </c>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t="s">
        <v>1033</v>
      </c>
      <c r="AW414" s="23"/>
      <c r="AX414" s="23"/>
      <c r="AY414" s="23"/>
      <c r="AZ414" s="6"/>
      <c r="BA414" s="6"/>
      <c r="BB414" s="6"/>
      <c r="BC414" s="6"/>
    </row>
    <row r="415" spans="1:55" customFormat="false" ht="12.75" hidden="false" customHeight="1" outlineLevel="0" collapsed="false">
      <c r="A415" s="9" t="s">
        <v>198</v>
      </c>
      <c r="B415" s="9" t="s">
        <v>3461</v>
      </c>
      <c r="C415" s="9" t="n">
        <v>948</v>
      </c>
      <c r="D415" s="9" t="s">
        <v>663</v>
      </c>
      <c r="E415" s="9" t="s">
        <v>135</v>
      </c>
      <c r="F415" s="9" t="s">
        <v>2219</v>
      </c>
      <c r="G415" s="9" t="s">
        <v>3462</v>
      </c>
      <c r="H415" s="9" t="s">
        <v>556</v>
      </c>
      <c r="I415" s="7" t="s">
        <v>3463</v>
      </c>
      <c r="J415" s="7"/>
      <c r="K415" s="7"/>
      <c r="L415" s="9" t="n">
        <v>5</v>
      </c>
      <c r="M415" s="6"/>
      <c r="N415" s="19" t="s">
        <v>3464</v>
      </c>
      <c r="O415" s="6" t="s">
        <v>3465</v>
      </c>
      <c r="P415" s="24" t="s">
        <v>3466</v>
      </c>
      <c r="Q415" s="21" t="s">
        <v>3467</v>
      </c>
      <c r="R415" s="23"/>
      <c r="S415" s="21"/>
      <c r="T415" s="6" t="s">
        <v>3459</v>
      </c>
      <c r="U415" s="6"/>
      <c r="V415" s="6" t="n">
        <v>5</v>
      </c>
      <c r="W415" s="6" t="s">
        <v>3468</v>
      </c>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t="s">
        <v>1033</v>
      </c>
      <c r="AW415" s="23"/>
      <c r="AX415" s="23"/>
      <c r="AY415" s="23"/>
      <c r="AZ415" s="6"/>
      <c r="BA415" s="6"/>
      <c r="BB415" s="6"/>
      <c r="BC415" s="6"/>
    </row>
    <row r="416" spans="1:55" customFormat="false" ht="12.75" hidden="false" customHeight="1" outlineLevel="0" collapsed="false">
      <c r="A416" s="9" t="s">
        <v>198</v>
      </c>
      <c r="B416" s="9" t="s">
        <v>3469</v>
      </c>
      <c r="C416" s="9" t="n">
        <v>1174</v>
      </c>
      <c r="D416" s="9" t="s">
        <v>917</v>
      </c>
      <c r="E416" s="9" t="s">
        <v>230</v>
      </c>
      <c r="F416" s="9" t="s">
        <v>1364</v>
      </c>
      <c r="G416" s="9" t="s">
        <v>3470</v>
      </c>
      <c r="H416" s="9" t="s">
        <v>87</v>
      </c>
      <c r="I416" s="7" t="s">
        <v>3471</v>
      </c>
      <c r="J416" s="7" t="s">
        <v>3472</v>
      </c>
      <c r="K416" s="7" t="s">
        <v>3473</v>
      </c>
      <c r="L416" s="9" t="n">
        <v>7</v>
      </c>
      <c r="M416" s="6"/>
      <c r="N416" s="19" t="s">
        <v>3474</v>
      </c>
      <c r="O416" s="6" t="s">
        <v>3475</v>
      </c>
      <c r="P416" s="24" t="s">
        <v>3476</v>
      </c>
      <c r="Q416" s="21" t="s">
        <v>3477</v>
      </c>
      <c r="R416" s="23"/>
      <c r="S416" s="21" t="s">
        <v>3478</v>
      </c>
      <c r="T416" s="6" t="s">
        <v>3479</v>
      </c>
      <c r="U416" s="6"/>
      <c r="V416" s="6" t="n">
        <v>7</v>
      </c>
      <c r="W416" s="6" t="s">
        <v>3480</v>
      </c>
      <c r="X416" s="23"/>
      <c r="Y416" s="23"/>
      <c r="Z416" s="23"/>
      <c r="AA416" s="23"/>
      <c r="AB416" s="27" t="s">
        <v>3481</v>
      </c>
      <c r="AC416" s="23"/>
      <c r="AD416" s="23"/>
      <c r="AE416" s="23"/>
      <c r="AF416" s="23"/>
      <c r="AG416" s="23"/>
      <c r="AH416" s="23"/>
      <c r="AI416" s="25" t="s">
        <v>3482</v>
      </c>
      <c r="AJ416" s="23"/>
      <c r="AK416" s="23"/>
      <c r="AL416" s="23"/>
      <c r="AM416" s="23"/>
      <c r="AN416" s="27" t="s">
        <v>3483</v>
      </c>
      <c r="AO416" s="25" t="s">
        <v>3484</v>
      </c>
      <c r="AP416" s="23"/>
      <c r="AQ416" s="23"/>
      <c r="AR416" s="23"/>
      <c r="AS416" s="23"/>
      <c r="AT416" s="23"/>
      <c r="AU416" s="27" t="s">
        <v>3483</v>
      </c>
      <c r="AV416" s="23"/>
      <c r="AW416" s="23"/>
      <c r="AX416" s="23"/>
      <c r="AY416" s="23"/>
      <c r="AZ416" s="6"/>
      <c r="BA416" s="6"/>
      <c r="BB416" s="6"/>
      <c r="BC416" s="6"/>
    </row>
    <row r="417" spans="1:55" customFormat="false" ht="12.75" hidden="false" customHeight="1" outlineLevel="0" collapsed="false">
      <c r="A417" s="37" t="s">
        <v>198</v>
      </c>
      <c r="B417" s="9" t="s">
        <v>2982</v>
      </c>
      <c r="C417" s="9" t="n">
        <v>127</v>
      </c>
      <c r="D417" s="9" t="s">
        <v>243</v>
      </c>
      <c r="E417" s="9" t="s">
        <v>3485</v>
      </c>
      <c r="F417" s="6"/>
      <c r="G417" s="9" t="s">
        <v>3486</v>
      </c>
      <c r="H417" s="9" t="s">
        <v>87</v>
      </c>
      <c r="I417" s="7" t="s">
        <v>2985</v>
      </c>
      <c r="J417" s="7"/>
      <c r="K417" s="7" t="s">
        <v>3487</v>
      </c>
      <c r="L417" s="9" t="n">
        <v>7</v>
      </c>
      <c r="M417" s="6"/>
      <c r="N417" s="19" t="s">
        <v>3488</v>
      </c>
      <c r="O417" s="6"/>
      <c r="P417" s="20"/>
      <c r="Q417" s="21"/>
      <c r="R417" s="23"/>
      <c r="S417" s="21" t="s">
        <v>3489</v>
      </c>
      <c r="T417" s="6" t="s">
        <v>128</v>
      </c>
      <c r="U417" s="6"/>
      <c r="V417" s="6" t="n">
        <v>7</v>
      </c>
      <c r="W417" s="6" t="s">
        <v>3052</v>
      </c>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6"/>
      <c r="BA417" s="6"/>
      <c r="BB417" s="6"/>
      <c r="BC417" s="6"/>
    </row>
    <row r="418" spans="1:55" customFormat="false" ht="12.75" hidden="false" customHeight="1" outlineLevel="0" collapsed="false">
      <c r="A418" s="9" t="s">
        <v>198</v>
      </c>
      <c r="B418" s="9" t="s">
        <v>3490</v>
      </c>
      <c r="C418" s="9" t="n">
        <v>131</v>
      </c>
      <c r="D418" s="9" t="s">
        <v>243</v>
      </c>
      <c r="E418" s="9" t="s">
        <v>148</v>
      </c>
      <c r="F418" s="9" t="s">
        <v>1786</v>
      </c>
      <c r="G418" s="9" t="s">
        <v>3491</v>
      </c>
      <c r="H418" s="9" t="s">
        <v>87</v>
      </c>
      <c r="I418" s="7" t="s">
        <v>909</v>
      </c>
      <c r="J418" s="7"/>
      <c r="K418" s="7"/>
      <c r="L418" s="9" t="n">
        <v>7</v>
      </c>
      <c r="M418" s="6"/>
      <c r="N418" s="19" t="s">
        <v>3492</v>
      </c>
      <c r="O418" s="6" t="s">
        <v>3493</v>
      </c>
      <c r="P418" s="20" t="n">
        <v>0.0001928</v>
      </c>
      <c r="Q418" s="21" t="s">
        <v>3494</v>
      </c>
      <c r="R418" s="23"/>
      <c r="S418" s="21" t="s">
        <v>1088</v>
      </c>
      <c r="T418" s="6" t="s">
        <v>719</v>
      </c>
      <c r="U418" s="6"/>
      <c r="V418" s="6" t="n">
        <v>4</v>
      </c>
      <c r="W418" s="6" t="s">
        <v>3495</v>
      </c>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6"/>
      <c r="BA418" s="6"/>
      <c r="BB418" s="6"/>
      <c r="BC418" s="6"/>
    </row>
    <row r="419" spans="1:55" customFormat="false" ht="12.75" hidden="false" customHeight="1" outlineLevel="0" collapsed="false">
      <c r="A419" s="9" t="s">
        <v>198</v>
      </c>
      <c r="B419" s="9" t="s">
        <v>3496</v>
      </c>
      <c r="C419" s="9" t="n">
        <v>134</v>
      </c>
      <c r="D419" s="9" t="s">
        <v>243</v>
      </c>
      <c r="E419" s="9" t="s">
        <v>148</v>
      </c>
      <c r="F419" s="9" t="s">
        <v>1786</v>
      </c>
      <c r="G419" s="9" t="s">
        <v>3497</v>
      </c>
      <c r="H419" s="9" t="s">
        <v>87</v>
      </c>
      <c r="I419" s="7" t="s">
        <v>3498</v>
      </c>
      <c r="J419" s="7" t="s">
        <v>3499</v>
      </c>
      <c r="K419" s="7" t="s">
        <v>3500</v>
      </c>
      <c r="L419" s="9" t="n">
        <v>7</v>
      </c>
      <c r="M419" s="9" t="s">
        <v>1076</v>
      </c>
      <c r="N419" s="19" t="s">
        <v>3501</v>
      </c>
      <c r="O419" s="6" t="s">
        <v>3502</v>
      </c>
      <c r="P419" s="20" t="n">
        <v>0.0009902</v>
      </c>
      <c r="Q419" s="21" t="s">
        <v>3503</v>
      </c>
      <c r="R419" s="23"/>
      <c r="S419" s="21" t="s">
        <v>3504</v>
      </c>
      <c r="T419" s="6" t="s">
        <v>3505</v>
      </c>
      <c r="U419" s="6"/>
      <c r="V419" s="6" t="n">
        <v>7</v>
      </c>
      <c r="W419" s="6" t="s">
        <v>3506</v>
      </c>
      <c r="X419" s="23"/>
      <c r="Y419" s="23"/>
      <c r="Z419" s="23"/>
      <c r="AA419" s="23"/>
      <c r="AB419" s="23"/>
      <c r="AC419" s="23"/>
      <c r="AD419" s="23"/>
      <c r="AE419" s="39" t="s">
        <v>886</v>
      </c>
      <c r="AF419" s="23"/>
      <c r="AG419" s="23"/>
      <c r="AH419" s="23"/>
      <c r="AI419" s="23"/>
      <c r="AJ419" s="23"/>
      <c r="AK419" s="23"/>
      <c r="AL419" s="23"/>
      <c r="AM419" s="23"/>
      <c r="AN419" s="23"/>
      <c r="AO419" s="23"/>
      <c r="AP419" s="23"/>
      <c r="AQ419" s="23"/>
      <c r="AR419" s="23"/>
      <c r="AS419" s="23"/>
      <c r="AT419" s="23"/>
      <c r="AU419" s="23"/>
      <c r="AV419" s="23"/>
      <c r="AW419" s="23"/>
      <c r="AX419" s="23"/>
      <c r="AY419" s="23"/>
      <c r="AZ419" s="6"/>
      <c r="BA419" s="6"/>
      <c r="BB419" s="6"/>
      <c r="BC419" s="6"/>
    </row>
    <row r="420" spans="1:55" customFormat="false" ht="12.75" hidden="false" customHeight="1" outlineLevel="0" collapsed="false">
      <c r="A420" s="9" t="s">
        <v>198</v>
      </c>
      <c r="B420" s="9" t="s">
        <v>3507</v>
      </c>
      <c r="C420" s="9" t="n">
        <v>137</v>
      </c>
      <c r="D420" s="9" t="s">
        <v>243</v>
      </c>
      <c r="E420" s="9" t="s">
        <v>148</v>
      </c>
      <c r="F420" s="9" t="s">
        <v>1786</v>
      </c>
      <c r="G420" s="9" t="s">
        <v>3508</v>
      </c>
      <c r="H420" s="9" t="s">
        <v>87</v>
      </c>
      <c r="I420" s="7" t="s">
        <v>909</v>
      </c>
      <c r="J420" s="7"/>
      <c r="K420" s="7" t="s">
        <v>3509</v>
      </c>
      <c r="L420" s="9" t="n">
        <v>7</v>
      </c>
      <c r="M420" s="6"/>
      <c r="N420" s="19" t="s">
        <v>3510</v>
      </c>
      <c r="O420" s="6" t="s">
        <v>3511</v>
      </c>
      <c r="P420" s="20" t="n">
        <v>4.573E-006</v>
      </c>
      <c r="Q420" s="21"/>
      <c r="R420" s="23"/>
      <c r="S420" s="21" t="s">
        <v>3512</v>
      </c>
      <c r="T420" s="6" t="s">
        <v>128</v>
      </c>
      <c r="U420" s="6"/>
      <c r="V420" s="6" t="n">
        <v>7</v>
      </c>
      <c r="W420" s="6" t="s">
        <v>3513</v>
      </c>
      <c r="X420" s="23"/>
      <c r="Y420" s="23"/>
      <c r="Z420" s="23"/>
      <c r="AA420" s="23"/>
      <c r="AB420" s="23"/>
      <c r="AC420" s="23"/>
      <c r="AD420" s="23"/>
      <c r="AE420" s="23" t="s">
        <v>886</v>
      </c>
      <c r="AF420" s="23"/>
      <c r="AG420" s="23"/>
      <c r="AH420" s="23"/>
      <c r="AI420" s="23"/>
      <c r="AJ420" s="23"/>
      <c r="AK420" s="23"/>
      <c r="AL420" s="23"/>
      <c r="AM420" s="23"/>
      <c r="AN420" s="23"/>
      <c r="AO420" s="23"/>
      <c r="AP420" s="23"/>
      <c r="AQ420" s="23"/>
      <c r="AR420" s="23"/>
      <c r="AS420" s="23"/>
      <c r="AT420" s="23"/>
      <c r="AU420" s="23"/>
      <c r="AV420" s="23"/>
      <c r="AW420" s="23"/>
      <c r="AX420" s="23"/>
      <c r="AY420" s="23"/>
      <c r="AZ420" s="6"/>
      <c r="BA420" s="6"/>
      <c r="BB420" s="6"/>
      <c r="BC420" s="6"/>
    </row>
    <row r="421" spans="1:55" customFormat="false" ht="12.75" hidden="false" customHeight="1" outlineLevel="0" collapsed="false">
      <c r="A421" s="9" t="s">
        <v>198</v>
      </c>
      <c r="B421" s="9" t="s">
        <v>3514</v>
      </c>
      <c r="C421" s="9" t="n">
        <v>1403</v>
      </c>
      <c r="D421" s="9" t="s">
        <v>118</v>
      </c>
      <c r="E421" s="9" t="s">
        <v>148</v>
      </c>
      <c r="F421" s="9" t="s">
        <v>3515</v>
      </c>
      <c r="G421" s="9" t="s">
        <v>3516</v>
      </c>
      <c r="H421" s="9" t="s">
        <v>87</v>
      </c>
      <c r="I421" s="7" t="s">
        <v>3517</v>
      </c>
      <c r="J421" s="7"/>
      <c r="K421" s="7" t="s">
        <v>3518</v>
      </c>
      <c r="L421" s="9" t="n">
        <v>7</v>
      </c>
      <c r="M421" s="6"/>
      <c r="N421" s="19" t="s">
        <v>3519</v>
      </c>
      <c r="O421" s="6" t="s">
        <v>3520</v>
      </c>
      <c r="P421" s="24" t="s">
        <v>1929</v>
      </c>
      <c r="Q421" s="21" t="s">
        <v>3521</v>
      </c>
      <c r="R421" s="23"/>
      <c r="S421" s="21" t="s">
        <v>3522</v>
      </c>
      <c r="T421" s="6" t="s">
        <v>3523</v>
      </c>
      <c r="U421" s="6"/>
      <c r="V421" s="6" t="n">
        <v>7</v>
      </c>
      <c r="W421" s="6" t="s">
        <v>3524</v>
      </c>
      <c r="X421" s="23"/>
      <c r="Y421" s="23"/>
      <c r="Z421" s="23"/>
      <c r="AA421" s="23"/>
      <c r="AB421" s="23"/>
      <c r="AC421" s="23"/>
      <c r="AD421" s="23"/>
      <c r="AE421" s="23" t="s">
        <v>886</v>
      </c>
      <c r="AF421" s="23"/>
      <c r="AG421" s="23"/>
      <c r="AH421" s="23"/>
      <c r="AI421" s="27" t="s">
        <v>3525</v>
      </c>
      <c r="AJ421" s="23"/>
      <c r="AK421" s="23"/>
      <c r="AL421" s="23"/>
      <c r="AM421" s="23"/>
      <c r="AN421" s="23"/>
      <c r="AO421" s="23"/>
      <c r="AP421" s="23"/>
      <c r="AQ421" s="23"/>
      <c r="AR421" s="23"/>
      <c r="AS421" s="23"/>
      <c r="AT421" s="23"/>
      <c r="AU421" s="23"/>
      <c r="AV421" s="23"/>
      <c r="AW421" s="23"/>
      <c r="AX421" s="23"/>
      <c r="AY421" s="23"/>
      <c r="AZ421" s="6"/>
      <c r="BA421" s="6"/>
      <c r="BB421" s="6"/>
      <c r="BC421" s="6"/>
    </row>
    <row r="422" spans="1:55" customFormat="false" ht="12.75" hidden="false" customHeight="1" outlineLevel="0" collapsed="false">
      <c r="A422" s="9" t="s">
        <v>198</v>
      </c>
      <c r="B422" s="9" t="s">
        <v>3526</v>
      </c>
      <c r="C422" s="9" t="n">
        <v>1493</v>
      </c>
      <c r="D422" s="9" t="s">
        <v>165</v>
      </c>
      <c r="E422" s="9" t="s">
        <v>394</v>
      </c>
      <c r="F422" s="6"/>
      <c r="G422" s="9" t="s">
        <v>3527</v>
      </c>
      <c r="H422" s="9" t="s">
        <v>87</v>
      </c>
      <c r="I422" s="7" t="s">
        <v>909</v>
      </c>
      <c r="J422" s="7"/>
      <c r="K422" s="7" t="s">
        <v>3528</v>
      </c>
      <c r="L422" s="9" t="n">
        <v>7</v>
      </c>
      <c r="M422" s="6"/>
      <c r="N422" s="19" t="s">
        <v>3529</v>
      </c>
      <c r="O422" s="6" t="s">
        <v>3530</v>
      </c>
      <c r="P422" s="24" t="s">
        <v>519</v>
      </c>
      <c r="Q422" s="21" t="s">
        <v>3531</v>
      </c>
      <c r="R422" s="23"/>
      <c r="S422" s="21" t="s">
        <v>3532</v>
      </c>
      <c r="T422" s="6" t="s">
        <v>128</v>
      </c>
      <c r="U422" s="6"/>
      <c r="V422" s="6" t="n">
        <v>7</v>
      </c>
      <c r="W422" s="6" t="s">
        <v>3533</v>
      </c>
      <c r="X422" s="23"/>
      <c r="Y422" s="23"/>
      <c r="Z422" s="23"/>
      <c r="AA422" s="23"/>
      <c r="AB422" s="23"/>
      <c r="AC422" s="23"/>
      <c r="AD422" s="23"/>
      <c r="AE422" s="23"/>
      <c r="AF422" s="23"/>
      <c r="AG422" s="23" t="s">
        <v>487</v>
      </c>
      <c r="AH422" s="23"/>
      <c r="AI422" s="23"/>
      <c r="AJ422" s="23"/>
      <c r="AK422" s="23"/>
      <c r="AL422" s="23"/>
      <c r="AM422" s="23"/>
      <c r="AN422" s="23"/>
      <c r="AO422" s="23"/>
      <c r="AP422" s="23"/>
      <c r="AQ422" s="23"/>
      <c r="AR422" s="23"/>
      <c r="AS422" s="23"/>
      <c r="AT422" s="23"/>
      <c r="AU422" s="23"/>
      <c r="AV422" s="23"/>
      <c r="AW422" s="23"/>
      <c r="AX422" s="23"/>
      <c r="AY422" s="23"/>
      <c r="AZ422" s="6"/>
      <c r="BA422" s="6"/>
      <c r="BB422" s="6"/>
      <c r="BC422" s="6"/>
    </row>
    <row r="423" spans="1:55" customFormat="false" ht="12.75" hidden="false" customHeight="1" outlineLevel="0" collapsed="false">
      <c r="A423" s="9" t="s">
        <v>198</v>
      </c>
      <c r="B423" s="9" t="s">
        <v>3534</v>
      </c>
      <c r="C423" s="9" t="n">
        <v>1684</v>
      </c>
      <c r="D423" s="9" t="s">
        <v>180</v>
      </c>
      <c r="E423" s="9" t="s">
        <v>84</v>
      </c>
      <c r="F423" s="6"/>
      <c r="G423" s="9" t="s">
        <v>3535</v>
      </c>
      <c r="H423" s="9" t="s">
        <v>87</v>
      </c>
      <c r="I423" s="7" t="s">
        <v>985</v>
      </c>
      <c r="J423" s="7"/>
      <c r="K423" s="7" t="s">
        <v>3536</v>
      </c>
      <c r="L423" s="9" t="n">
        <v>7</v>
      </c>
      <c r="M423" s="9" t="s">
        <v>1076</v>
      </c>
      <c r="N423" s="19" t="s">
        <v>3537</v>
      </c>
      <c r="O423" s="6" t="s">
        <v>3538</v>
      </c>
      <c r="P423" s="24" t="s">
        <v>107</v>
      </c>
      <c r="Q423" s="21"/>
      <c r="R423" s="23"/>
      <c r="S423" s="21" t="s">
        <v>3539</v>
      </c>
      <c r="T423" s="6" t="s">
        <v>3540</v>
      </c>
      <c r="U423" s="6"/>
      <c r="V423" s="6" t="n">
        <v>7</v>
      </c>
      <c r="W423" s="6" t="s">
        <v>3541</v>
      </c>
      <c r="X423" s="23"/>
      <c r="Y423" s="23"/>
      <c r="Z423" s="23"/>
      <c r="AA423" s="23"/>
      <c r="AB423" s="23"/>
      <c r="AC423" s="23"/>
      <c r="AD423" s="23"/>
      <c r="AE423" s="23"/>
      <c r="AF423" s="23"/>
      <c r="AG423" s="23" t="s">
        <v>487</v>
      </c>
      <c r="AH423" s="23"/>
      <c r="AI423" s="27" t="s">
        <v>3542</v>
      </c>
      <c r="AJ423" s="23"/>
      <c r="AK423" s="23"/>
      <c r="AL423" s="23"/>
      <c r="AM423" s="23"/>
      <c r="AN423" s="23"/>
      <c r="AO423" s="23"/>
      <c r="AP423" s="23"/>
      <c r="AQ423" s="23"/>
      <c r="AR423" s="23"/>
      <c r="AS423" s="23"/>
      <c r="AT423" s="23"/>
      <c r="AU423" s="23"/>
      <c r="AV423" s="23"/>
      <c r="AW423" s="23"/>
      <c r="AX423" s="23"/>
      <c r="AY423" s="23"/>
      <c r="AZ423" s="6"/>
      <c r="BA423" s="6"/>
      <c r="BB423" s="6"/>
      <c r="BC423" s="6"/>
    </row>
    <row r="424" spans="1:55" customFormat="false" ht="12.75" hidden="false" customHeight="1" outlineLevel="0" collapsed="false">
      <c r="A424" s="9" t="s">
        <v>198</v>
      </c>
      <c r="B424" s="9" t="s">
        <v>3543</v>
      </c>
      <c r="C424" s="9" t="n">
        <v>1713</v>
      </c>
      <c r="D424" s="9" t="s">
        <v>1100</v>
      </c>
      <c r="E424" s="9" t="s">
        <v>84</v>
      </c>
      <c r="F424" s="6"/>
      <c r="G424" s="6"/>
      <c r="H424" s="9" t="s">
        <v>87</v>
      </c>
      <c r="I424" s="7" t="s">
        <v>3544</v>
      </c>
      <c r="J424" s="7"/>
      <c r="K424" s="7" t="s">
        <v>3545</v>
      </c>
      <c r="L424" s="9" t="n">
        <v>7</v>
      </c>
      <c r="M424" s="6"/>
      <c r="N424" s="19" t="s">
        <v>3546</v>
      </c>
      <c r="O424" s="6" t="s">
        <v>3547</v>
      </c>
      <c r="P424" s="24" t="s">
        <v>3548</v>
      </c>
      <c r="Q424" s="21" t="s">
        <v>3549</v>
      </c>
      <c r="R424" s="23"/>
      <c r="S424" s="21" t="s">
        <v>3550</v>
      </c>
      <c r="T424" s="6" t="s">
        <v>128</v>
      </c>
      <c r="U424" s="6"/>
      <c r="V424" s="6" t="n">
        <v>7</v>
      </c>
      <c r="W424" s="6" t="s">
        <v>3551</v>
      </c>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t="s">
        <v>1033</v>
      </c>
      <c r="AW424" s="23"/>
      <c r="AX424" s="23"/>
      <c r="AY424" s="23"/>
      <c r="AZ424" s="6"/>
      <c r="BA424" s="6"/>
      <c r="BB424" s="6"/>
      <c r="BC424" s="6"/>
    </row>
    <row r="425" spans="1:55" customFormat="false" ht="12.75" hidden="false" customHeight="1" outlineLevel="0" collapsed="false">
      <c r="A425" s="9" t="s">
        <v>198</v>
      </c>
      <c r="B425" s="9" t="s">
        <v>3552</v>
      </c>
      <c r="C425" s="9" t="n">
        <v>1837</v>
      </c>
      <c r="D425" s="9" t="s">
        <v>180</v>
      </c>
      <c r="E425" s="9" t="s">
        <v>84</v>
      </c>
      <c r="F425" s="9" t="s">
        <v>409</v>
      </c>
      <c r="G425" s="9" t="s">
        <v>3553</v>
      </c>
      <c r="H425" s="9" t="s">
        <v>87</v>
      </c>
      <c r="I425" s="7" t="s">
        <v>3554</v>
      </c>
      <c r="J425" s="7"/>
      <c r="K425" s="7" t="s">
        <v>3555</v>
      </c>
      <c r="L425" s="9" t="n">
        <v>7</v>
      </c>
      <c r="M425" s="6"/>
      <c r="N425" s="19" t="s">
        <v>3556</v>
      </c>
      <c r="O425" s="6" t="s">
        <v>3557</v>
      </c>
      <c r="P425" s="24" t="s">
        <v>3558</v>
      </c>
      <c r="Q425" s="21" t="s">
        <v>3559</v>
      </c>
      <c r="R425" s="23"/>
      <c r="S425" s="21" t="s">
        <v>3560</v>
      </c>
      <c r="T425" s="6" t="s">
        <v>2938</v>
      </c>
      <c r="U425" s="6"/>
      <c r="V425" s="6" t="n">
        <v>7</v>
      </c>
      <c r="W425" s="6" t="s">
        <v>3561</v>
      </c>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6"/>
      <c r="BA425" s="6"/>
      <c r="BB425" s="6"/>
      <c r="BC425" s="6"/>
    </row>
    <row r="426" spans="1:55" customFormat="false" ht="12.75" hidden="false" customHeight="1" outlineLevel="0" collapsed="false">
      <c r="A426" s="9" t="s">
        <v>198</v>
      </c>
      <c r="B426" s="9" t="s">
        <v>3562</v>
      </c>
      <c r="C426" s="9" t="n">
        <v>1849</v>
      </c>
      <c r="D426" s="9" t="s">
        <v>180</v>
      </c>
      <c r="E426" s="9" t="s">
        <v>84</v>
      </c>
      <c r="F426" s="9" t="s">
        <v>326</v>
      </c>
      <c r="G426" s="9" t="s">
        <v>3563</v>
      </c>
      <c r="H426" s="9" t="s">
        <v>87</v>
      </c>
      <c r="I426" s="7" t="s">
        <v>3564</v>
      </c>
      <c r="J426" s="7"/>
      <c r="K426" s="7" t="s">
        <v>3565</v>
      </c>
      <c r="L426" s="9" t="n">
        <v>7</v>
      </c>
      <c r="M426" s="6"/>
      <c r="N426" s="19" t="s">
        <v>3566</v>
      </c>
      <c r="O426" s="6" t="s">
        <v>3567</v>
      </c>
      <c r="P426" s="24" t="s">
        <v>547</v>
      </c>
      <c r="Q426" s="21"/>
      <c r="R426" s="23"/>
      <c r="S426" s="21" t="s">
        <v>3568</v>
      </c>
      <c r="T426" s="6" t="s">
        <v>251</v>
      </c>
      <c r="U426" s="6"/>
      <c r="V426" s="6" t="n">
        <v>7</v>
      </c>
      <c r="W426" s="6" t="s">
        <v>3569</v>
      </c>
      <c r="X426" s="23"/>
      <c r="Y426" s="23"/>
      <c r="Z426" s="23"/>
      <c r="AA426" s="23"/>
      <c r="AB426" s="23"/>
      <c r="AC426" s="23"/>
      <c r="AD426" s="23"/>
      <c r="AE426" s="23"/>
      <c r="AF426" s="23"/>
      <c r="AG426" s="23" t="s">
        <v>487</v>
      </c>
      <c r="AH426" s="23"/>
      <c r="AI426" s="23"/>
      <c r="AJ426" s="23"/>
      <c r="AK426" s="23"/>
      <c r="AL426" s="23"/>
      <c r="AM426" s="23"/>
      <c r="AN426" s="23"/>
      <c r="AO426" s="23"/>
      <c r="AP426" s="23"/>
      <c r="AQ426" s="23"/>
      <c r="AR426" s="23"/>
      <c r="AS426" s="23"/>
      <c r="AT426" s="23"/>
      <c r="AU426" s="23"/>
      <c r="AV426" s="23"/>
      <c r="AW426" s="23"/>
      <c r="AX426" s="23"/>
      <c r="AY426" s="23"/>
      <c r="AZ426" s="6"/>
      <c r="BA426" s="6"/>
      <c r="BB426" s="6"/>
      <c r="BC426" s="6"/>
    </row>
    <row r="427" spans="1:55" customFormat="false" ht="12.75" hidden="false" customHeight="1" outlineLevel="0" collapsed="false">
      <c r="A427" s="9" t="s">
        <v>198</v>
      </c>
      <c r="B427" s="9" t="s">
        <v>3570</v>
      </c>
      <c r="C427" s="9" t="n">
        <v>1850</v>
      </c>
      <c r="D427" s="9" t="s">
        <v>180</v>
      </c>
      <c r="E427" s="9" t="s">
        <v>135</v>
      </c>
      <c r="F427" s="9" t="s">
        <v>570</v>
      </c>
      <c r="G427" s="9" t="s">
        <v>3571</v>
      </c>
      <c r="H427" s="9" t="s">
        <v>87</v>
      </c>
      <c r="I427" s="7" t="s">
        <v>985</v>
      </c>
      <c r="J427" s="7"/>
      <c r="K427" s="7" t="s">
        <v>3572</v>
      </c>
      <c r="L427" s="9" t="n">
        <v>7</v>
      </c>
      <c r="M427" s="9" t="s">
        <v>186</v>
      </c>
      <c r="N427" s="19" t="s">
        <v>3573</v>
      </c>
      <c r="O427" s="6" t="s">
        <v>3574</v>
      </c>
      <c r="P427" s="24" t="s">
        <v>3575</v>
      </c>
      <c r="Q427" s="21" t="s">
        <v>3576</v>
      </c>
      <c r="R427" s="23"/>
      <c r="S427" s="21" t="s">
        <v>3577</v>
      </c>
      <c r="T427" s="6" t="s">
        <v>719</v>
      </c>
      <c r="U427" s="6"/>
      <c r="V427" s="6" t="n">
        <v>7</v>
      </c>
      <c r="W427" s="6" t="s">
        <v>3578</v>
      </c>
      <c r="X427" s="23"/>
      <c r="Y427" s="23"/>
      <c r="Z427" s="23"/>
      <c r="AA427" s="29" t="str">
        <f aca="false">HYPERLINK("http://gnomad.broadinstitute.org/variant/15-89868780-C-T","http://gnomad.broadinstitute.org/variant/15-89868780-C-T")</f>
        <v>http://gnomad.broadinstitute.org/variant/15-89868780-C-T</v>
      </c>
      <c r="AB427" s="23"/>
      <c r="AC427" s="23"/>
      <c r="AD427" s="23"/>
      <c r="AE427" s="23" t="s">
        <v>886</v>
      </c>
      <c r="AF427" s="23"/>
      <c r="AG427" s="23"/>
      <c r="AH427" s="23"/>
      <c r="AI427" s="23"/>
      <c r="AJ427" s="23"/>
      <c r="AK427" s="23"/>
      <c r="AL427" s="23"/>
      <c r="AM427" s="23"/>
      <c r="AN427" s="23"/>
      <c r="AO427" s="23"/>
      <c r="AP427" s="23"/>
      <c r="AQ427" s="23"/>
      <c r="AR427" s="23"/>
      <c r="AS427" s="23"/>
      <c r="AT427" s="23"/>
      <c r="AU427" s="23"/>
      <c r="AV427" s="23" t="s">
        <v>1033</v>
      </c>
      <c r="AW427" s="23"/>
      <c r="AX427" s="23"/>
      <c r="AY427" s="23"/>
      <c r="AZ427" s="6"/>
      <c r="BA427" s="6"/>
      <c r="BB427" s="6"/>
      <c r="BC427" s="6"/>
    </row>
    <row r="428" spans="1:55" customFormat="false" ht="12.75" hidden="false" customHeight="1" outlineLevel="0" collapsed="false">
      <c r="A428" s="9" t="s">
        <v>198</v>
      </c>
      <c r="B428" s="9" t="s">
        <v>3579</v>
      </c>
      <c r="C428" s="9" t="n">
        <v>1950</v>
      </c>
      <c r="D428" s="9" t="s">
        <v>735</v>
      </c>
      <c r="E428" s="9" t="s">
        <v>309</v>
      </c>
      <c r="F428" s="6"/>
      <c r="G428" s="6"/>
      <c r="H428" s="9" t="s">
        <v>87</v>
      </c>
      <c r="I428" s="7" t="s">
        <v>985</v>
      </c>
      <c r="J428" s="7"/>
      <c r="K428" s="7" t="s">
        <v>900</v>
      </c>
      <c r="L428" s="9" t="n">
        <v>7</v>
      </c>
      <c r="M428" s="6"/>
      <c r="N428" s="19" t="s">
        <v>3580</v>
      </c>
      <c r="O428" s="6" t="s">
        <v>3581</v>
      </c>
      <c r="P428" s="24" t="s">
        <v>3582</v>
      </c>
      <c r="Q428" s="21" t="s">
        <v>3583</v>
      </c>
      <c r="R428" s="23"/>
      <c r="S428" s="21" t="s">
        <v>3584</v>
      </c>
      <c r="T428" s="6" t="s">
        <v>128</v>
      </c>
      <c r="U428" s="6"/>
      <c r="V428" s="6" t="n">
        <v>7</v>
      </c>
      <c r="W428" s="6" t="s">
        <v>3585</v>
      </c>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t="s">
        <v>1033</v>
      </c>
      <c r="AW428" s="23"/>
      <c r="AX428" s="23"/>
      <c r="AY428" s="23"/>
      <c r="AZ428" s="6"/>
      <c r="BA428" s="6"/>
      <c r="BB428" s="6"/>
      <c r="BC428" s="6"/>
    </row>
    <row r="429" spans="1:55" customFormat="false" ht="12.75" hidden="false" customHeight="1" outlineLevel="0" collapsed="false">
      <c r="A429" s="9" t="s">
        <v>198</v>
      </c>
      <c r="B429" s="9" t="s">
        <v>3586</v>
      </c>
      <c r="C429" s="9" t="n">
        <v>2021</v>
      </c>
      <c r="D429" s="9" t="s">
        <v>723</v>
      </c>
      <c r="E429" s="9" t="s">
        <v>135</v>
      </c>
      <c r="F429" s="9" t="s">
        <v>1139</v>
      </c>
      <c r="G429" s="9" t="s">
        <v>3587</v>
      </c>
      <c r="H429" s="9" t="s">
        <v>87</v>
      </c>
      <c r="I429" s="7" t="s">
        <v>3588</v>
      </c>
      <c r="J429" s="7"/>
      <c r="K429" s="7" t="s">
        <v>3589</v>
      </c>
      <c r="L429" s="9" t="n">
        <v>7</v>
      </c>
      <c r="M429" s="6"/>
      <c r="N429" s="19" t="s">
        <v>3590</v>
      </c>
      <c r="O429" s="6" t="s">
        <v>3591</v>
      </c>
      <c r="P429" s="24" t="s">
        <v>3592</v>
      </c>
      <c r="Q429" s="21" t="s">
        <v>3593</v>
      </c>
      <c r="R429" s="23"/>
      <c r="S429" s="21" t="s">
        <v>3594</v>
      </c>
      <c r="T429" s="6" t="s">
        <v>1671</v>
      </c>
      <c r="U429" s="6"/>
      <c r="V429" s="6" t="n">
        <v>7</v>
      </c>
      <c r="W429" s="6" t="s">
        <v>3595</v>
      </c>
      <c r="X429" s="23"/>
      <c r="Y429" s="23"/>
      <c r="Z429" s="23"/>
      <c r="AA429" s="23"/>
      <c r="AB429" s="23"/>
      <c r="AC429" s="23"/>
      <c r="AD429" s="23"/>
      <c r="AE429" s="23" t="s">
        <v>886</v>
      </c>
      <c r="AF429" s="23"/>
      <c r="AG429" s="23"/>
      <c r="AH429" s="23"/>
      <c r="AI429" s="23"/>
      <c r="AJ429" s="23"/>
      <c r="AK429" s="23"/>
      <c r="AL429" s="23"/>
      <c r="AM429" s="23"/>
      <c r="AN429" s="23"/>
      <c r="AO429" s="23"/>
      <c r="AP429" s="23"/>
      <c r="AQ429" s="23"/>
      <c r="AR429" s="23"/>
      <c r="AS429" s="23"/>
      <c r="AT429" s="23"/>
      <c r="AU429" s="23"/>
      <c r="AV429" s="23" t="s">
        <v>1207</v>
      </c>
      <c r="AW429" s="23"/>
      <c r="AX429" s="23"/>
      <c r="AY429" s="23"/>
      <c r="AZ429" s="6"/>
      <c r="BA429" s="6"/>
      <c r="BB429" s="6"/>
      <c r="BC429" s="6"/>
    </row>
    <row r="430" spans="1:55" customFormat="false" ht="12.75" hidden="false" customHeight="1" outlineLevel="0" collapsed="false">
      <c r="A430" s="9" t="s">
        <v>198</v>
      </c>
      <c r="B430" s="9" t="s">
        <v>3596</v>
      </c>
      <c r="C430" s="9" t="n">
        <v>2157</v>
      </c>
      <c r="D430" s="9" t="s">
        <v>265</v>
      </c>
      <c r="E430" s="9" t="s">
        <v>954</v>
      </c>
      <c r="F430" s="6"/>
      <c r="G430" s="6"/>
      <c r="H430" s="9" t="s">
        <v>87</v>
      </c>
      <c r="I430" s="7" t="s">
        <v>3597</v>
      </c>
      <c r="J430" s="7"/>
      <c r="K430" s="7" t="s">
        <v>3598</v>
      </c>
      <c r="L430" s="9" t="n">
        <v>7</v>
      </c>
      <c r="M430" s="9" t="s">
        <v>987</v>
      </c>
      <c r="N430" s="19" t="s">
        <v>3599</v>
      </c>
      <c r="O430" s="6" t="s">
        <v>3600</v>
      </c>
      <c r="P430" s="24" t="s">
        <v>532</v>
      </c>
      <c r="Q430" s="21"/>
      <c r="R430" s="23"/>
      <c r="S430" s="21" t="s">
        <v>3601</v>
      </c>
      <c r="T430" s="6" t="s">
        <v>128</v>
      </c>
      <c r="U430" s="6"/>
      <c r="V430" s="6" t="n">
        <v>7</v>
      </c>
      <c r="W430" s="6" t="s">
        <v>3602</v>
      </c>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6"/>
      <c r="BA430" s="6"/>
      <c r="BB430" s="6"/>
      <c r="BC430" s="6"/>
    </row>
    <row r="431" spans="1:55" customFormat="false" ht="12.75" hidden="false" customHeight="1" outlineLevel="0" collapsed="false">
      <c r="A431" s="9" t="s">
        <v>198</v>
      </c>
      <c r="B431" s="9" t="s">
        <v>3603</v>
      </c>
      <c r="C431" s="9" t="n">
        <v>2157</v>
      </c>
      <c r="D431" s="9" t="s">
        <v>265</v>
      </c>
      <c r="E431" s="9" t="s">
        <v>2194</v>
      </c>
      <c r="F431" s="6"/>
      <c r="G431" s="6"/>
      <c r="H431" s="9" t="s">
        <v>87</v>
      </c>
      <c r="I431" s="7" t="s">
        <v>3604</v>
      </c>
      <c r="J431" s="7"/>
      <c r="K431" s="7" t="s">
        <v>3605</v>
      </c>
      <c r="L431" s="9" t="n">
        <v>7</v>
      </c>
      <c r="M431" s="6"/>
      <c r="N431" s="19" t="s">
        <v>3606</v>
      </c>
      <c r="O431" s="6" t="s">
        <v>3607</v>
      </c>
      <c r="P431" s="24" t="s">
        <v>3608</v>
      </c>
      <c r="Q431" s="21" t="s">
        <v>3609</v>
      </c>
      <c r="R431" s="23"/>
      <c r="S431" s="21"/>
      <c r="T431" s="6" t="s">
        <v>128</v>
      </c>
      <c r="U431" s="6"/>
      <c r="V431" s="6" t="n">
        <v>7</v>
      </c>
      <c r="W431" s="6" t="s">
        <v>3610</v>
      </c>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6"/>
      <c r="BA431" s="6"/>
      <c r="BB431" s="6"/>
      <c r="BC431" s="6"/>
    </row>
    <row r="432" spans="1:55" customFormat="false" ht="12.75" hidden="false" customHeight="1" outlineLevel="0" collapsed="false">
      <c r="A432" s="9" t="s">
        <v>198</v>
      </c>
      <c r="B432" s="9" t="s">
        <v>3611</v>
      </c>
      <c r="C432" s="9" t="n">
        <v>2201</v>
      </c>
      <c r="D432" s="9" t="s">
        <v>293</v>
      </c>
      <c r="E432" s="9" t="s">
        <v>148</v>
      </c>
      <c r="F432" s="9" t="s">
        <v>3612</v>
      </c>
      <c r="G432" s="9" t="s">
        <v>3613</v>
      </c>
      <c r="H432" s="9" t="s">
        <v>87</v>
      </c>
      <c r="I432" s="7" t="s">
        <v>3614</v>
      </c>
      <c r="J432" s="7"/>
      <c r="K432" s="7" t="s">
        <v>3615</v>
      </c>
      <c r="L432" s="9" t="n">
        <v>7</v>
      </c>
      <c r="M432" s="6"/>
      <c r="N432" s="19" t="s">
        <v>3616</v>
      </c>
      <c r="O432" s="6" t="s">
        <v>3617</v>
      </c>
      <c r="P432" s="24" t="s">
        <v>1369</v>
      </c>
      <c r="Q432" s="21"/>
      <c r="R432" s="23"/>
      <c r="S432" s="21" t="s">
        <v>3618</v>
      </c>
      <c r="T432" s="6" t="s">
        <v>128</v>
      </c>
      <c r="U432" s="6"/>
      <c r="V432" s="6" t="n">
        <v>7</v>
      </c>
      <c r="W432" s="6" t="s">
        <v>3619</v>
      </c>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6"/>
      <c r="BA432" s="6"/>
      <c r="BB432" s="6"/>
      <c r="BC432" s="6"/>
    </row>
    <row r="433" spans="1:55" customFormat="false" ht="12.75" hidden="false" customHeight="1" outlineLevel="0" collapsed="false">
      <c r="A433" s="9" t="s">
        <v>198</v>
      </c>
      <c r="B433" s="9" t="s">
        <v>3620</v>
      </c>
      <c r="C433" s="9" t="n">
        <v>2207</v>
      </c>
      <c r="D433" s="9" t="s">
        <v>293</v>
      </c>
      <c r="E433" s="9" t="s">
        <v>148</v>
      </c>
      <c r="F433" s="9" t="s">
        <v>3515</v>
      </c>
      <c r="G433" s="9" t="s">
        <v>3621</v>
      </c>
      <c r="H433" s="9" t="s">
        <v>87</v>
      </c>
      <c r="I433" s="7" t="s">
        <v>3622</v>
      </c>
      <c r="J433" s="7"/>
      <c r="K433" s="7" t="s">
        <v>3623</v>
      </c>
      <c r="L433" s="9" t="n">
        <v>7</v>
      </c>
      <c r="M433" s="6"/>
      <c r="N433" s="19" t="s">
        <v>3624</v>
      </c>
      <c r="O433" s="6" t="s">
        <v>3625</v>
      </c>
      <c r="P433" s="24" t="s">
        <v>3626</v>
      </c>
      <c r="Q433" s="21" t="s">
        <v>3627</v>
      </c>
      <c r="R433" s="23"/>
      <c r="S433" s="21" t="s">
        <v>3628</v>
      </c>
      <c r="T433" s="6" t="s">
        <v>3629</v>
      </c>
      <c r="U433" s="6"/>
      <c r="V433" s="6" t="n">
        <v>7</v>
      </c>
      <c r="W433" s="6" t="s">
        <v>3630</v>
      </c>
      <c r="X433" s="23"/>
      <c r="Y433" s="23"/>
      <c r="Z433" s="23"/>
      <c r="AA433" s="23"/>
      <c r="AB433" s="23"/>
      <c r="AC433" s="23"/>
      <c r="AD433" s="23"/>
      <c r="AE433" s="23" t="s">
        <v>886</v>
      </c>
      <c r="AF433" s="23"/>
      <c r="AG433" s="23"/>
      <c r="AH433" s="23"/>
      <c r="AI433" s="23"/>
      <c r="AJ433" s="23"/>
      <c r="AK433" s="23"/>
      <c r="AL433" s="23"/>
      <c r="AM433" s="23"/>
      <c r="AN433" s="23"/>
      <c r="AO433" s="25" t="s">
        <v>3631</v>
      </c>
      <c r="AP433" s="23"/>
      <c r="AQ433" s="23"/>
      <c r="AR433" s="23"/>
      <c r="AS433" s="23"/>
      <c r="AT433" s="23"/>
      <c r="AU433" s="23"/>
      <c r="AV433" s="23"/>
      <c r="AW433" s="23"/>
      <c r="AX433" s="23"/>
      <c r="AY433" s="23"/>
      <c r="AZ433" s="6"/>
      <c r="BA433" s="6"/>
      <c r="BB433" s="6"/>
      <c r="BC433" s="6"/>
    </row>
    <row r="434" spans="1:55" customFormat="false" ht="12.75" hidden="false" customHeight="1" outlineLevel="0" collapsed="false">
      <c r="A434" s="9" t="s">
        <v>198</v>
      </c>
      <c r="B434" s="9" t="s">
        <v>3187</v>
      </c>
      <c r="C434" s="9" t="n">
        <v>264</v>
      </c>
      <c r="D434" s="9" t="s">
        <v>243</v>
      </c>
      <c r="E434" s="9" t="s">
        <v>230</v>
      </c>
      <c r="F434" s="9" t="s">
        <v>3632</v>
      </c>
      <c r="G434" s="9" t="s">
        <v>3633</v>
      </c>
      <c r="H434" s="9" t="s">
        <v>87</v>
      </c>
      <c r="I434" s="7" t="s">
        <v>3634</v>
      </c>
      <c r="J434" s="7"/>
      <c r="K434" s="7" t="s">
        <v>1441</v>
      </c>
      <c r="L434" s="9" t="n">
        <v>7</v>
      </c>
      <c r="M434" s="6"/>
      <c r="N434" s="19" t="s">
        <v>3635</v>
      </c>
      <c r="O434" s="6" t="s">
        <v>3636</v>
      </c>
      <c r="P434" s="24" t="s">
        <v>3637</v>
      </c>
      <c r="Q434" s="21" t="s">
        <v>3638</v>
      </c>
      <c r="R434" s="23"/>
      <c r="S434" s="21" t="s">
        <v>3639</v>
      </c>
      <c r="T434" s="6" t="s">
        <v>128</v>
      </c>
      <c r="U434" s="6"/>
      <c r="V434" s="6" t="n">
        <v>3</v>
      </c>
      <c r="W434" s="6" t="s">
        <v>3640</v>
      </c>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t="s">
        <v>116</v>
      </c>
      <c r="AX434" s="23"/>
      <c r="AY434" s="23"/>
      <c r="AZ434" s="6"/>
      <c r="BA434" s="6"/>
      <c r="BB434" s="6"/>
      <c r="BC434" s="6"/>
    </row>
    <row r="435" spans="1:55" customFormat="false" ht="12.75" hidden="false" customHeight="1" outlineLevel="0" collapsed="false">
      <c r="A435" s="9" t="s">
        <v>198</v>
      </c>
      <c r="B435" s="9" t="s">
        <v>3641</v>
      </c>
      <c r="C435" s="9" t="n">
        <v>2735</v>
      </c>
      <c r="D435" s="9" t="s">
        <v>2691</v>
      </c>
      <c r="E435" s="9" t="s">
        <v>230</v>
      </c>
      <c r="F435" s="6"/>
      <c r="G435" s="6"/>
      <c r="H435" s="9" t="s">
        <v>87</v>
      </c>
      <c r="I435" s="7" t="s">
        <v>3642</v>
      </c>
      <c r="J435" s="7"/>
      <c r="K435" s="7" t="s">
        <v>3545</v>
      </c>
      <c r="L435" s="9" t="n">
        <v>7</v>
      </c>
      <c r="M435" s="6"/>
      <c r="N435" s="19" t="s">
        <v>3643</v>
      </c>
      <c r="O435" s="6" t="s">
        <v>3644</v>
      </c>
      <c r="P435" s="24" t="s">
        <v>3645</v>
      </c>
      <c r="Q435" s="21" t="s">
        <v>3646</v>
      </c>
      <c r="R435" s="23"/>
      <c r="S435" s="21" t="s">
        <v>3647</v>
      </c>
      <c r="T435" s="6" t="s">
        <v>2216</v>
      </c>
      <c r="U435" s="6"/>
      <c r="V435" s="6" t="n">
        <v>7</v>
      </c>
      <c r="W435" s="6" t="s">
        <v>3648</v>
      </c>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t="s">
        <v>1033</v>
      </c>
      <c r="AW435" s="23"/>
      <c r="AX435" s="23"/>
      <c r="AY435" s="23"/>
      <c r="AZ435" s="6"/>
      <c r="BA435" s="6"/>
      <c r="BB435" s="6"/>
      <c r="BC435" s="6"/>
    </row>
    <row r="436" spans="1:55" customFormat="false" ht="12.75" hidden="false" customHeight="1" outlineLevel="0" collapsed="false">
      <c r="A436" s="9" t="s">
        <v>198</v>
      </c>
      <c r="B436" s="9" t="s">
        <v>3649</v>
      </c>
      <c r="C436" s="9" t="n">
        <v>2982</v>
      </c>
      <c r="D436" s="9" t="s">
        <v>2722</v>
      </c>
      <c r="E436" s="9" t="s">
        <v>713</v>
      </c>
      <c r="F436" s="6"/>
      <c r="G436" s="6"/>
      <c r="H436" s="9" t="s">
        <v>87</v>
      </c>
      <c r="I436" s="7" t="s">
        <v>3650</v>
      </c>
      <c r="J436" s="7"/>
      <c r="K436" s="7" t="s">
        <v>3651</v>
      </c>
      <c r="L436" s="9" t="n">
        <v>7</v>
      </c>
      <c r="M436" s="6"/>
      <c r="N436" s="19" t="s">
        <v>3652</v>
      </c>
      <c r="O436" s="6" t="s">
        <v>3653</v>
      </c>
      <c r="P436" s="24" t="s">
        <v>3654</v>
      </c>
      <c r="Q436" s="21"/>
      <c r="R436" s="23"/>
      <c r="S436" s="21" t="s">
        <v>2327</v>
      </c>
      <c r="T436" s="6" t="s">
        <v>3222</v>
      </c>
      <c r="U436" s="6"/>
      <c r="V436" s="6" t="n">
        <v>7</v>
      </c>
      <c r="W436" s="6" t="s">
        <v>3655</v>
      </c>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6"/>
      <c r="BA436" s="6"/>
      <c r="BB436" s="6"/>
      <c r="BC436" s="6"/>
    </row>
    <row r="437" spans="1:55" customFormat="false" ht="12.75" hidden="false" customHeight="1" outlineLevel="0" collapsed="false">
      <c r="A437" s="9" t="s">
        <v>198</v>
      </c>
      <c r="B437" s="9" t="s">
        <v>3656</v>
      </c>
      <c r="C437" s="9" t="n">
        <v>304</v>
      </c>
      <c r="D437" s="9" t="s">
        <v>243</v>
      </c>
      <c r="E437" s="9" t="s">
        <v>1024</v>
      </c>
      <c r="F437" s="6"/>
      <c r="G437" s="9" t="s">
        <v>3657</v>
      </c>
      <c r="H437" s="9" t="s">
        <v>87</v>
      </c>
      <c r="I437" s="7" t="s">
        <v>909</v>
      </c>
      <c r="J437" s="7"/>
      <c r="K437" s="7" t="s">
        <v>1069</v>
      </c>
      <c r="L437" s="9" t="n">
        <v>7</v>
      </c>
      <c r="M437" s="6"/>
      <c r="N437" s="19" t="s">
        <v>3658</v>
      </c>
      <c r="O437" s="6" t="s">
        <v>3659</v>
      </c>
      <c r="P437" s="20" t="n">
        <v>0</v>
      </c>
      <c r="Q437" s="21"/>
      <c r="R437" s="23"/>
      <c r="S437" s="21" t="s">
        <v>3660</v>
      </c>
      <c r="T437" s="6" t="s">
        <v>128</v>
      </c>
      <c r="U437" s="6"/>
      <c r="V437" s="6" t="n">
        <v>7</v>
      </c>
      <c r="W437" s="6" t="s">
        <v>3661</v>
      </c>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6"/>
      <c r="BA437" s="6"/>
      <c r="BB437" s="6"/>
      <c r="BC437" s="6"/>
    </row>
    <row r="438" spans="1:55" customFormat="false" ht="12.75" hidden="false" customHeight="1" outlineLevel="0" collapsed="false">
      <c r="A438" s="9" t="s">
        <v>198</v>
      </c>
      <c r="B438" s="9" t="s">
        <v>3662</v>
      </c>
      <c r="C438" s="9" t="n">
        <v>3131</v>
      </c>
      <c r="D438" s="9" t="s">
        <v>513</v>
      </c>
      <c r="E438" s="9" t="s">
        <v>309</v>
      </c>
      <c r="F438" s="9" t="s">
        <v>3663</v>
      </c>
      <c r="G438" s="9" t="s">
        <v>3664</v>
      </c>
      <c r="H438" s="9" t="s">
        <v>87</v>
      </c>
      <c r="I438" s="7" t="s">
        <v>3665</v>
      </c>
      <c r="J438" s="7" t="s">
        <v>3666</v>
      </c>
      <c r="K438" s="7" t="s">
        <v>3667</v>
      </c>
      <c r="L438" s="9" t="n">
        <v>7</v>
      </c>
      <c r="M438" s="6"/>
      <c r="N438" s="19" t="s">
        <v>3668</v>
      </c>
      <c r="O438" s="6" t="s">
        <v>3669</v>
      </c>
      <c r="P438" s="24" t="s">
        <v>3670</v>
      </c>
      <c r="Q438" s="21" t="s">
        <v>3671</v>
      </c>
      <c r="R438" s="23"/>
      <c r="S438" s="21" t="s">
        <v>3672</v>
      </c>
      <c r="T438" s="6" t="s">
        <v>3673</v>
      </c>
      <c r="U438" s="6"/>
      <c r="V438" s="6" t="n">
        <v>7</v>
      </c>
      <c r="W438" s="6" t="s">
        <v>3674</v>
      </c>
      <c r="X438" s="23"/>
      <c r="Y438" s="23"/>
      <c r="Z438" s="23"/>
      <c r="AA438" s="23"/>
      <c r="AB438" s="23"/>
      <c r="AC438" s="23"/>
      <c r="AD438" s="23"/>
      <c r="AE438" s="25" t="s">
        <v>886</v>
      </c>
      <c r="AF438" s="23"/>
      <c r="AG438" s="23"/>
      <c r="AH438" s="23"/>
      <c r="AI438" s="23"/>
      <c r="AJ438" s="23"/>
      <c r="AK438" s="23"/>
      <c r="AL438" s="23"/>
      <c r="AM438" s="23"/>
      <c r="AN438" s="23"/>
      <c r="AO438" s="23"/>
      <c r="AP438" s="23"/>
      <c r="AQ438" s="23"/>
      <c r="AR438" s="23"/>
      <c r="AS438" s="23"/>
      <c r="AT438" s="23"/>
      <c r="AU438" s="23"/>
      <c r="AV438" s="23"/>
      <c r="AW438" s="23"/>
      <c r="AX438" s="23"/>
      <c r="AY438" s="23"/>
      <c r="AZ438" s="6"/>
      <c r="BA438" s="6"/>
      <c r="BB438" s="6"/>
      <c r="BC438" s="6"/>
    </row>
    <row r="439" spans="1:55" customFormat="false" ht="12.75" hidden="false" customHeight="1" outlineLevel="0" collapsed="false">
      <c r="A439" s="9" t="s">
        <v>198</v>
      </c>
      <c r="B439" s="9" t="s">
        <v>3675</v>
      </c>
      <c r="C439" s="9" t="n">
        <v>3436</v>
      </c>
      <c r="D439" s="9" t="s">
        <v>540</v>
      </c>
      <c r="E439" s="9" t="s">
        <v>84</v>
      </c>
      <c r="F439" s="9" t="s">
        <v>376</v>
      </c>
      <c r="G439" s="9" t="s">
        <v>3676</v>
      </c>
      <c r="H439" s="9" t="s">
        <v>87</v>
      </c>
      <c r="I439" s="7" t="s">
        <v>3677</v>
      </c>
      <c r="J439" s="18" t="n">
        <v>16401742</v>
      </c>
      <c r="K439" s="7" t="s">
        <v>3678</v>
      </c>
      <c r="L439" s="9" t="n">
        <v>7</v>
      </c>
      <c r="M439" s="6"/>
      <c r="N439" s="19" t="s">
        <v>3679</v>
      </c>
      <c r="O439" s="6" t="s">
        <v>3680</v>
      </c>
      <c r="P439" s="24" t="s">
        <v>2308</v>
      </c>
      <c r="Q439" s="21" t="s">
        <v>3681</v>
      </c>
      <c r="R439" s="23"/>
      <c r="S439" s="21" t="s">
        <v>3682</v>
      </c>
      <c r="T439" s="6" t="s">
        <v>3683</v>
      </c>
      <c r="U439" s="6"/>
      <c r="V439" s="6" t="n">
        <v>7</v>
      </c>
      <c r="W439" s="6" t="s">
        <v>3684</v>
      </c>
      <c r="X439" s="23"/>
      <c r="Y439" s="23"/>
      <c r="Z439" s="23"/>
      <c r="AA439" s="23"/>
      <c r="AB439" s="23"/>
      <c r="AC439" s="23"/>
      <c r="AD439" s="23"/>
      <c r="AE439" s="23"/>
      <c r="AF439" s="23"/>
      <c r="AG439" s="23" t="s">
        <v>487</v>
      </c>
      <c r="AH439" s="23"/>
      <c r="AI439" s="23"/>
      <c r="AJ439" s="23"/>
      <c r="AK439" s="23"/>
      <c r="AL439" s="23"/>
      <c r="AM439" s="23"/>
      <c r="AN439" s="27" t="s">
        <v>3685</v>
      </c>
      <c r="AO439" s="23"/>
      <c r="AP439" s="23"/>
      <c r="AQ439" s="23"/>
      <c r="AR439" s="23"/>
      <c r="AS439" s="23"/>
      <c r="AT439" s="23"/>
      <c r="AU439" s="23"/>
      <c r="AV439" s="23" t="s">
        <v>1033</v>
      </c>
      <c r="AW439" s="23"/>
      <c r="AX439" s="23"/>
      <c r="AY439" s="23"/>
      <c r="AZ439" s="6"/>
      <c r="BA439" s="6"/>
      <c r="BB439" s="6"/>
      <c r="BC439" s="6"/>
    </row>
    <row r="440" spans="1:55" customFormat="false" ht="12.75" hidden="false" customHeight="1" outlineLevel="0" collapsed="false">
      <c r="A440" s="9" t="s">
        <v>198</v>
      </c>
      <c r="B440" s="9" t="s">
        <v>3686</v>
      </c>
      <c r="C440" s="9" t="n">
        <v>3482</v>
      </c>
      <c r="D440" s="9" t="s">
        <v>1900</v>
      </c>
      <c r="E440" s="9" t="s">
        <v>84</v>
      </c>
      <c r="F440" s="6"/>
      <c r="G440" s="6"/>
      <c r="H440" s="9" t="s">
        <v>87</v>
      </c>
      <c r="I440" s="7" t="s">
        <v>3687</v>
      </c>
      <c r="J440" s="7"/>
      <c r="K440" s="7" t="s">
        <v>3688</v>
      </c>
      <c r="L440" s="9" t="n">
        <v>7</v>
      </c>
      <c r="M440" s="6"/>
      <c r="N440" s="19" t="s">
        <v>3689</v>
      </c>
      <c r="O440" s="6" t="s">
        <v>3690</v>
      </c>
      <c r="P440" s="24" t="s">
        <v>3691</v>
      </c>
      <c r="Q440" s="21" t="s">
        <v>3692</v>
      </c>
      <c r="R440" s="23"/>
      <c r="S440" s="21" t="s">
        <v>3693</v>
      </c>
      <c r="T440" s="6" t="s">
        <v>1126</v>
      </c>
      <c r="U440" s="6"/>
      <c r="V440" s="6" t="n">
        <v>7</v>
      </c>
      <c r="W440" s="6" t="s">
        <v>3694</v>
      </c>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6"/>
      <c r="BA440" s="6"/>
      <c r="BB440" s="6"/>
      <c r="BC440" s="6"/>
    </row>
    <row r="441" spans="1:55" customFormat="false" ht="12.75" hidden="false" customHeight="1" outlineLevel="0" collapsed="false">
      <c r="A441" s="9" t="s">
        <v>198</v>
      </c>
      <c r="B441" s="9" t="s">
        <v>3695</v>
      </c>
      <c r="C441" s="9" t="n">
        <v>3559</v>
      </c>
      <c r="D441" s="9" t="s">
        <v>583</v>
      </c>
      <c r="E441" s="9" t="s">
        <v>84</v>
      </c>
      <c r="F441" s="9" t="s">
        <v>200</v>
      </c>
      <c r="G441" s="9" t="s">
        <v>3696</v>
      </c>
      <c r="H441" s="9" t="s">
        <v>87</v>
      </c>
      <c r="I441" s="7" t="s">
        <v>3697</v>
      </c>
      <c r="J441" s="7" t="n">
        <v>16857757</v>
      </c>
      <c r="K441" s="7" t="s">
        <v>3698</v>
      </c>
      <c r="L441" s="9" t="n">
        <v>7</v>
      </c>
      <c r="M441" s="6"/>
      <c r="N441" s="19" t="s">
        <v>3699</v>
      </c>
      <c r="O441" s="6" t="s">
        <v>3700</v>
      </c>
      <c r="P441" s="24" t="s">
        <v>3701</v>
      </c>
      <c r="Q441" s="21" t="s">
        <v>3702</v>
      </c>
      <c r="R441" s="23"/>
      <c r="S441" s="21" t="s">
        <v>3703</v>
      </c>
      <c r="T441" s="6" t="s">
        <v>3704</v>
      </c>
      <c r="U441" s="6"/>
      <c r="V441" s="6" t="n">
        <v>7</v>
      </c>
      <c r="W441" s="6" t="s">
        <v>3705</v>
      </c>
      <c r="X441" s="23"/>
      <c r="Y441" s="23"/>
      <c r="Z441" s="23"/>
      <c r="AA441" s="23"/>
      <c r="AB441" s="23"/>
      <c r="AC441" s="23"/>
      <c r="AD441" s="23"/>
      <c r="AE441" s="23"/>
      <c r="AF441" s="23"/>
      <c r="AG441" s="23"/>
      <c r="AH441" s="23"/>
      <c r="AI441" s="23"/>
      <c r="AJ441" s="23"/>
      <c r="AK441" s="23"/>
      <c r="AL441" s="23"/>
      <c r="AM441" s="23"/>
      <c r="AN441" s="23"/>
      <c r="AO441" s="23"/>
      <c r="AP441" s="23"/>
      <c r="AQ441" s="27" t="s">
        <v>3706</v>
      </c>
      <c r="AR441" s="23"/>
      <c r="AS441" s="23"/>
      <c r="AT441" s="23"/>
      <c r="AU441" s="23"/>
      <c r="AV441" s="23"/>
      <c r="AW441" s="23"/>
      <c r="AX441" s="23"/>
      <c r="AY441" s="23"/>
      <c r="AZ441" s="6"/>
      <c r="BA441" s="6"/>
      <c r="BB441" s="6"/>
      <c r="BC441" s="6"/>
    </row>
    <row r="442" spans="1:55" customFormat="false" ht="12.75" hidden="false" customHeight="1" outlineLevel="0" collapsed="false">
      <c r="A442" s="9" t="s">
        <v>198</v>
      </c>
      <c r="B442" s="9" t="s">
        <v>3707</v>
      </c>
      <c r="C442" s="9" t="n">
        <v>3650</v>
      </c>
      <c r="D442" s="9" t="s">
        <v>3708</v>
      </c>
      <c r="E442" s="9" t="s">
        <v>84</v>
      </c>
      <c r="F442" s="6"/>
      <c r="G442" s="9" t="s">
        <v>3709</v>
      </c>
      <c r="H442" s="9" t="s">
        <v>87</v>
      </c>
      <c r="I442" s="7" t="s">
        <v>3710</v>
      </c>
      <c r="J442" s="7"/>
      <c r="K442" s="7" t="s">
        <v>3711</v>
      </c>
      <c r="L442" s="9" t="n">
        <v>7</v>
      </c>
      <c r="M442" s="9" t="s">
        <v>186</v>
      </c>
      <c r="N442" s="19" t="s">
        <v>3712</v>
      </c>
      <c r="O442" s="6" t="s">
        <v>3713</v>
      </c>
      <c r="P442" s="24" t="s">
        <v>3714</v>
      </c>
      <c r="Q442" s="21" t="s">
        <v>3715</v>
      </c>
      <c r="R442" s="23"/>
      <c r="S442" s="21" t="s">
        <v>3716</v>
      </c>
      <c r="T442" s="6" t="s">
        <v>128</v>
      </c>
      <c r="U442" s="6"/>
      <c r="V442" s="6" t="n">
        <v>7</v>
      </c>
      <c r="W442" s="6" t="s">
        <v>3717</v>
      </c>
      <c r="X442" s="22"/>
      <c r="Y442" s="23"/>
      <c r="Z442" s="23"/>
      <c r="AA442" s="23"/>
      <c r="AB442" s="23"/>
      <c r="AC442" s="23"/>
      <c r="AD442" s="23"/>
      <c r="AE442" s="23"/>
      <c r="AF442" s="23"/>
      <c r="AG442" s="23" t="s">
        <v>487</v>
      </c>
      <c r="AH442" s="23"/>
      <c r="AI442" s="23"/>
      <c r="AJ442" s="23"/>
      <c r="AK442" s="23"/>
      <c r="AL442" s="23"/>
      <c r="AM442" s="23"/>
      <c r="AN442" s="23"/>
      <c r="AO442" s="23"/>
      <c r="AP442" s="23"/>
      <c r="AQ442" s="23"/>
      <c r="AR442" s="23"/>
      <c r="AS442" s="23"/>
      <c r="AT442" s="23"/>
      <c r="AU442" s="23"/>
      <c r="AV442" s="23"/>
      <c r="AW442" s="23"/>
      <c r="AX442" s="25" t="s">
        <v>3718</v>
      </c>
      <c r="AY442" s="23"/>
      <c r="AZ442" s="6"/>
      <c r="BA442" s="6"/>
      <c r="BB442" s="6"/>
      <c r="BC442" s="6"/>
    </row>
    <row r="443" spans="1:55" customFormat="false" ht="12.75" hidden="false" customHeight="1" outlineLevel="0" collapsed="false">
      <c r="A443" s="9" t="s">
        <v>198</v>
      </c>
      <c r="B443" s="9" t="s">
        <v>3719</v>
      </c>
      <c r="C443" s="9" t="n">
        <v>3667</v>
      </c>
      <c r="D443" s="9" t="s">
        <v>2001</v>
      </c>
      <c r="E443" s="9" t="s">
        <v>148</v>
      </c>
      <c r="F443" s="9" t="s">
        <v>3720</v>
      </c>
      <c r="G443" s="9" t="s">
        <v>3721</v>
      </c>
      <c r="H443" s="9" t="s">
        <v>87</v>
      </c>
      <c r="I443" s="7" t="s">
        <v>3722</v>
      </c>
      <c r="J443" s="7"/>
      <c r="K443" s="7" t="s">
        <v>3723</v>
      </c>
      <c r="L443" s="9" t="n">
        <v>7</v>
      </c>
      <c r="M443" s="6"/>
      <c r="N443" s="19" t="s">
        <v>3724</v>
      </c>
      <c r="O443" s="6" t="s">
        <v>3725</v>
      </c>
      <c r="P443" s="24" t="s">
        <v>3726</v>
      </c>
      <c r="Q443" s="21"/>
      <c r="R443" s="23"/>
      <c r="S443" s="21" t="s">
        <v>3727</v>
      </c>
      <c r="T443" s="6" t="s">
        <v>251</v>
      </c>
      <c r="U443" s="6"/>
      <c r="V443" s="6" t="n">
        <v>7</v>
      </c>
      <c r="W443" s="6" t="s">
        <v>3728</v>
      </c>
      <c r="X443" s="22"/>
      <c r="Y443" s="23"/>
      <c r="Z443" s="23"/>
      <c r="AA443" s="23"/>
      <c r="AB443" s="23"/>
      <c r="AC443" s="23"/>
      <c r="AD443" s="23"/>
      <c r="AE443" s="23" t="s">
        <v>886</v>
      </c>
      <c r="AF443" s="23"/>
      <c r="AG443" s="23"/>
      <c r="AH443" s="23"/>
      <c r="AI443" s="23"/>
      <c r="AJ443" s="23"/>
      <c r="AK443" s="23"/>
      <c r="AL443" s="23"/>
      <c r="AM443" s="23"/>
      <c r="AN443" s="23"/>
      <c r="AO443" s="23"/>
      <c r="AP443" s="23"/>
      <c r="AQ443" s="23"/>
      <c r="AR443" s="23"/>
      <c r="AS443" s="23"/>
      <c r="AT443" s="23"/>
      <c r="AU443" s="23"/>
      <c r="AV443" s="23"/>
      <c r="AW443" s="23"/>
      <c r="AX443" s="23"/>
      <c r="AY443" s="23"/>
      <c r="AZ443" s="6"/>
      <c r="BA443" s="6"/>
      <c r="BB443" s="6"/>
      <c r="BC443" s="6"/>
    </row>
    <row r="444" spans="1:55" customFormat="false" ht="12.75" hidden="false" customHeight="1" outlineLevel="0" collapsed="false">
      <c r="A444" s="9" t="s">
        <v>198</v>
      </c>
      <c r="B444" s="9" t="s">
        <v>3729</v>
      </c>
      <c r="C444" s="9" t="n">
        <v>408</v>
      </c>
      <c r="D444" s="9" t="s">
        <v>243</v>
      </c>
      <c r="E444" s="9" t="s">
        <v>230</v>
      </c>
      <c r="F444" s="9" t="s">
        <v>1728</v>
      </c>
      <c r="G444" s="9" t="s">
        <v>3730</v>
      </c>
      <c r="H444" s="9" t="s">
        <v>87</v>
      </c>
      <c r="I444" s="7" t="s">
        <v>3731</v>
      </c>
      <c r="J444" s="7"/>
      <c r="K444" s="7" t="s">
        <v>1591</v>
      </c>
      <c r="L444" s="9" t="n">
        <v>7</v>
      </c>
      <c r="M444" s="6"/>
      <c r="N444" s="19" t="s">
        <v>3732</v>
      </c>
      <c r="O444" s="6" t="s">
        <v>3733</v>
      </c>
      <c r="P444" s="24" t="s">
        <v>3734</v>
      </c>
      <c r="Q444" s="21" t="s">
        <v>3735</v>
      </c>
      <c r="R444" s="23"/>
      <c r="S444" s="21" t="s">
        <v>3736</v>
      </c>
      <c r="T444" s="6" t="s">
        <v>1671</v>
      </c>
      <c r="U444" s="6"/>
      <c r="V444" s="6" t="n">
        <v>7</v>
      </c>
      <c r="W444" s="6" t="s">
        <v>3737</v>
      </c>
      <c r="X444" s="23"/>
      <c r="Y444" s="23"/>
      <c r="Z444" s="23"/>
      <c r="AA444" s="23"/>
      <c r="AB444" s="23"/>
      <c r="AC444" s="23"/>
      <c r="AD444" s="23"/>
      <c r="AE444" s="23" t="s">
        <v>886</v>
      </c>
      <c r="AF444" s="23"/>
      <c r="AG444" s="23"/>
      <c r="AH444" s="23"/>
      <c r="AI444" s="23"/>
      <c r="AJ444" s="23"/>
      <c r="AK444" s="23"/>
      <c r="AL444" s="23"/>
      <c r="AM444" s="23"/>
      <c r="AN444" s="23"/>
      <c r="AO444" s="23"/>
      <c r="AP444" s="23"/>
      <c r="AQ444" s="23"/>
      <c r="AR444" s="23"/>
      <c r="AS444" s="23"/>
      <c r="AT444" s="23"/>
      <c r="AU444" s="23"/>
      <c r="AV444" s="23"/>
      <c r="AW444" s="23"/>
      <c r="AX444" s="23"/>
      <c r="AY444" s="23"/>
      <c r="AZ444" s="6"/>
      <c r="BA444" s="6"/>
      <c r="BB444" s="6"/>
      <c r="BC444" s="6"/>
    </row>
    <row r="445" spans="1:55" customFormat="false" ht="12.75" hidden="false" customHeight="1" outlineLevel="0" collapsed="false">
      <c r="A445" s="9" t="s">
        <v>198</v>
      </c>
      <c r="B445" s="9" t="s">
        <v>3738</v>
      </c>
      <c r="C445" s="9" t="n">
        <v>578</v>
      </c>
      <c r="D445" s="9" t="s">
        <v>243</v>
      </c>
      <c r="E445" s="9" t="s">
        <v>135</v>
      </c>
      <c r="F445" s="9" t="s">
        <v>216</v>
      </c>
      <c r="G445" s="9" t="s">
        <v>3739</v>
      </c>
      <c r="H445" s="9" t="s">
        <v>87</v>
      </c>
      <c r="I445" s="7" t="s">
        <v>3740</v>
      </c>
      <c r="J445" s="7"/>
      <c r="K445" s="7" t="s">
        <v>3741</v>
      </c>
      <c r="L445" s="9" t="n">
        <v>7</v>
      </c>
      <c r="M445" s="6"/>
      <c r="N445" s="19" t="s">
        <v>3742</v>
      </c>
      <c r="O445" s="6" t="s">
        <v>3743</v>
      </c>
      <c r="P445" s="24" t="s">
        <v>3744</v>
      </c>
      <c r="Q445" s="21" t="s">
        <v>3745</v>
      </c>
      <c r="R445" s="23"/>
      <c r="S445" s="21" t="s">
        <v>3746</v>
      </c>
      <c r="T445" s="6" t="s">
        <v>2216</v>
      </c>
      <c r="U445" s="6"/>
      <c r="V445" s="6" t="n">
        <v>7</v>
      </c>
      <c r="W445" s="6" t="s">
        <v>3747</v>
      </c>
      <c r="X445" s="23"/>
      <c r="Y445" s="23"/>
      <c r="Z445" s="23"/>
      <c r="AA445" s="23"/>
      <c r="AB445" s="23"/>
      <c r="AC445" s="23"/>
      <c r="AD445" s="23"/>
      <c r="AE445" s="23" t="s">
        <v>886</v>
      </c>
      <c r="AF445" s="23"/>
      <c r="AG445" s="23"/>
      <c r="AH445" s="23"/>
      <c r="AI445" s="23"/>
      <c r="AJ445" s="23"/>
      <c r="AK445" s="23"/>
      <c r="AL445" s="23"/>
      <c r="AM445" s="23"/>
      <c r="AN445" s="23"/>
      <c r="AO445" s="23"/>
      <c r="AP445" s="23"/>
      <c r="AQ445" s="23"/>
      <c r="AR445" s="23"/>
      <c r="AS445" s="23"/>
      <c r="AT445" s="23"/>
      <c r="AU445" s="23"/>
      <c r="AV445" s="23" t="s">
        <v>1207</v>
      </c>
      <c r="AW445" s="23"/>
      <c r="AX445" s="23"/>
      <c r="AY445" s="23"/>
      <c r="AZ445" s="6"/>
      <c r="BA445" s="6"/>
      <c r="BB445" s="6"/>
      <c r="BC445" s="6"/>
    </row>
    <row r="446" spans="1:55" customFormat="false" ht="12.75" hidden="false" customHeight="1" outlineLevel="0" collapsed="false">
      <c r="A446" s="9" t="s">
        <v>198</v>
      </c>
      <c r="B446" s="9" t="s">
        <v>3748</v>
      </c>
      <c r="C446" s="9" t="n">
        <v>803</v>
      </c>
      <c r="D446" s="9" t="s">
        <v>609</v>
      </c>
      <c r="E446" s="9" t="s">
        <v>166</v>
      </c>
      <c r="F446" s="9" t="s">
        <v>1985</v>
      </c>
      <c r="G446" s="9" t="s">
        <v>3749</v>
      </c>
      <c r="H446" s="9" t="s">
        <v>87</v>
      </c>
      <c r="I446" s="7" t="s">
        <v>3750</v>
      </c>
      <c r="J446" s="7" t="s">
        <v>3751</v>
      </c>
      <c r="K446" s="7" t="s">
        <v>3752</v>
      </c>
      <c r="L446" s="9" t="n">
        <v>7</v>
      </c>
      <c r="M446" s="6"/>
      <c r="N446" s="19" t="s">
        <v>3753</v>
      </c>
      <c r="O446" s="6" t="s">
        <v>3754</v>
      </c>
      <c r="P446" s="24" t="s">
        <v>3755</v>
      </c>
      <c r="Q446" s="21" t="s">
        <v>3756</v>
      </c>
      <c r="R446" s="23"/>
      <c r="S446" s="21" t="s">
        <v>3757</v>
      </c>
      <c r="T446" s="6" t="s">
        <v>2642</v>
      </c>
      <c r="U446" s="6"/>
      <c r="V446" s="6" t="n">
        <v>7</v>
      </c>
      <c r="W446" s="6" t="s">
        <v>3758</v>
      </c>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t="s">
        <v>1207</v>
      </c>
      <c r="AW446" s="23"/>
      <c r="AX446" s="23"/>
      <c r="AY446" s="23"/>
      <c r="AZ446" s="6"/>
      <c r="BA446" s="6"/>
      <c r="BB446" s="6"/>
      <c r="BC446" s="6"/>
    </row>
    <row r="447" spans="1:55" customFormat="false" ht="12.75" hidden="false" customHeight="1" outlineLevel="0" collapsed="false">
      <c r="A447" s="9" t="s">
        <v>198</v>
      </c>
      <c r="B447" s="9" t="s">
        <v>3759</v>
      </c>
      <c r="C447" s="9" t="n">
        <v>855</v>
      </c>
      <c r="D447" s="9" t="s">
        <v>609</v>
      </c>
      <c r="E447" s="9" t="s">
        <v>166</v>
      </c>
      <c r="F447" s="6"/>
      <c r="G447" s="9" t="s">
        <v>3760</v>
      </c>
      <c r="H447" s="9" t="s">
        <v>87</v>
      </c>
      <c r="I447" s="7" t="s">
        <v>3761</v>
      </c>
      <c r="J447" s="7"/>
      <c r="K447" s="7" t="s">
        <v>3762</v>
      </c>
      <c r="L447" s="9" t="n">
        <v>7</v>
      </c>
      <c r="M447" s="6"/>
      <c r="N447" s="19" t="s">
        <v>3763</v>
      </c>
      <c r="O447" s="6" t="s">
        <v>3764</v>
      </c>
      <c r="P447" s="24" t="s">
        <v>2415</v>
      </c>
      <c r="Q447" s="21" t="s">
        <v>3765</v>
      </c>
      <c r="R447" s="23"/>
      <c r="S447" s="21" t="s">
        <v>3766</v>
      </c>
      <c r="T447" s="6" t="s">
        <v>128</v>
      </c>
      <c r="U447" s="6"/>
      <c r="V447" s="6" t="n">
        <v>7</v>
      </c>
      <c r="W447" s="6" t="s">
        <v>3767</v>
      </c>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t="s">
        <v>116</v>
      </c>
      <c r="AX447" s="23"/>
      <c r="AY447" s="23"/>
      <c r="AZ447" s="6"/>
      <c r="BA447" s="6"/>
      <c r="BB447" s="6"/>
      <c r="BC447" s="6"/>
    </row>
    <row r="448" spans="1:55" customFormat="false" ht="12.75" hidden="false" customHeight="1" outlineLevel="0" collapsed="false">
      <c r="A448" s="9" t="s">
        <v>198</v>
      </c>
      <c r="B448" s="9" t="s">
        <v>3768</v>
      </c>
      <c r="C448" s="9" t="n">
        <v>2492</v>
      </c>
      <c r="D448" s="9" t="s">
        <v>341</v>
      </c>
      <c r="E448" s="9" t="s">
        <v>148</v>
      </c>
      <c r="F448" s="9" t="s">
        <v>461</v>
      </c>
      <c r="G448" s="9" t="s">
        <v>3769</v>
      </c>
      <c r="H448" s="9" t="s">
        <v>87</v>
      </c>
      <c r="I448" s="7" t="s">
        <v>3770</v>
      </c>
      <c r="J448" s="7" t="s">
        <v>3771</v>
      </c>
      <c r="K448" s="7" t="s">
        <v>3772</v>
      </c>
      <c r="L448" s="9" t="n">
        <v>7.2</v>
      </c>
      <c r="M448" s="6"/>
      <c r="N448" s="19" t="s">
        <v>3773</v>
      </c>
      <c r="O448" s="6" t="s">
        <v>3774</v>
      </c>
      <c r="P448" s="24" t="s">
        <v>3775</v>
      </c>
      <c r="Q448" s="21" t="s">
        <v>3776</v>
      </c>
      <c r="R448" s="23"/>
      <c r="S448" s="21" t="s">
        <v>2199</v>
      </c>
      <c r="T448" s="6" t="s">
        <v>3777</v>
      </c>
      <c r="U448" s="6"/>
      <c r="V448" s="6" t="n">
        <v>7.2</v>
      </c>
      <c r="W448" s="6" t="s">
        <v>3778</v>
      </c>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t="s">
        <v>1207</v>
      </c>
      <c r="AW448" s="23"/>
      <c r="AX448" s="23"/>
      <c r="AY448" s="23"/>
      <c r="AZ448" s="6"/>
      <c r="BA448" s="6"/>
      <c r="BB448" s="6"/>
      <c r="BC448" s="6"/>
    </row>
    <row r="449" spans="1:55" customFormat="false" ht="12.75" hidden="false" customHeight="1" outlineLevel="0" collapsed="false">
      <c r="A449" s="9" t="s">
        <v>198</v>
      </c>
      <c r="B449" s="9" t="s">
        <v>3779</v>
      </c>
      <c r="C449" s="9" t="n">
        <v>970</v>
      </c>
      <c r="D449" s="9" t="s">
        <v>663</v>
      </c>
      <c r="E449" s="9" t="s">
        <v>84</v>
      </c>
      <c r="F449" s="9" t="s">
        <v>3780</v>
      </c>
      <c r="G449" s="9" t="s">
        <v>3781</v>
      </c>
      <c r="H449" s="9" t="s">
        <v>87</v>
      </c>
      <c r="I449" s="7" t="s">
        <v>3782</v>
      </c>
      <c r="J449" s="7"/>
      <c r="K449" s="7" t="s">
        <v>3783</v>
      </c>
      <c r="L449" s="9" t="n">
        <v>7.2</v>
      </c>
      <c r="M449" s="9" t="s">
        <v>1076</v>
      </c>
      <c r="N449" s="19" t="s">
        <v>3784</v>
      </c>
      <c r="O449" s="6" t="s">
        <v>3785</v>
      </c>
      <c r="P449" s="24" t="s">
        <v>3786</v>
      </c>
      <c r="Q449" s="21" t="s">
        <v>3787</v>
      </c>
      <c r="R449" s="23"/>
      <c r="S449" s="21" t="s">
        <v>3788</v>
      </c>
      <c r="T449" s="6" t="s">
        <v>2938</v>
      </c>
      <c r="U449" s="6"/>
      <c r="V449" s="6" t="n">
        <v>7.2</v>
      </c>
      <c r="W449" s="6" t="s">
        <v>3789</v>
      </c>
      <c r="X449" s="23"/>
      <c r="Y449" s="23"/>
      <c r="Z449" s="23"/>
      <c r="AA449" s="23"/>
      <c r="AB449" s="23"/>
      <c r="AC449" s="23"/>
      <c r="AD449" s="23"/>
      <c r="AE449" s="23" t="s">
        <v>886</v>
      </c>
      <c r="AF449" s="23"/>
      <c r="AG449" s="23"/>
      <c r="AH449" s="23"/>
      <c r="AI449" s="23"/>
      <c r="AJ449" s="23"/>
      <c r="AK449" s="23"/>
      <c r="AL449" s="23"/>
      <c r="AM449" s="23"/>
      <c r="AN449" s="23"/>
      <c r="AO449" s="23"/>
      <c r="AP449" s="23"/>
      <c r="AQ449" s="23"/>
      <c r="AR449" s="23"/>
      <c r="AS449" s="23"/>
      <c r="AT449" s="27" t="s">
        <v>3790</v>
      </c>
      <c r="AU449" s="23"/>
      <c r="AV449" s="23" t="s">
        <v>1207</v>
      </c>
      <c r="AW449" s="23"/>
      <c r="AX449" s="23"/>
      <c r="AY449" s="23"/>
      <c r="AZ449" s="6"/>
      <c r="BA449" s="6"/>
      <c r="BB449" s="6"/>
      <c r="BC449" s="6"/>
    </row>
    <row r="450" spans="1:55" customFormat="false" ht="12.75" hidden="false" customHeight="1" outlineLevel="0" collapsed="false">
      <c r="A450" s="9" t="s">
        <v>198</v>
      </c>
      <c r="B450" s="9" t="s">
        <v>3791</v>
      </c>
      <c r="C450" s="9" t="n">
        <v>1434</v>
      </c>
      <c r="D450" s="9" t="s">
        <v>712</v>
      </c>
      <c r="E450" s="9" t="s">
        <v>713</v>
      </c>
      <c r="F450" s="6"/>
      <c r="G450" s="6"/>
      <c r="H450" s="9" t="s">
        <v>87</v>
      </c>
      <c r="I450" s="7" t="s">
        <v>909</v>
      </c>
      <c r="J450" s="7"/>
      <c r="K450" s="7" t="s">
        <v>3792</v>
      </c>
      <c r="L450" s="6"/>
      <c r="M450" s="6"/>
      <c r="N450" s="19" t="s">
        <v>3793</v>
      </c>
      <c r="O450" s="6"/>
      <c r="P450" s="20"/>
      <c r="Q450" s="21"/>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6"/>
      <c r="BA450" s="6"/>
      <c r="BB450" s="6"/>
      <c r="BC450" s="6"/>
    </row>
    <row r="451" spans="1:55" customFormat="false" ht="12.75" hidden="false" customHeight="1" outlineLevel="0" collapsed="false">
      <c r="A451" s="9" t="s">
        <v>198</v>
      </c>
      <c r="B451" s="9" t="s">
        <v>3794</v>
      </c>
      <c r="C451" s="9" t="n">
        <v>2266</v>
      </c>
      <c r="D451" s="9" t="s">
        <v>2574</v>
      </c>
      <c r="E451" s="9" t="s">
        <v>2345</v>
      </c>
      <c r="F451" s="6"/>
      <c r="G451" s="6"/>
      <c r="H451" s="9" t="s">
        <v>87</v>
      </c>
      <c r="I451" s="7" t="s">
        <v>3418</v>
      </c>
      <c r="J451" s="7"/>
      <c r="K451" s="7"/>
      <c r="L451" s="6"/>
      <c r="M451" s="6"/>
      <c r="N451" s="19" t="s">
        <v>3795</v>
      </c>
      <c r="O451" s="6"/>
      <c r="P451" s="20"/>
      <c r="Q451" s="21"/>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6"/>
      <c r="BA451" s="6"/>
      <c r="BB451" s="6"/>
      <c r="BC451" s="6"/>
    </row>
    <row r="452" spans="1:55" customFormat="false" ht="12.75" hidden="false" customHeight="1" outlineLevel="0" collapsed="false">
      <c r="A452" s="9" t="s">
        <v>198</v>
      </c>
      <c r="B452" s="9" t="s">
        <v>3796</v>
      </c>
      <c r="C452" s="9" t="n">
        <v>3105</v>
      </c>
      <c r="D452" s="9" t="s">
        <v>503</v>
      </c>
      <c r="E452" s="9" t="s">
        <v>148</v>
      </c>
      <c r="F452" s="6"/>
      <c r="G452" s="6"/>
      <c r="H452" s="9" t="s">
        <v>556</v>
      </c>
      <c r="I452" s="7" t="s">
        <v>3792</v>
      </c>
      <c r="J452" s="7"/>
      <c r="K452" s="7"/>
      <c r="L452" s="6"/>
      <c r="M452" s="6"/>
      <c r="N452" s="19" t="s">
        <v>3797</v>
      </c>
      <c r="O452" s="6" t="s">
        <v>3798</v>
      </c>
      <c r="P452" s="20"/>
      <c r="Q452" s="21"/>
      <c r="R452" s="23"/>
      <c r="S452" s="21"/>
      <c r="T452" s="6" t="s">
        <v>128</v>
      </c>
      <c r="U452" s="6"/>
      <c r="V452" s="6"/>
      <c r="W452" s="6" t="s">
        <v>3799</v>
      </c>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6"/>
      <c r="BA452" s="6"/>
      <c r="BB452" s="6"/>
      <c r="BC452" s="6"/>
    </row>
    <row r="453" spans="1:55" customFormat="false" ht="12.75" hidden="false" customHeight="1" outlineLevel="0" collapsed="false">
      <c r="A453" s="9" t="s">
        <v>198</v>
      </c>
      <c r="B453" s="9" t="s">
        <v>3800</v>
      </c>
      <c r="C453" s="9" t="n">
        <v>3643</v>
      </c>
      <c r="D453" s="9" t="s">
        <v>2157</v>
      </c>
      <c r="E453" s="9" t="s">
        <v>713</v>
      </c>
      <c r="F453" s="6"/>
      <c r="G453" s="6"/>
      <c r="H453" s="9" t="s">
        <v>556</v>
      </c>
      <c r="I453" s="7" t="s">
        <v>3801</v>
      </c>
      <c r="J453" s="7"/>
      <c r="K453" s="7"/>
      <c r="L453" s="6"/>
      <c r="M453" s="6"/>
      <c r="N453" s="19" t="s">
        <v>3802</v>
      </c>
      <c r="O453" s="19"/>
      <c r="P453" s="19"/>
      <c r="Q453" s="19"/>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6"/>
      <c r="BA453" s="6"/>
      <c r="BB453" s="6"/>
      <c r="BC453" s="6"/>
    </row>
    <row r="454" spans="1:55" customFormat="false" ht="12.75" hidden="false" customHeight="1" outlineLevel="0" collapsed="false">
      <c r="A454" s="9" t="s">
        <v>198</v>
      </c>
      <c r="B454" s="9" t="s">
        <v>3362</v>
      </c>
      <c r="C454" s="9" t="n">
        <v>3643</v>
      </c>
      <c r="D454" s="9" t="s">
        <v>2157</v>
      </c>
      <c r="E454" s="9" t="s">
        <v>2188</v>
      </c>
      <c r="F454" s="6"/>
      <c r="G454" s="6"/>
      <c r="H454" s="9" t="s">
        <v>87</v>
      </c>
      <c r="I454" s="7" t="s">
        <v>3363</v>
      </c>
      <c r="J454" s="7"/>
      <c r="K454" s="7" t="s">
        <v>3803</v>
      </c>
      <c r="L454" s="6"/>
      <c r="M454" s="6"/>
      <c r="N454" s="19" t="s">
        <v>3804</v>
      </c>
      <c r="O454" s="19"/>
      <c r="P454" s="19"/>
      <c r="Q454" s="19"/>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6"/>
      <c r="BA454" s="6"/>
      <c r="BB454" s="6"/>
      <c r="BC454" s="6"/>
    </row>
    <row r="456" customFormat="false" ht="15.75" hidden="false" customHeight="1" outlineLevel="0" collapsed="false"/>
    <row r="1048576" customFormat="false" ht="15" hidden="false" customHeight="1" outlineLevel="0" collapsed="false"/>
  </sheetData>
  <mergeCells count="10">
    <mergeCell ref="X1:AB1"/>
    <mergeCell ref="AC1:AK1"/>
    <mergeCell ref="AL1:AO1"/>
    <mergeCell ref="AP1:AQ1"/>
    <mergeCell ref="AR1:AS1"/>
    <mergeCell ref="AT1:AU1"/>
    <mergeCell ref="AV1:AW1"/>
    <mergeCell ref="AX1:AY1"/>
    <mergeCell ref="N453:Q453"/>
    <mergeCell ref="N454:Q454"/>
  </mergeCells>
  <printOptions horizontalCentered="false" verticalCentered="false" headings="false" gridLines="false" gridLinesSet="1"/>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OddEven="false" differentFirst="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HeadingPairs>
    <vt:vector baseType="variant" size="2">
      <vt:variant>
        <vt:lpstr>Worksheets</vt:lpstr>
      </vt:variant>
      <vt:variant>
        <vt:i4>1</vt:i4>
      </vt:variant>
    </vt:vector>
  </HeadingPairs>
  <TitlesOfParts>
    <vt:vector baseType="lpstr" size="1">
      <vt:lpstr>POLG_Variation</vt:lpstr>
    </vt:vector>
  </TitlesOfParts>
  <Application>LibreOffice/5.2.2.2$MacOSX_X86_64 LibreOffice_project/8f96e87c890bf8fa77463cd4b640a2312823f3ad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dc:subject/>
  <dc:title/>
  <dcterms:modified xsi:type="dcterms:W3CDTF">2017-09-20T22:31:00Z</dcterms:modified>
  <cp:lastModifiedBy/>
  <cp:revision>6</cp:revision>
</cp:coreProperties>
</file>