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730" windowHeight="8445" tabRatio="633" firstSheet="1" activeTab="1"/>
  </bookViews>
  <sheets>
    <sheet name="2019 Social Progress Index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calcPr calcId="144525" calcMode="manual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3" l="1"/>
  <c r="R29" i="3"/>
  <c r="Q45" i="3"/>
  <c r="R45" i="3"/>
  <c r="H52" i="12"/>
  <c r="A130" i="1" l="1"/>
  <c r="A28" i="1"/>
  <c r="A38" i="1"/>
  <c r="A11" i="1"/>
  <c r="A30" i="1"/>
  <c r="A132" i="1"/>
  <c r="A99" i="1"/>
  <c r="A33" i="1"/>
  <c r="A133" i="1"/>
  <c r="A163" i="1"/>
  <c r="A61" i="1"/>
  <c r="A25" i="1"/>
  <c r="A112" i="1"/>
  <c r="A6" i="1"/>
  <c r="A165" i="1"/>
  <c r="A138" i="1"/>
  <c r="A149" i="1"/>
  <c r="A22" i="1"/>
  <c r="A18" i="1"/>
  <c r="A58" i="1"/>
  <c r="A178" i="1"/>
  <c r="A70" i="1"/>
  <c r="A26" i="1"/>
  <c r="A136" i="1"/>
  <c r="A85" i="1"/>
  <c r="A69" i="1"/>
  <c r="A59" i="1"/>
  <c r="A161" i="1"/>
  <c r="A12" i="1"/>
  <c r="A126" i="1"/>
  <c r="A100" i="1"/>
  <c r="A32" i="1"/>
  <c r="A134" i="1"/>
  <c r="A95" i="1"/>
  <c r="A101" i="1"/>
  <c r="A78" i="1"/>
  <c r="A68" i="1"/>
  <c r="A150" i="1"/>
  <c r="A181" i="1"/>
  <c r="A47" i="1"/>
  <c r="A45" i="1"/>
  <c r="A55" i="1"/>
  <c r="A93" i="1"/>
  <c r="A147" i="1"/>
  <c r="A89" i="1"/>
  <c r="A170" i="1"/>
  <c r="A79" i="1"/>
  <c r="A43" i="1"/>
  <c r="A81" i="1"/>
  <c r="A164" i="1"/>
  <c r="A174" i="1"/>
  <c r="A7" i="1"/>
  <c r="A148" i="1"/>
  <c r="A142" i="1"/>
  <c r="A67" i="1"/>
  <c r="A179" i="1"/>
  <c r="A87" i="1"/>
  <c r="A145" i="1"/>
  <c r="A62" i="1"/>
  <c r="A115" i="1"/>
  <c r="A122" i="1"/>
  <c r="A121" i="1"/>
  <c r="A96" i="1"/>
  <c r="A4" i="1"/>
  <c r="A16" i="1"/>
  <c r="A88" i="1"/>
  <c r="A153" i="1"/>
  <c r="A156" i="1"/>
  <c r="A103" i="1"/>
  <c r="A146" i="1"/>
  <c r="A97" i="1"/>
  <c r="A80" i="1"/>
  <c r="A31" i="1"/>
  <c r="A5" i="1"/>
  <c r="A110" i="1"/>
  <c r="A72" i="1"/>
  <c r="A42" i="1"/>
  <c r="A17" i="1"/>
  <c r="A46" i="1"/>
  <c r="A50" i="1"/>
  <c r="A140" i="1"/>
  <c r="A131" i="1"/>
  <c r="A76" i="1"/>
  <c r="A144" i="1"/>
  <c r="A172" i="1"/>
  <c r="A27" i="1"/>
  <c r="A128" i="1"/>
  <c r="A75" i="1"/>
  <c r="A139" i="1"/>
  <c r="A91" i="1"/>
  <c r="A155" i="1"/>
  <c r="A36" i="1"/>
  <c r="A175" i="1"/>
  <c r="A135" i="1"/>
  <c r="A106" i="1"/>
  <c r="A116" i="1"/>
  <c r="A40" i="1"/>
  <c r="A182" i="1"/>
  <c r="A8" i="1"/>
  <c r="A35" i="1"/>
  <c r="A60" i="1"/>
  <c r="A15" i="1"/>
  <c r="A166" i="1"/>
  <c r="A49" i="1"/>
  <c r="A120" i="1"/>
  <c r="A19" i="1"/>
  <c r="A3" i="1"/>
  <c r="A129" i="1"/>
  <c r="A141" i="1"/>
  <c r="A71" i="1"/>
  <c r="A41" i="1"/>
  <c r="A152" i="1"/>
  <c r="A162" i="1"/>
  <c r="A119" i="1"/>
  <c r="A180" i="1"/>
  <c r="A177" i="1"/>
  <c r="A173" i="1"/>
  <c r="A14" i="1"/>
  <c r="A20" i="1"/>
  <c r="A37" i="1"/>
  <c r="A107" i="1"/>
  <c r="A127" i="1"/>
  <c r="A124" i="1"/>
  <c r="A65" i="1"/>
  <c r="A90" i="1"/>
  <c r="A102" i="1"/>
  <c r="A183" i="1"/>
  <c r="A109" i="1"/>
  <c r="A83" i="1"/>
  <c r="A24" i="1"/>
  <c r="A82" i="1"/>
  <c r="A9" i="1"/>
  <c r="A10" i="1"/>
  <c r="A143" i="1"/>
  <c r="A54" i="1"/>
  <c r="A159" i="1"/>
  <c r="A77" i="1"/>
  <c r="A169" i="1"/>
  <c r="A52" i="1"/>
  <c r="A154" i="1"/>
  <c r="A171" i="1"/>
  <c r="A114" i="1"/>
  <c r="A66" i="1"/>
  <c r="A51" i="1"/>
  <c r="A113" i="1"/>
  <c r="A125" i="1"/>
  <c r="A118" i="1"/>
  <c r="A56" i="1"/>
  <c r="A151" i="1"/>
  <c r="A157" i="1"/>
  <c r="A57" i="1"/>
  <c r="A13" i="1"/>
  <c r="A48" i="1"/>
  <c r="A29" i="1"/>
  <c r="A158" i="1"/>
  <c r="A21" i="1"/>
  <c r="A94" i="1"/>
  <c r="A74" i="1"/>
  <c r="A53" i="1"/>
  <c r="A44" i="1"/>
  <c r="A92" i="1"/>
  <c r="A160" i="1"/>
  <c r="A111" i="1"/>
  <c r="A63" i="1"/>
  <c r="A108" i="1"/>
  <c r="A104" i="1"/>
  <c r="A86" i="1"/>
  <c r="A184" i="1"/>
  <c r="A105" i="1"/>
  <c r="A64" i="1"/>
  <c r="A137" i="1"/>
  <c r="A117" i="1"/>
  <c r="A39" i="1"/>
  <c r="A123" i="1"/>
  <c r="A167" i="1"/>
  <c r="A168" i="1"/>
  <c r="A34" i="1"/>
  <c r="A98" i="1"/>
  <c r="A176" i="1"/>
  <c r="A23" i="1"/>
  <c r="A84" i="1"/>
  <c r="A73" i="1"/>
  <c r="BE8" i="1" l="1"/>
</calcChain>
</file>

<file path=xl/sharedStrings.xml><?xml version="1.0" encoding="utf-8"?>
<sst xmlns="http://schemas.openxmlformats.org/spreadsheetml/2006/main" count="2581" uniqueCount="349">
  <si>
    <t>Undernourishment</t>
  </si>
  <si>
    <t>Depth of food deficit</t>
  </si>
  <si>
    <t>Maternal mortality rate</t>
  </si>
  <si>
    <t>Child mortality rate</t>
  </si>
  <si>
    <t>Deaths from infectious diseases</t>
  </si>
  <si>
    <t>Access to piped water</t>
  </si>
  <si>
    <t>Rural access to improved water source</t>
  </si>
  <si>
    <t>Access to improved sanitation facilities</t>
  </si>
  <si>
    <t>Availability of affordable housing</t>
  </si>
  <si>
    <t>Access to electricity</t>
  </si>
  <si>
    <t>Quality of electricity supply</t>
  </si>
  <si>
    <t>Household air pollution attributable deaths</t>
  </si>
  <si>
    <t>Homicide rate</t>
  </si>
  <si>
    <t>Level of violent crime</t>
  </si>
  <si>
    <t>Perceived criminality</t>
  </si>
  <si>
    <t>Political terror</t>
  </si>
  <si>
    <t>Traffic deaths</t>
  </si>
  <si>
    <t>Adult literacy rate</t>
  </si>
  <si>
    <t>Primary school enrollment</t>
  </si>
  <si>
    <t>Secondary school enrollment</t>
  </si>
  <si>
    <t>Gender parity in secondary enrollment</t>
  </si>
  <si>
    <t>Mobile telephone subscriptions</t>
  </si>
  <si>
    <t>Internet users</t>
  </si>
  <si>
    <t>Press Freedom Index</t>
  </si>
  <si>
    <t>Life expectancy at 60</t>
  </si>
  <si>
    <t>Premature deaths from non-communicable diseases</t>
  </si>
  <si>
    <t>Suicide rate</t>
  </si>
  <si>
    <t>Outdoor air pollution attributable deaths</t>
  </si>
  <si>
    <t>Wastewater treatment</t>
  </si>
  <si>
    <t>Biodiversity and habitat</t>
  </si>
  <si>
    <t>Greenhouse gas emissions</t>
  </si>
  <si>
    <t>Political rights</t>
  </si>
  <si>
    <t>Freedom of expression</t>
  </si>
  <si>
    <t>Freedom of assembly</t>
  </si>
  <si>
    <t>Private property rights</t>
  </si>
  <si>
    <t>Freedom over life choices</t>
  </si>
  <si>
    <t>Freedom of religion</t>
  </si>
  <si>
    <t>Early marriage</t>
  </si>
  <si>
    <t>Satisfied demand for contraception</t>
  </si>
  <si>
    <t>Corruption</t>
  </si>
  <si>
    <t>Tolerance for immigrants</t>
  </si>
  <si>
    <t>Tolerance for homosexuals</t>
  </si>
  <si>
    <t>Discrimination and violence against minorities</t>
  </si>
  <si>
    <t>Religious tolerance</t>
  </si>
  <si>
    <t>Community safety net</t>
  </si>
  <si>
    <t>Years of tertiary schooling</t>
  </si>
  <si>
    <t>Women's average years in school</t>
  </si>
  <si>
    <t>Inequality in the attainment of education</t>
  </si>
  <si>
    <t>Globally ranked universities</t>
  </si>
  <si>
    <t>Percentage of tertiary students enrolled in globally ranked universities</t>
  </si>
  <si>
    <t>Afghanistan</t>
  </si>
  <si>
    <t/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</si>
  <si>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</si>
  <si>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</si>
  <si>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</si>
  <si>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</si>
  <si>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</si>
  <si>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</si>
  <si>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</si>
  <si>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</si>
  <si>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</si>
  <si>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</si>
  <si>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</si>
  <si>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</si>
  <si>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</si>
  <si>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</si>
  <si>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</si>
  <si>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</si>
  <si>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</si>
  <si>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</si>
  <si>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</si>
  <si>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</si>
  <si>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</si>
  <si>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</si>
  <si>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</si>
  <si>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</si>
  <si>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</si>
  <si>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Republic of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</si>
  <si>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</si>
  <si>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</si>
  <si>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</si>
  <si>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</si>
  <si>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</si>
  <si>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</si>
  <si>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</si>
  <si>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</si>
  <si>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</si>
  <si>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</si>
  <si>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</si>
  <si>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</si>
  <si>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</si>
  <si>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</si>
  <si>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</si>
  <si>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</si>
  <si>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</si>
  <si>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</si>
  <si>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</si>
  <si>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</si>
  <si>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</si>
  <si>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</si>
  <si>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</si>
  <si>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</si>
  <si>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</si>
  <si>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</si>
  <si>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</si>
  <si>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</si>
  <si>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</si>
  <si>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</si>
  <si>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</si>
  <si>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</si>
  <si>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</si>
  <si>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</si>
  <si>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</si>
  <si>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</si>
  <si>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</si>
  <si>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</si>
  <si>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</si>
  <si>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</si>
  <si>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</si>
  <si>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</si>
  <si>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</si>
  <si>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</si>
  <si>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</si>
  <si>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</si>
  <si>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</si>
  <si>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</si>
  <si>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</si>
  <si>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</si>
  <si>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</si>
  <si>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</si>
  <si>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</si>
  <si>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</si>
  <si>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</si>
  <si>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</si>
  <si>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</si>
  <si>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</si>
  <si>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</si>
  <si>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</si>
  <si>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</si>
  <si>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</si>
  <si>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</si>
  <si>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</si>
  <si>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</si>
  <si>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</si>
  <si>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</si>
  <si>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</si>
  <si>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</si>
  <si>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</si>
  <si>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</si>
  <si>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</si>
  <si>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</si>
  <si>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</si>
  <si>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</si>
  <si>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</si>
  <si>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</si>
  <si>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</si>
  <si>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</si>
  <si>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</si>
  <si>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</si>
  <si>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</si>
  <si>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</si>
  <si>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Swaziland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</si>
  <si>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</si>
  <si>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</si>
  <si>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</si>
  <si>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</si>
  <si>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</si>
  <si>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</si>
  <si>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</si>
  <si>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</si>
  <si>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</si>
  <si>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</si>
  <si>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</si>
  <si>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</si>
  <si>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</si>
  <si>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</si>
  <si>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Yemen</t>
  </si>
  <si>
    <t>Zimbabwe</t>
  </si>
  <si>
    <t>Bahrain</t>
  </si>
  <si>
    <t>Barbados</t>
  </si>
  <si>
    <t>Belize</t>
  </si>
  <si>
    <t>Bhutan</t>
  </si>
  <si>
    <t>Bosnia and Herzegovina</t>
  </si>
  <si>
    <t>Burundi</t>
  </si>
  <si>
    <t>Cabo Verde</t>
  </si>
  <si>
    <t>Comoros</t>
  </si>
  <si>
    <t>Congo, Democratic Republic of</t>
  </si>
  <si>
    <t>Cuba</t>
  </si>
  <si>
    <t>Djibouti</t>
  </si>
  <si>
    <t>Gabon</t>
  </si>
  <si>
    <t>Gambia, The</t>
  </si>
  <si>
    <t>Guinea-Bissau</t>
  </si>
  <si>
    <t>Guyana</t>
  </si>
  <si>
    <t>Haiti</t>
  </si>
  <si>
    <t>Iraq</t>
  </si>
  <si>
    <t>Libya</t>
  </si>
  <si>
    <t>Luxembourg</t>
  </si>
  <si>
    <t>Malta</t>
  </si>
  <si>
    <t>Oman</t>
  </si>
  <si>
    <t>Papua New Guinea</t>
  </si>
  <si>
    <t>Qatar</t>
  </si>
  <si>
    <t>Singapore</t>
  </si>
  <si>
    <t>Sudan</t>
  </si>
  <si>
    <t>Suriname</t>
  </si>
  <si>
    <t>Timor-Leste</t>
  </si>
  <si>
    <t>Trinidad and Tobago</t>
  </si>
  <si>
    <t>Turkmenistan</t>
  </si>
  <si>
    <t>United Arab Emirates</t>
  </si>
  <si>
    <t>Vietnam</t>
  </si>
  <si>
    <t>West Bank and Gaza</t>
  </si>
  <si>
    <t>Zambia</t>
  </si>
  <si>
    <t>Brunei Darussalam</t>
  </si>
  <si>
    <t>Dominica</t>
  </si>
  <si>
    <t>Equatorial Guinea</t>
  </si>
  <si>
    <t>Eritrea</t>
  </si>
  <si>
    <t>Fiji</t>
  </si>
  <si>
    <t>Grenada</t>
  </si>
  <si>
    <t>Guadeloupe</t>
  </si>
  <si>
    <t>Guam</t>
  </si>
  <si>
    <t>Hong Kong</t>
  </si>
  <si>
    <t>Kiribati</t>
  </si>
  <si>
    <t>Korea, Democratic Republic of</t>
  </si>
  <si>
    <t>Liechtenstein</t>
  </si>
  <si>
    <t>Macao</t>
  </si>
  <si>
    <t>Maldives</t>
  </si>
  <si>
    <t>Somalia</t>
  </si>
  <si>
    <t>South Sudan</t>
  </si>
  <si>
    <t>Taiwan</t>
  </si>
  <si>
    <t>Vanuatu</t>
  </si>
  <si>
    <t>Venezuela</t>
  </si>
  <si>
    <t>Syria</t>
  </si>
  <si>
    <t>Vatican City</t>
  </si>
  <si>
    <t xml:space="preserve">Continent </t>
  </si>
  <si>
    <t>ASIA</t>
  </si>
  <si>
    <t>EUROPE</t>
  </si>
  <si>
    <t>AFRICA</t>
  </si>
  <si>
    <t>OCEANIA</t>
  </si>
  <si>
    <t>AMERICA</t>
  </si>
  <si>
    <t>Category 1: Nutrition and Basic Medical Care</t>
  </si>
  <si>
    <t>Category 2: Water and Sanitation</t>
  </si>
  <si>
    <t>Category 3: Shelter</t>
  </si>
  <si>
    <t>Category 4: Personal Safety</t>
  </si>
  <si>
    <t>Category 5: Access to Basic Knowledge</t>
  </si>
  <si>
    <t>Category 6: Access to Information and Communications</t>
  </si>
  <si>
    <t>Category 7: Health and Wellness</t>
  </si>
  <si>
    <t>Category 8: Environmental Quality</t>
  </si>
  <si>
    <t>Category 9: Personal Rights</t>
  </si>
  <si>
    <t>Category 10: Personal Freedom and Choice</t>
  </si>
  <si>
    <t>Category 11: Tolerance and Inclusion</t>
  </si>
  <si>
    <t>Category 12: Access to Advanced Education</t>
  </si>
  <si>
    <t>Continent</t>
  </si>
  <si>
    <t xml:space="preserve">Number of Countries </t>
  </si>
  <si>
    <t>Africa</t>
  </si>
  <si>
    <t>America</t>
  </si>
  <si>
    <t>Asia</t>
  </si>
  <si>
    <t xml:space="preserve">Europe </t>
  </si>
  <si>
    <t>Oceania</t>
  </si>
  <si>
    <t xml:space="preserve">Total </t>
  </si>
  <si>
    <t>Countries Names</t>
  </si>
  <si>
    <t>Random Sample</t>
  </si>
  <si>
    <t>Column1</t>
  </si>
  <si>
    <t>Column2</t>
  </si>
  <si>
    <t>Column3</t>
  </si>
  <si>
    <t>Column4</t>
  </si>
  <si>
    <t>Column5</t>
  </si>
  <si>
    <t>Column6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</si>
  <si>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</si>
  <si>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</si>
  <si>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</si>
  <si>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</si>
  <si>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</si>
  <si>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</si>
  <si>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</si>
  <si>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</si>
  <si>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</si>
  <si>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</si>
  <si>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</si>
  <si>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</si>
  <si>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</si>
  <si>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Pie Chart </t>
  </si>
  <si>
    <t>BarGraph</t>
  </si>
  <si>
    <t>Row Labels</t>
  </si>
  <si>
    <t>Grand Total</t>
  </si>
  <si>
    <t>Sum of Access to piped water</t>
  </si>
  <si>
    <t>Sum of Press Freedom Index</t>
  </si>
  <si>
    <t>(All)</t>
  </si>
  <si>
    <t>Sum of Wastewater treatment</t>
  </si>
  <si>
    <t>Sum of Satisfied demand for contraception</t>
  </si>
  <si>
    <t>Sum of Inequality in the attainment of education</t>
  </si>
  <si>
    <t>Pie Chart</t>
  </si>
  <si>
    <t>Bar Graph</t>
  </si>
  <si>
    <t>Confidence Level(95.0%)</t>
  </si>
  <si>
    <t>Descriptive Analysis Cat:2</t>
  </si>
  <si>
    <t>Lower</t>
  </si>
  <si>
    <t>Higher</t>
  </si>
  <si>
    <t>95% Confidence Interval</t>
  </si>
  <si>
    <t>Descriptive Analysis Cat:12</t>
  </si>
  <si>
    <t>95% Confidence Level</t>
  </si>
  <si>
    <t>Confidence Interval (Task 3)</t>
  </si>
  <si>
    <t>Europe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</si>
  <si>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</si>
  <si>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</si>
  <si>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</si>
  <si>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</si>
  <si>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</si>
  <si>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</si>
  <si>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</si>
  <si>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</si>
  <si>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</si>
  <si>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</si>
  <si>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Task 4(1)</t>
  </si>
  <si>
    <t>task 4(2)</t>
  </si>
  <si>
    <t>Asian</t>
  </si>
  <si>
    <t>American</t>
  </si>
  <si>
    <t>Task 4(3)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</si>
  <si>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</si>
  <si>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</si>
  <si>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</si>
  <si>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</si>
  <si>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</si>
  <si>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</si>
  <si>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</si>
  <si>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</si>
  <si>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</si>
  <si>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</si>
  <si>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</si>
  <si>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</si>
  <si>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</si>
  <si>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</si>
  <si>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</si>
  <si>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</si>
  <si>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</si>
  <si>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</si>
  <si>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</si>
  <si>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</si>
  <si>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Task5</t>
  </si>
  <si>
    <t>#Strong Regression</t>
  </si>
  <si>
    <t>Correlation</t>
  </si>
  <si>
    <r>
      <t>C</t>
    </r>
    <r>
      <rPr>
        <b/>
        <sz val="11"/>
        <color theme="1"/>
        <rFont val="Calibri"/>
        <family val="2"/>
        <scheme val="minor"/>
      </rPr>
      <t>orrelation</t>
    </r>
  </si>
  <si>
    <t>Column7</t>
  </si>
  <si>
    <t>Column8</t>
  </si>
  <si>
    <t>Descriptive analysis</t>
  </si>
  <si>
    <t>Task(2)</t>
  </si>
  <si>
    <t>Parameters</t>
  </si>
  <si>
    <t>ti</t>
  </si>
  <si>
    <r>
      <rPr>
        <b/>
        <sz val="11"/>
        <color theme="1"/>
        <rFont val="Calibri"/>
        <family val="2"/>
        <scheme val="minor"/>
      </rPr>
      <t>Correlation and Testin</t>
    </r>
    <r>
      <rPr>
        <sz val="11"/>
        <color theme="1"/>
        <rFont val="Calibri"/>
        <family val="2"/>
        <scheme val="minor"/>
      </rPr>
      <t>g</t>
    </r>
  </si>
  <si>
    <t>Category</t>
  </si>
  <si>
    <t>Value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</si>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</sst>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0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vertical="center"/>
    </xf>
    <xf numFmtId="2" fontId="1" fillId="2" borderId="10" xfId="0" applyNumberFormat="1" applyFont="1" applyFill="1" applyBorder="1"/>
    <xf numFmtId="0" fontId="1" fillId="0" borderId="9" xfId="0" applyFont="1" applyFill="1" applyBorder="1"/>
    <xf numFmtId="0" fontId="1" fillId="0" borderId="0" xfId="0" applyFont="1" applyFill="1" applyBorder="1"/>
    <xf numFmtId="2" fontId="1" fillId="2" borderId="0" xfId="0" applyNumberFormat="1" applyFont="1" applyFill="1" applyBorder="1"/>
    <xf numFmtId="0" fontId="1" fillId="0" borderId="1" xfId="0" applyFont="1" applyFill="1" applyBorder="1"/>
    <xf numFmtId="2" fontId="1" fillId="2" borderId="1" xfId="0" applyNumberFormat="1" applyFont="1" applyFill="1" applyBorder="1"/>
    <xf numFmtId="2" fontId="1" fillId="2" borderId="7" xfId="0" applyNumberFormat="1" applyFont="1" applyFill="1" applyBorder="1" applyAlignment="1">
      <alignment horizontal="center" textRotation="90" wrapText="1"/>
    </xf>
    <xf numFmtId="2" fontId="1" fillId="2" borderId="8" xfId="0" applyNumberFormat="1" applyFont="1" applyFill="1" applyBorder="1" applyAlignment="1">
      <alignment horizontal="center" textRotation="90" wrapText="1"/>
    </xf>
    <xf numFmtId="0" fontId="1" fillId="0" borderId="15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textRotation="90" wrapText="1"/>
    </xf>
    <xf numFmtId="2" fontId="1" fillId="0" borderId="7" xfId="0" applyNumberFormat="1" applyFont="1" applyFill="1" applyBorder="1" applyAlignment="1">
      <alignment horizontal="center" textRotation="90" wrapText="1"/>
    </xf>
    <xf numFmtId="2" fontId="1" fillId="0" borderId="8" xfId="0" applyNumberFormat="1" applyFont="1" applyFill="1" applyBorder="1" applyAlignment="1">
      <alignment horizontal="center" textRotation="90" wrapText="1"/>
    </xf>
    <xf numFmtId="2" fontId="1" fillId="0" borderId="12" xfId="0" applyNumberFormat="1" applyFont="1" applyFill="1" applyBorder="1"/>
    <xf numFmtId="2" fontId="1" fillId="0" borderId="10" xfId="0" applyNumberFormat="1" applyFont="1" applyFill="1" applyBorder="1"/>
    <xf numFmtId="2" fontId="1" fillId="0" borderId="4" xfId="0" applyNumberFormat="1" applyFont="1" applyFill="1" applyBorder="1"/>
    <xf numFmtId="2" fontId="1" fillId="0" borderId="0" xfId="0" applyNumberFormat="1" applyFont="1" applyFill="1" applyBorder="1"/>
    <xf numFmtId="2" fontId="1" fillId="0" borderId="2" xfId="0" applyNumberFormat="1" applyFont="1" applyFill="1" applyBorder="1"/>
    <xf numFmtId="2" fontId="1" fillId="0" borderId="1" xfId="0" applyNumberFormat="1" applyFont="1" applyFill="1" applyBorder="1"/>
    <xf numFmtId="2" fontId="1" fillId="2" borderId="6" xfId="0" applyNumberFormat="1" applyFont="1" applyFill="1" applyBorder="1" applyAlignment="1">
      <alignment horizontal="center" textRotation="90" wrapText="1"/>
    </xf>
    <xf numFmtId="2" fontId="1" fillId="2" borderId="12" xfId="0" applyNumberFormat="1" applyFont="1" applyFill="1" applyBorder="1"/>
    <xf numFmtId="2" fontId="1" fillId="2" borderId="4" xfId="0" applyNumberFormat="1" applyFont="1" applyFill="1" applyBorder="1"/>
    <xf numFmtId="2" fontId="1" fillId="2" borderId="2" xfId="0" applyNumberFormat="1" applyFont="1" applyFill="1" applyBorder="1"/>
    <xf numFmtId="2" fontId="1" fillId="0" borderId="0" xfId="0" applyNumberFormat="1" applyFont="1" applyFill="1" applyBorder="1" applyAlignment="1">
      <alignment horizontal="center" textRotation="90" wrapText="1"/>
    </xf>
    <xf numFmtId="0" fontId="4" fillId="0" borderId="0" xfId="0" applyFont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16" xfId="0" applyNumberFormat="1" applyFont="1" applyFill="1" applyBorder="1"/>
    <xf numFmtId="2" fontId="1" fillId="0" borderId="11" xfId="0" applyNumberFormat="1" applyFont="1" applyFill="1" applyBorder="1"/>
    <xf numFmtId="2" fontId="1" fillId="0" borderId="5" xfId="0" applyNumberFormat="1" applyFont="1" applyFill="1" applyBorder="1"/>
    <xf numFmtId="2" fontId="1" fillId="0" borderId="3" xfId="0" applyNumberFormat="1" applyFont="1" applyFill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Font="1"/>
    <xf numFmtId="0" fontId="2" fillId="0" borderId="16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textRotation="90" wrapText="1"/>
    </xf>
    <xf numFmtId="2" fontId="2" fillId="2" borderId="1" xfId="0" applyNumberFormat="1" applyFont="1" applyFill="1" applyBorder="1" applyAlignment="1">
      <alignment horizontal="center" textRotation="90" wrapText="1"/>
    </xf>
    <xf numFmtId="2" fontId="2" fillId="2" borderId="16" xfId="0" applyNumberFormat="1" applyFont="1" applyFill="1" applyBorder="1" applyAlignment="1">
      <alignment horizontal="center" textRotation="90" wrapText="1"/>
    </xf>
    <xf numFmtId="0" fontId="0" fillId="0" borderId="10" xfId="0" applyBorder="1"/>
    <xf numFmtId="2" fontId="1" fillId="2" borderId="19" xfId="0" applyNumberFormat="1" applyFont="1" applyFill="1" applyBorder="1"/>
    <xf numFmtId="2" fontId="1" fillId="2" borderId="2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0" fontId="6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4" fillId="0" borderId="21" xfId="0" applyFont="1" applyFill="1" applyBorder="1" applyAlignment="1"/>
    <xf numFmtId="0" fontId="0" fillId="0" borderId="21" xfId="0" applyFill="1" applyBorder="1" applyAlignment="1"/>
    <xf numFmtId="0" fontId="4" fillId="0" borderId="22" xfId="0" applyFont="1" applyFill="1" applyBorder="1" applyAlignment="1"/>
    <xf numFmtId="0" fontId="0" fillId="0" borderId="23" xfId="0" applyFill="1" applyBorder="1" applyAlignment="1"/>
    <xf numFmtId="0" fontId="6" fillId="0" borderId="25" xfId="0" applyFont="1" applyFill="1" applyBorder="1" applyAlignment="1">
      <alignment horizontal="center"/>
    </xf>
    <xf numFmtId="0" fontId="4" fillId="0" borderId="26" xfId="0" applyFont="1" applyFill="1" applyBorder="1" applyAlignment="1"/>
    <xf numFmtId="0" fontId="0" fillId="0" borderId="27" xfId="0" applyFill="1" applyBorder="1" applyAlignment="1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26" xfId="0" applyBorder="1"/>
    <xf numFmtId="0" fontId="6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4" fillId="0" borderId="28" xfId="0" applyFont="1" applyFill="1" applyBorder="1" applyAlignment="1"/>
    <xf numFmtId="0" fontId="0" fillId="0" borderId="28" xfId="0" applyFill="1" applyBorder="1" applyAlignment="1"/>
    <xf numFmtId="0" fontId="4" fillId="0" borderId="21" xfId="0" applyFont="1" applyBorder="1"/>
    <xf numFmtId="0" fontId="0" fillId="0" borderId="21" xfId="0" applyBorder="1"/>
    <xf numFmtId="0" fontId="4" fillId="0" borderId="22" xfId="0" applyFont="1" applyBorder="1"/>
    <xf numFmtId="0" fontId="0" fillId="0" borderId="23" xfId="0" applyBorder="1"/>
    <xf numFmtId="0" fontId="5" fillId="0" borderId="23" xfId="0" applyFont="1" applyFill="1" applyBorder="1" applyAlignment="1">
      <alignment horizontal="centerContinuous"/>
    </xf>
    <xf numFmtId="0" fontId="4" fillId="0" borderId="24" xfId="0" applyFont="1" applyBorder="1"/>
    <xf numFmtId="0" fontId="0" fillId="0" borderId="22" xfId="0" applyBorder="1"/>
    <xf numFmtId="0" fontId="0" fillId="0" borderId="28" xfId="0" applyBorder="1"/>
    <xf numFmtId="0" fontId="4" fillId="0" borderId="32" xfId="0" applyFont="1" applyBorder="1"/>
    <xf numFmtId="0" fontId="6" fillId="0" borderId="22" xfId="0" applyFont="1" applyFill="1" applyBorder="1" applyAlignment="1">
      <alignment horizontal="centerContinuous"/>
    </xf>
    <xf numFmtId="0" fontId="0" fillId="0" borderId="33" xfId="0" applyBorder="1"/>
    <xf numFmtId="0" fontId="0" fillId="0" borderId="0" xfId="0" applyBorder="1"/>
    <xf numFmtId="0" fontId="5" fillId="0" borderId="2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0" fontId="0" fillId="0" borderId="21" xfId="0" applyNumberFormat="1" applyFill="1" applyBorder="1" applyAlignment="1"/>
    <xf numFmtId="170" fontId="0" fillId="2" borderId="21" xfId="0" applyNumberFormat="1" applyFill="1" applyBorder="1" applyAlignment="1"/>
    <xf numFmtId="170" fontId="0" fillId="0" borderId="28" xfId="0" applyNumberFormat="1" applyFill="1" applyBorder="1" applyAlignment="1"/>
    <xf numFmtId="0" fontId="6" fillId="0" borderId="30" xfId="0" applyFont="1" applyFill="1" applyBorder="1" applyAlignment="1">
      <alignment horizontal="center"/>
    </xf>
    <xf numFmtId="2" fontId="0" fillId="0" borderId="21" xfId="0" applyNumberFormat="1" applyFill="1" applyBorder="1" applyAlignment="1"/>
    <xf numFmtId="2" fontId="0" fillId="0" borderId="23" xfId="0" applyNumberFormat="1" applyFill="1" applyBorder="1" applyAlignment="1"/>
    <xf numFmtId="2" fontId="0" fillId="0" borderId="28" xfId="0" applyNumberFormat="1" applyFill="1" applyBorder="1" applyAlignment="1"/>
    <xf numFmtId="2" fontId="0" fillId="0" borderId="27" xfId="0" applyNumberFormat="1" applyFill="1" applyBorder="1" applyAlignment="1"/>
    <xf numFmtId="0" fontId="5" fillId="0" borderId="24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4" fillId="0" borderId="10" xfId="0" applyFont="1" applyBorder="1"/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26" xfId="0" applyNumberFormat="1" applyFont="1" applyFill="1" applyBorder="1"/>
    <xf numFmtId="2" fontId="1" fillId="2" borderId="27" xfId="0" applyNumberFormat="1" applyFont="1" applyFill="1" applyBorder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2" fontId="9" fillId="2" borderId="15" xfId="0" applyNumberFormat="1" applyFont="1" applyFill="1" applyBorder="1" applyAlignment="1">
      <alignment horizontal="center" textRotation="90" wrapText="1"/>
    </xf>
    <xf numFmtId="2" fontId="9" fillId="2" borderId="1" xfId="0" applyNumberFormat="1" applyFont="1" applyFill="1" applyBorder="1" applyAlignment="1">
      <alignment horizontal="center" textRotation="90" wrapText="1"/>
    </xf>
    <xf numFmtId="2" fontId="9" fillId="2" borderId="16" xfId="0" applyNumberFormat="1" applyFont="1" applyFill="1" applyBorder="1" applyAlignment="1">
      <alignment horizontal="center" textRotation="90" wrapText="1"/>
    </xf>
    <xf numFmtId="0" fontId="10" fillId="0" borderId="9" xfId="0" applyFont="1" applyFill="1" applyBorder="1"/>
    <xf numFmtId="0" fontId="10" fillId="0" borderId="0" xfId="0" applyFont="1" applyFill="1" applyBorder="1"/>
    <xf numFmtId="2" fontId="10" fillId="2" borderId="12" xfId="0" applyNumberFormat="1" applyFont="1" applyFill="1" applyBorder="1"/>
    <xf numFmtId="2" fontId="10" fillId="2" borderId="10" xfId="0" applyNumberFormat="1" applyFont="1" applyFill="1" applyBorder="1"/>
    <xf numFmtId="2" fontId="10" fillId="2" borderId="4" xfId="0" applyNumberFormat="1" applyFont="1" applyFill="1" applyBorder="1"/>
    <xf numFmtId="2" fontId="10" fillId="2" borderId="0" xfId="0" applyNumberFormat="1" applyFont="1" applyFill="1" applyBorder="1"/>
    <xf numFmtId="0" fontId="7" fillId="0" borderId="21" xfId="0" applyFont="1" applyBorder="1"/>
    <xf numFmtId="0" fontId="11" fillId="0" borderId="21" xfId="0" applyFont="1" applyFill="1" applyBorder="1" applyAlignment="1">
      <alignment horizontal="center"/>
    </xf>
    <xf numFmtId="0" fontId="7" fillId="0" borderId="21" xfId="0" applyFont="1" applyFill="1" applyBorder="1" applyAlignment="1"/>
    <xf numFmtId="170" fontId="7" fillId="0" borderId="21" xfId="0" applyNumberFormat="1" applyFont="1" applyFill="1" applyBorder="1" applyAlignment="1"/>
    <xf numFmtId="0" fontId="12" fillId="0" borderId="21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8" fillId="0" borderId="21" xfId="0" applyFont="1" applyFill="1" applyBorder="1" applyAlignment="1"/>
    <xf numFmtId="0" fontId="7" fillId="0" borderId="23" xfId="0" applyFont="1" applyFill="1" applyBorder="1" applyAlignment="1"/>
    <xf numFmtId="0" fontId="7" fillId="0" borderId="27" xfId="0" applyFont="1" applyFill="1" applyBorder="1" applyAlignment="1"/>
    <xf numFmtId="0" fontId="7" fillId="0" borderId="28" xfId="0" applyFont="1" applyFill="1" applyBorder="1" applyAlignment="1"/>
    <xf numFmtId="0" fontId="8" fillId="0" borderId="24" xfId="0" applyFont="1" applyBorder="1"/>
    <xf numFmtId="0" fontId="7" fillId="0" borderId="25" xfId="0" applyFont="1" applyBorder="1"/>
    <xf numFmtId="0" fontId="11" fillId="0" borderId="22" xfId="0" applyFont="1" applyFill="1" applyBorder="1" applyAlignment="1">
      <alignment horizontal="centerContinuous"/>
    </xf>
    <xf numFmtId="0" fontId="11" fillId="0" borderId="23" xfId="0" applyFont="1" applyFill="1" applyBorder="1" applyAlignment="1">
      <alignment horizontal="centerContinuous"/>
    </xf>
    <xf numFmtId="0" fontId="8" fillId="0" borderId="30" xfId="0" applyFont="1" applyBorder="1"/>
    <xf numFmtId="0" fontId="7" fillId="0" borderId="30" xfId="0" applyFont="1" applyBorder="1"/>
    <xf numFmtId="0" fontId="8" fillId="0" borderId="25" xfId="0" applyFont="1" applyBorder="1"/>
    <xf numFmtId="0" fontId="7" fillId="0" borderId="22" xfId="0" applyFont="1" applyFill="1" applyBorder="1" applyAlignment="1"/>
    <xf numFmtId="0" fontId="8" fillId="0" borderId="22" xfId="0" applyFont="1" applyBorder="1"/>
    <xf numFmtId="0" fontId="8" fillId="0" borderId="21" xfId="0" applyFont="1" applyBorder="1"/>
    <xf numFmtId="0" fontId="8" fillId="0" borderId="23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6" xfId="0" applyFont="1" applyFill="1" applyBorder="1" applyAlignment="1"/>
    <xf numFmtId="0" fontId="7" fillId="0" borderId="28" xfId="0" applyFont="1" applyBorder="1"/>
    <xf numFmtId="0" fontId="8" fillId="0" borderId="27" xfId="0" applyFont="1" applyBorder="1"/>
    <xf numFmtId="0" fontId="11" fillId="0" borderId="18" xfId="0" applyFont="1" applyFill="1" applyBorder="1" applyAlignment="1">
      <alignment horizontal="centerContinuous"/>
    </xf>
    <xf numFmtId="0" fontId="7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/>
    <xf numFmtId="0" fontId="8" fillId="0" borderId="0" xfId="0" applyFont="1" applyFill="1" applyBorder="1" applyAlignment="1"/>
    <xf numFmtId="0" fontId="8" fillId="0" borderId="0" xfId="0" applyFont="1" applyBorder="1"/>
    <xf numFmtId="0" fontId="7" fillId="0" borderId="0" xfId="0" applyFont="1" applyBorder="1"/>
    <xf numFmtId="0" fontId="11" fillId="0" borderId="2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Continuous"/>
    </xf>
    <xf numFmtId="0" fontId="5" fillId="0" borderId="34" xfId="0" applyFont="1" applyFill="1" applyBorder="1" applyAlignment="1">
      <alignment horizontal="centerContinuous"/>
    </xf>
    <xf numFmtId="0" fontId="5" fillId="0" borderId="1" xfId="0" applyFont="1" applyBorder="1"/>
    <xf numFmtId="0" fontId="0" fillId="0" borderId="17" xfId="0" applyFont="1" applyFill="1" applyBorder="1" applyAlignment="1"/>
    <xf numFmtId="2" fontId="0" fillId="0" borderId="35" xfId="0" applyNumberFormat="1" applyFont="1" applyFill="1" applyBorder="1" applyAlignment="1"/>
    <xf numFmtId="2" fontId="0" fillId="2" borderId="35" xfId="0" applyNumberFormat="1" applyFont="1" applyFill="1" applyBorder="1" applyAlignment="1"/>
    <xf numFmtId="0" fontId="0" fillId="0" borderId="31" xfId="0" applyFont="1" applyFill="1" applyBorder="1" applyAlignment="1"/>
    <xf numFmtId="0" fontId="0" fillId="0" borderId="36" xfId="0" applyFont="1" applyFill="1" applyBorder="1" applyAlignment="1"/>
    <xf numFmtId="0" fontId="0" fillId="0" borderId="22" xfId="0" applyFont="1" applyFill="1" applyBorder="1" applyAlignment="1"/>
    <xf numFmtId="0" fontId="0" fillId="0" borderId="21" xfId="0" applyFont="1" applyFill="1" applyBorder="1" applyAlignment="1"/>
    <xf numFmtId="2" fontId="0" fillId="0" borderId="21" xfId="0" applyNumberFormat="1" applyFont="1" applyFill="1" applyBorder="1" applyAlignment="1"/>
    <xf numFmtId="2" fontId="0" fillId="2" borderId="23" xfId="0" applyNumberFormat="1" applyFont="1" applyFill="1" applyBorder="1" applyAlignment="1"/>
    <xf numFmtId="2" fontId="0" fillId="0" borderId="23" xfId="0" applyNumberFormat="1" applyFont="1" applyFill="1" applyBorder="1" applyAlignment="1"/>
    <xf numFmtId="0" fontId="0" fillId="0" borderId="26" xfId="0" applyFont="1" applyFill="1" applyBorder="1" applyAlignment="1"/>
    <xf numFmtId="0" fontId="0" fillId="0" borderId="28" xfId="0" applyFont="1" applyFill="1" applyBorder="1" applyAlignment="1"/>
    <xf numFmtId="2" fontId="0" fillId="0" borderId="28" xfId="0" applyNumberFormat="1" applyFont="1" applyFill="1" applyBorder="1" applyAlignment="1"/>
    <xf numFmtId="2" fontId="0" fillId="0" borderId="27" xfId="0" applyNumberFormat="1" applyFont="1" applyFill="1" applyBorder="1" applyAlignment="1"/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</cellXfs>
  <cellStyles count="1">
    <cellStyle name="Normal" xfId="0" builtinId="0"/>
  </cellStyles>
  <dxfs count="16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0.00"/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border diagonalUp="0" diagonalDown="0">
        <left/>
        <right/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auto="1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90" wrapText="1" indent="0" justifyLastLine="0" shrinkToFit="0" readingOrder="0"/>
    </dxf>
    <dxf>
      <numFmt numFmtId="164" formatCode="0.00000"/>
    </dxf>
    <dxf>
      <numFmt numFmtId="2" formatCode="0.00"/>
    </dxf>
    <dxf>
      <numFmt numFmtId="2" formatCode="0.00"/>
    </dxf>
    <dxf>
      <numFmt numFmtId="166" formatCode="0.0000"/>
    </dxf>
    <dxf>
      <border outline="0">
        <bottom style="medium">
          <color auto="1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347987751531058"/>
          <c:y val="0.1804399970836978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Access to piped water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Sheet2!$C$3:$C$74</c:f>
              <c:numCache>
                <c:formatCode>0.00</c:formatCode>
                <c:ptCount val="72"/>
                <c:pt idx="0">
                  <c:v>87.366646099999997</c:v>
                </c:pt>
                <c:pt idx="1">
                  <c:v>100</c:v>
                </c:pt>
                <c:pt idx="2">
                  <c:v>100</c:v>
                </c:pt>
                <c:pt idx="3">
                  <c:v>77.659529899999995</c:v>
                </c:pt>
                <c:pt idx="4">
                  <c:v>98.238262300000002</c:v>
                </c:pt>
                <c:pt idx="5">
                  <c:v>99.333225600000006</c:v>
                </c:pt>
                <c:pt idx="6">
                  <c:v>99.849471199999996</c:v>
                </c:pt>
                <c:pt idx="7">
                  <c:v>100</c:v>
                </c:pt>
                <c:pt idx="8">
                  <c:v>91.484768500000001</c:v>
                </c:pt>
                <c:pt idx="9">
                  <c:v>98.343583499999994</c:v>
                </c:pt>
                <c:pt idx="10">
                  <c:v>100</c:v>
                </c:pt>
                <c:pt idx="11">
                  <c:v>62.698224000000003</c:v>
                </c:pt>
                <c:pt idx="12">
                  <c:v>7.0317622000000002</c:v>
                </c:pt>
                <c:pt idx="13">
                  <c:v>75.156683400000006</c:v>
                </c:pt>
                <c:pt idx="14">
                  <c:v>17.715620099999999</c:v>
                </c:pt>
                <c:pt idx="15">
                  <c:v>84.407841000000005</c:v>
                </c:pt>
                <c:pt idx="16">
                  <c:v>99.343693400000006</c:v>
                </c:pt>
                <c:pt idx="17">
                  <c:v>91.921729600000006</c:v>
                </c:pt>
                <c:pt idx="18">
                  <c:v>15.875985999999999</c:v>
                </c:pt>
                <c:pt idx="19">
                  <c:v>66.1942892</c:v>
                </c:pt>
                <c:pt idx="20">
                  <c:v>96.837123399999996</c:v>
                </c:pt>
                <c:pt idx="21">
                  <c:v>58.1945519</c:v>
                </c:pt>
                <c:pt idx="22">
                  <c:v>6.9858837999999999</c:v>
                </c:pt>
                <c:pt idx="23">
                  <c:v>97.486852900000002</c:v>
                </c:pt>
                <c:pt idx="24">
                  <c:v>84.634582899999998</c:v>
                </c:pt>
                <c:pt idx="25">
                  <c:v>12.1708558</c:v>
                </c:pt>
                <c:pt idx="26">
                  <c:v>6.4228287999999996</c:v>
                </c:pt>
                <c:pt idx="27">
                  <c:v>72.133032499999999</c:v>
                </c:pt>
                <c:pt idx="28">
                  <c:v>100</c:v>
                </c:pt>
                <c:pt idx="29">
                  <c:v>100</c:v>
                </c:pt>
                <c:pt idx="30">
                  <c:v>21.6927722</c:v>
                </c:pt>
                <c:pt idx="31">
                  <c:v>32.628943900000003</c:v>
                </c:pt>
                <c:pt idx="32">
                  <c:v>98.2181037</c:v>
                </c:pt>
                <c:pt idx="33">
                  <c:v>97.875501200000002</c:v>
                </c:pt>
                <c:pt idx="34">
                  <c:v>5.3595470000000001</c:v>
                </c:pt>
                <c:pt idx="35">
                  <c:v>12.594564399999999</c:v>
                </c:pt>
                <c:pt idx="36">
                  <c:v>22.2700079</c:v>
                </c:pt>
                <c:pt idx="37">
                  <c:v>15.753481900000001</c:v>
                </c:pt>
                <c:pt idx="38">
                  <c:v>24.351824300000001</c:v>
                </c:pt>
                <c:pt idx="39">
                  <c:v>8.7176866999999998</c:v>
                </c:pt>
                <c:pt idx="40">
                  <c:v>63.848866899999997</c:v>
                </c:pt>
                <c:pt idx="41">
                  <c:v>98.452931199999995</c:v>
                </c:pt>
                <c:pt idx="42">
                  <c:v>28.369782399999998</c:v>
                </c:pt>
                <c:pt idx="43">
                  <c:v>87.854703799999996</c:v>
                </c:pt>
                <c:pt idx="44">
                  <c:v>47.371709500000001</c:v>
                </c:pt>
                <c:pt idx="45">
                  <c:v>24.770452299999999</c:v>
                </c:pt>
                <c:pt idx="46">
                  <c:v>56.568378299999999</c:v>
                </c:pt>
                <c:pt idx="47">
                  <c:v>92.328408999999994</c:v>
                </c:pt>
                <c:pt idx="48">
                  <c:v>58.185705200000001</c:v>
                </c:pt>
                <c:pt idx="49">
                  <c:v>61.374941300000003</c:v>
                </c:pt>
                <c:pt idx="50">
                  <c:v>98.966275999999993</c:v>
                </c:pt>
                <c:pt idx="51">
                  <c:v>100</c:v>
                </c:pt>
                <c:pt idx="52">
                  <c:v>2.4173081999999999</c:v>
                </c:pt>
                <c:pt idx="53">
                  <c:v>53.930368399999999</c:v>
                </c:pt>
                <c:pt idx="54">
                  <c:v>82.010490599999997</c:v>
                </c:pt>
                <c:pt idx="55">
                  <c:v>66.315405900000002</c:v>
                </c:pt>
                <c:pt idx="56">
                  <c:v>43.128635500000001</c:v>
                </c:pt>
                <c:pt idx="57">
                  <c:v>100</c:v>
                </c:pt>
                <c:pt idx="58">
                  <c:v>93.702123799999995</c:v>
                </c:pt>
                <c:pt idx="59">
                  <c:v>14.844456599999999</c:v>
                </c:pt>
                <c:pt idx="60">
                  <c:v>100</c:v>
                </c:pt>
                <c:pt idx="61">
                  <c:v>9.4622527000000005</c:v>
                </c:pt>
                <c:pt idx="62">
                  <c:v>9.7959011</c:v>
                </c:pt>
                <c:pt idx="63">
                  <c:v>5.7527353999999997</c:v>
                </c:pt>
                <c:pt idx="64">
                  <c:v>8.1624171000000008</c:v>
                </c:pt>
                <c:pt idx="65">
                  <c:v>82.942046199999993</c:v>
                </c:pt>
                <c:pt idx="66">
                  <c:v>81.967769000000004</c:v>
                </c:pt>
                <c:pt idx="67">
                  <c:v>100</c:v>
                </c:pt>
                <c:pt idx="68">
                  <c:v>7.9945966000000004</c:v>
                </c:pt>
                <c:pt idx="69">
                  <c:v>11.7807318</c:v>
                </c:pt>
                <c:pt idx="70">
                  <c:v>83.520346399999994</c:v>
                </c:pt>
                <c:pt idx="71">
                  <c:v>92.132508999999999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Level of violent crime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Sheet2!$D$3:$D$74</c:f>
              <c:numCache>
                <c:formatCode>0.00</c:formatCode>
                <c:ptCount val="7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3.5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2.5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Press Freedom Index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Sheet2!$E$3:$E$74</c:f>
              <c:numCache>
                <c:formatCode>0.00</c:formatCode>
                <c:ptCount val="72"/>
                <c:pt idx="0">
                  <c:v>49.03</c:v>
                </c:pt>
                <c:pt idx="1">
                  <c:v>13.18</c:v>
                </c:pt>
                <c:pt idx="2">
                  <c:v>8.59</c:v>
                </c:pt>
                <c:pt idx="3">
                  <c:v>70.23</c:v>
                </c:pt>
                <c:pt idx="4">
                  <c:v>25.09</c:v>
                </c:pt>
                <c:pt idx="5">
                  <c:v>28.79</c:v>
                </c:pt>
                <c:pt idx="6">
                  <c:v>27.69</c:v>
                </c:pt>
                <c:pt idx="7">
                  <c:v>8.76</c:v>
                </c:pt>
                <c:pt idx="8">
                  <c:v>54.32</c:v>
                </c:pt>
                <c:pt idx="9">
                  <c:v>28.17</c:v>
                </c:pt>
                <c:pt idx="10">
                  <c:v>32.58</c:v>
                </c:pt>
                <c:pt idx="11">
                  <c:v>24.29</c:v>
                </c:pt>
                <c:pt idx="12">
                  <c:v>27.04</c:v>
                </c:pt>
                <c:pt idx="13">
                  <c:v>54.35</c:v>
                </c:pt>
                <c:pt idx="14">
                  <c:v>28.97</c:v>
                </c:pt>
                <c:pt idx="15">
                  <c:v>31.78</c:v>
                </c:pt>
                <c:pt idx="16">
                  <c:v>54.45</c:v>
                </c:pt>
                <c:pt idx="17">
                  <c:v>36.090000000000003</c:v>
                </c:pt>
                <c:pt idx="18">
                  <c:v>39.83</c:v>
                </c:pt>
                <c:pt idx="19">
                  <c:v>57.89</c:v>
                </c:pt>
                <c:pt idx="20">
                  <c:v>14.31</c:v>
                </c:pt>
                <c:pt idx="21">
                  <c:v>30.73</c:v>
                </c:pt>
                <c:pt idx="22">
                  <c:v>54.1</c:v>
                </c:pt>
                <c:pt idx="23">
                  <c:v>11.1</c:v>
                </c:pt>
                <c:pt idx="24">
                  <c:v>38.03</c:v>
                </c:pt>
                <c:pt idx="25">
                  <c:v>37.75</c:v>
                </c:pt>
                <c:pt idx="26">
                  <c:v>40.590000000000003</c:v>
                </c:pt>
                <c:pt idx="27">
                  <c:v>27.9</c:v>
                </c:pt>
                <c:pt idx="28">
                  <c:v>19.920000000000002</c:v>
                </c:pt>
                <c:pt idx="29">
                  <c:v>30.35</c:v>
                </c:pt>
                <c:pt idx="30">
                  <c:v>31.16</c:v>
                </c:pt>
                <c:pt idx="31">
                  <c:v>24.03</c:v>
                </c:pt>
                <c:pt idx="32">
                  <c:v>23.89</c:v>
                </c:pt>
                <c:pt idx="33">
                  <c:v>12.4</c:v>
                </c:pt>
                <c:pt idx="34">
                  <c:v>29.94</c:v>
                </c:pt>
                <c:pt idx="35">
                  <c:v>28.65</c:v>
                </c:pt>
                <c:pt idx="36">
                  <c:v>28.78</c:v>
                </c:pt>
                <c:pt idx="37">
                  <c:v>35.08</c:v>
                </c:pt>
                <c:pt idx="38">
                  <c:v>27.61</c:v>
                </c:pt>
                <c:pt idx="39">
                  <c:v>24.62</c:v>
                </c:pt>
                <c:pt idx="40">
                  <c:v>42.64</c:v>
                </c:pt>
                <c:pt idx="41">
                  <c:v>28.67</c:v>
                </c:pt>
                <c:pt idx="42">
                  <c:v>71.58</c:v>
                </c:pt>
                <c:pt idx="43">
                  <c:v>44.11</c:v>
                </c:pt>
                <c:pt idx="44">
                  <c:v>61.15</c:v>
                </c:pt>
                <c:pt idx="45">
                  <c:v>35.840000000000003</c:v>
                </c:pt>
                <c:pt idx="46">
                  <c:v>44.53</c:v>
                </c:pt>
                <c:pt idx="47">
                  <c:v>49.33</c:v>
                </c:pt>
                <c:pt idx="48">
                  <c:v>30.16</c:v>
                </c:pt>
                <c:pt idx="49">
                  <c:v>54.55</c:v>
                </c:pt>
                <c:pt idx="50">
                  <c:v>22.26</c:v>
                </c:pt>
                <c:pt idx="51">
                  <c:v>14.8</c:v>
                </c:pt>
                <c:pt idx="52">
                  <c:v>30.71</c:v>
                </c:pt>
                <c:pt idx="53">
                  <c:v>28.83</c:v>
                </c:pt>
                <c:pt idx="54">
                  <c:v>31.6</c:v>
                </c:pt>
                <c:pt idx="55">
                  <c:v>28.82</c:v>
                </c:pt>
                <c:pt idx="56">
                  <c:v>44.66</c:v>
                </c:pt>
                <c:pt idx="57">
                  <c:v>8.89</c:v>
                </c:pt>
                <c:pt idx="58">
                  <c:v>32.619999999999997</c:v>
                </c:pt>
                <c:pt idx="59">
                  <c:v>39.89</c:v>
                </c:pt>
                <c:pt idx="60">
                  <c:v>14.18</c:v>
                </c:pt>
                <c:pt idx="61">
                  <c:v>25.81</c:v>
                </c:pt>
                <c:pt idx="62">
                  <c:v>24.66</c:v>
                </c:pt>
                <c:pt idx="63">
                  <c:v>29.03</c:v>
                </c:pt>
                <c:pt idx="64">
                  <c:v>42.08</c:v>
                </c:pt>
                <c:pt idx="65">
                  <c:v>33.630000000000003</c:v>
                </c:pt>
                <c:pt idx="66">
                  <c:v>29.92</c:v>
                </c:pt>
                <c:pt idx="67">
                  <c:v>16.66</c:v>
                </c:pt>
                <c:pt idx="68">
                  <c:v>22.66</c:v>
                </c:pt>
                <c:pt idx="69">
                  <c:v>45.94</c:v>
                </c:pt>
                <c:pt idx="70">
                  <c:v>23.29</c:v>
                </c:pt>
                <c:pt idx="71">
                  <c:v>30.59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Wastewater treatment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Sheet2!$F$3:$F$74</c:f>
              <c:numCache>
                <c:formatCode>0.00</c:formatCode>
                <c:ptCount val="72"/>
                <c:pt idx="0">
                  <c:v>72.668000000000006</c:v>
                </c:pt>
                <c:pt idx="1">
                  <c:v>94.306173333333305</c:v>
                </c:pt>
                <c:pt idx="2">
                  <c:v>83.722499999999997</c:v>
                </c:pt>
                <c:pt idx="3">
                  <c:v>8.2829999999999995</c:v>
                </c:pt>
                <c:pt idx="4">
                  <c:v>7.67</c:v>
                </c:pt>
                <c:pt idx="5">
                  <c:v>11.490500000000001</c:v>
                </c:pt>
                <c:pt idx="6">
                  <c:v>4.2</c:v>
                </c:pt>
                <c:pt idx="7">
                  <c:v>99.274765250000002</c:v>
                </c:pt>
                <c:pt idx="8">
                  <c:v>7.18</c:v>
                </c:pt>
                <c:pt idx="9">
                  <c:v>51.099178774415897</c:v>
                </c:pt>
                <c:pt idx="10">
                  <c:v>94.270759999999996</c:v>
                </c:pt>
                <c:pt idx="11">
                  <c:v>15.39138</c:v>
                </c:pt>
                <c:pt idx="12">
                  <c:v>0</c:v>
                </c:pt>
                <c:pt idx="13">
                  <c:v>9.6929602406500006</c:v>
                </c:pt>
                <c:pt idx="14">
                  <c:v>8.3999999999999995E-3</c:v>
                </c:pt>
                <c:pt idx="15">
                  <c:v>3.5089999999999999</c:v>
                </c:pt>
                <c:pt idx="16">
                  <c:v>28.35</c:v>
                </c:pt>
                <c:pt idx="17">
                  <c:v>4.4450000000000003</c:v>
                </c:pt>
                <c:pt idx="18">
                  <c:v>0</c:v>
                </c:pt>
                <c:pt idx="19">
                  <c:v>9.7297999999999991</c:v>
                </c:pt>
                <c:pt idx="20">
                  <c:v>71.860258999999999</c:v>
                </c:pt>
                <c:pt idx="21">
                  <c:v>0</c:v>
                </c:pt>
                <c:pt idx="22">
                  <c:v>0</c:v>
                </c:pt>
                <c:pt idx="23">
                  <c:v>3.8912</c:v>
                </c:pt>
                <c:pt idx="24">
                  <c:v>6.8</c:v>
                </c:pt>
                <c:pt idx="25">
                  <c:v>0</c:v>
                </c:pt>
                <c:pt idx="26">
                  <c:v>0</c:v>
                </c:pt>
                <c:pt idx="27">
                  <c:v>40.420999999999999</c:v>
                </c:pt>
                <c:pt idx="28">
                  <c:v>94.521916666666698</c:v>
                </c:pt>
                <c:pt idx="29">
                  <c:v>77.623566499999995</c:v>
                </c:pt>
                <c:pt idx="30">
                  <c:v>3.2</c:v>
                </c:pt>
                <c:pt idx="31">
                  <c:v>0</c:v>
                </c:pt>
                <c:pt idx="32">
                  <c:v>57.176020000000001</c:v>
                </c:pt>
                <c:pt idx="33">
                  <c:v>51.107443500000002</c:v>
                </c:pt>
                <c:pt idx="34">
                  <c:v>0</c:v>
                </c:pt>
                <c:pt idx="35">
                  <c:v>1.44</c:v>
                </c:pt>
                <c:pt idx="36">
                  <c:v>0.3</c:v>
                </c:pt>
                <c:pt idx="37">
                  <c:v>4.2</c:v>
                </c:pt>
                <c:pt idx="38">
                  <c:v>3.3</c:v>
                </c:pt>
                <c:pt idx="39">
                  <c:v>0</c:v>
                </c:pt>
                <c:pt idx="40">
                  <c:v>5.4</c:v>
                </c:pt>
                <c:pt idx="41">
                  <c:v>56.533433333333299</c:v>
                </c:pt>
                <c:pt idx="42">
                  <c:v>0</c:v>
                </c:pt>
                <c:pt idx="43">
                  <c:v>12.243</c:v>
                </c:pt>
                <c:pt idx="44">
                  <c:v>0</c:v>
                </c:pt>
                <c:pt idx="45">
                  <c:v>0.18</c:v>
                </c:pt>
                <c:pt idx="46">
                  <c:v>11.52</c:v>
                </c:pt>
                <c:pt idx="47">
                  <c:v>39.722996333333299</c:v>
                </c:pt>
                <c:pt idx="48">
                  <c:v>4.2</c:v>
                </c:pt>
                <c:pt idx="49">
                  <c:v>15.6</c:v>
                </c:pt>
                <c:pt idx="50">
                  <c:v>59.778179999999999</c:v>
                </c:pt>
                <c:pt idx="51">
                  <c:v>95.301599999999993</c:v>
                </c:pt>
                <c:pt idx="52">
                  <c:v>0</c:v>
                </c:pt>
                <c:pt idx="53">
                  <c:v>14</c:v>
                </c:pt>
                <c:pt idx="54">
                  <c:v>44.1</c:v>
                </c:pt>
                <c:pt idx="55">
                  <c:v>0</c:v>
                </c:pt>
                <c:pt idx="56">
                  <c:v>2.5830000000000002</c:v>
                </c:pt>
                <c:pt idx="57">
                  <c:v>91.5954306</c:v>
                </c:pt>
                <c:pt idx="58">
                  <c:v>17.556000000000001</c:v>
                </c:pt>
                <c:pt idx="59">
                  <c:v>0</c:v>
                </c:pt>
                <c:pt idx="60">
                  <c:v>89.775959999999998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0.73499999999999999</c:v>
                </c:pt>
                <c:pt idx="66">
                  <c:v>5.1362249999999996</c:v>
                </c:pt>
                <c:pt idx="67">
                  <c:v>63.007634000000003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13.32</c:v>
                </c:pt>
              </c:numCache>
            </c:numRef>
          </c:val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Satisfied demand for contraception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Sheet2!$G$3:$G$74</c:f>
              <c:numCache>
                <c:formatCode>0.00</c:formatCode>
                <c:ptCount val="72"/>
                <c:pt idx="0">
                  <c:v>72.3</c:v>
                </c:pt>
                <c:pt idx="1">
                  <c:v>83.1</c:v>
                </c:pt>
                <c:pt idx="2">
                  <c:v>86.9</c:v>
                </c:pt>
                <c:pt idx="3">
                  <c:v>87.6</c:v>
                </c:pt>
                <c:pt idx="4">
                  <c:v>83.8</c:v>
                </c:pt>
                <c:pt idx="5">
                  <c:v>42.7</c:v>
                </c:pt>
                <c:pt idx="6">
                  <c:v>44.8</c:v>
                </c:pt>
                <c:pt idx="7">
                  <c:v>84.6</c:v>
                </c:pt>
                <c:pt idx="8">
                  <c:v>72.400000000000006</c:v>
                </c:pt>
                <c:pt idx="9">
                  <c:v>82.3</c:v>
                </c:pt>
                <c:pt idx="10">
                  <c:v>68.5</c:v>
                </c:pt>
                <c:pt idx="11">
                  <c:v>70.2</c:v>
                </c:pt>
                <c:pt idx="12">
                  <c:v>58.2</c:v>
                </c:pt>
                <c:pt idx="13">
                  <c:v>60</c:v>
                </c:pt>
                <c:pt idx="14">
                  <c:v>25.3</c:v>
                </c:pt>
                <c:pt idx="15">
                  <c:v>52.8</c:v>
                </c:pt>
                <c:pt idx="16">
                  <c:v>80.3</c:v>
                </c:pt>
                <c:pt idx="17">
                  <c:v>29.6</c:v>
                </c:pt>
                <c:pt idx="18">
                  <c:v>29.9</c:v>
                </c:pt>
                <c:pt idx="19">
                  <c:v>34.1</c:v>
                </c:pt>
                <c:pt idx="20">
                  <c:v>76.599999999999994</c:v>
                </c:pt>
                <c:pt idx="21">
                  <c:v>83.1</c:v>
                </c:pt>
                <c:pt idx="22">
                  <c:v>52.8</c:v>
                </c:pt>
                <c:pt idx="23">
                  <c:v>89.9</c:v>
                </c:pt>
                <c:pt idx="24">
                  <c:v>66.2</c:v>
                </c:pt>
                <c:pt idx="25">
                  <c:v>44.9</c:v>
                </c:pt>
                <c:pt idx="26">
                  <c:v>19.399999999999999</c:v>
                </c:pt>
                <c:pt idx="27">
                  <c:v>83.6</c:v>
                </c:pt>
                <c:pt idx="28">
                  <c:v>80.3</c:v>
                </c:pt>
                <c:pt idx="29">
                  <c:v>59.3</c:v>
                </c:pt>
                <c:pt idx="30">
                  <c:v>76.8</c:v>
                </c:pt>
                <c:pt idx="31">
                  <c:v>29.8</c:v>
                </c:pt>
                <c:pt idx="32">
                  <c:v>63.1</c:v>
                </c:pt>
                <c:pt idx="33">
                  <c:v>79.5</c:v>
                </c:pt>
                <c:pt idx="34">
                  <c:v>37.799999999999997</c:v>
                </c:pt>
                <c:pt idx="35">
                  <c:v>54.9</c:v>
                </c:pt>
                <c:pt idx="36">
                  <c:v>76.099999999999994</c:v>
                </c:pt>
                <c:pt idx="37">
                  <c:v>65.900000000000006</c:v>
                </c:pt>
                <c:pt idx="38">
                  <c:v>71.099999999999994</c:v>
                </c:pt>
                <c:pt idx="39">
                  <c:v>42.9</c:v>
                </c:pt>
                <c:pt idx="40">
                  <c:v>76.8</c:v>
                </c:pt>
                <c:pt idx="41">
                  <c:v>70.400000000000006</c:v>
                </c:pt>
                <c:pt idx="42">
                  <c:v>67.099999999999994</c:v>
                </c:pt>
                <c:pt idx="43">
                  <c:v>82.8</c:v>
                </c:pt>
                <c:pt idx="44">
                  <c:v>82.3</c:v>
                </c:pt>
                <c:pt idx="45">
                  <c:v>36.200000000000003</c:v>
                </c:pt>
                <c:pt idx="46">
                  <c:v>90.6</c:v>
                </c:pt>
                <c:pt idx="47">
                  <c:v>83.2</c:v>
                </c:pt>
                <c:pt idx="48">
                  <c:v>66.3</c:v>
                </c:pt>
                <c:pt idx="49">
                  <c:v>75.599999999999994</c:v>
                </c:pt>
                <c:pt idx="50">
                  <c:v>78</c:v>
                </c:pt>
                <c:pt idx="51">
                  <c:v>80.599999999999994</c:v>
                </c:pt>
                <c:pt idx="52">
                  <c:v>38.700000000000003</c:v>
                </c:pt>
                <c:pt idx="53">
                  <c:v>62</c:v>
                </c:pt>
                <c:pt idx="54">
                  <c:v>73</c:v>
                </c:pt>
                <c:pt idx="55">
                  <c:v>87.3</c:v>
                </c:pt>
                <c:pt idx="56">
                  <c:v>54.7</c:v>
                </c:pt>
                <c:pt idx="57">
                  <c:v>80.400000000000006</c:v>
                </c:pt>
                <c:pt idx="58">
                  <c:v>86.8</c:v>
                </c:pt>
                <c:pt idx="59">
                  <c:v>31.6</c:v>
                </c:pt>
                <c:pt idx="60">
                  <c:v>86</c:v>
                </c:pt>
                <c:pt idx="61">
                  <c:v>47.4</c:v>
                </c:pt>
                <c:pt idx="62">
                  <c:v>48.7</c:v>
                </c:pt>
                <c:pt idx="63">
                  <c:v>40.4</c:v>
                </c:pt>
                <c:pt idx="64">
                  <c:v>71.7</c:v>
                </c:pt>
                <c:pt idx="65">
                  <c:v>81.599999999999994</c:v>
                </c:pt>
                <c:pt idx="66">
                  <c:v>26.9</c:v>
                </c:pt>
                <c:pt idx="67">
                  <c:v>82.8</c:v>
                </c:pt>
                <c:pt idx="68">
                  <c:v>42.2</c:v>
                </c:pt>
                <c:pt idx="69">
                  <c:v>74.099999999999994</c:v>
                </c:pt>
                <c:pt idx="70">
                  <c:v>64.400000000000006</c:v>
                </c:pt>
                <c:pt idx="71">
                  <c:v>73.900000000000006</c:v>
                </c:pt>
              </c:numCache>
            </c:numRef>
          </c:val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Inequality in the attainment of education</c:v>
                </c:pt>
              </c:strCache>
            </c:strRef>
          </c:tx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Sheet2!$H$3:$H$74</c:f>
              <c:numCache>
                <c:formatCode>0.00</c:formatCode>
                <c:ptCount val="72"/>
                <c:pt idx="0">
                  <c:v>2.299E-2</c:v>
                </c:pt>
                <c:pt idx="1">
                  <c:v>3.4898600000000002E-2</c:v>
                </c:pt>
                <c:pt idx="2">
                  <c:v>2.05054E-2</c:v>
                </c:pt>
                <c:pt idx="3">
                  <c:v>0.1125588</c:v>
                </c:pt>
                <c:pt idx="4">
                  <c:v>8.0979999999999996E-2</c:v>
                </c:pt>
                <c:pt idx="5">
                  <c:v>3.6850000000000001E-2</c:v>
                </c:pt>
                <c:pt idx="6">
                  <c:v>0.13170000000000001</c:v>
                </c:pt>
                <c:pt idx="7">
                  <c:v>4.0512300000000001E-2</c:v>
                </c:pt>
                <c:pt idx="8">
                  <c:v>3.6778100000000001E-2</c:v>
                </c:pt>
                <c:pt idx="9">
                  <c:v>3.1877799999999998E-2</c:v>
                </c:pt>
                <c:pt idx="10">
                  <c:v>9.9070000000000005E-2</c:v>
                </c:pt>
                <c:pt idx="11">
                  <c:v>4.6702800000000003E-2</c:v>
                </c:pt>
                <c:pt idx="12">
                  <c:v>0.35014479999999998</c:v>
                </c:pt>
                <c:pt idx="13">
                  <c:v>0.30631019999999998</c:v>
                </c:pt>
                <c:pt idx="14">
                  <c:v>0.4479226</c:v>
                </c:pt>
                <c:pt idx="15">
                  <c:v>0.24707000000000001</c:v>
                </c:pt>
                <c:pt idx="16">
                  <c:v>0.40899999999999997</c:v>
                </c:pt>
                <c:pt idx="17">
                  <c:v>0.10592</c:v>
                </c:pt>
                <c:pt idx="18">
                  <c:v>0.41618719999999998</c:v>
                </c:pt>
                <c:pt idx="19">
                  <c:v>8.3000000000000004E-2</c:v>
                </c:pt>
                <c:pt idx="20">
                  <c:v>2.4259900000000001E-2</c:v>
                </c:pt>
                <c:pt idx="21">
                  <c:v>0.44810670000000002</c:v>
                </c:pt>
                <c:pt idx="22">
                  <c:v>0.36868089999999998</c:v>
                </c:pt>
                <c:pt idx="23">
                  <c:v>0.15510650000000001</c:v>
                </c:pt>
                <c:pt idx="24">
                  <c:v>0.36212</c:v>
                </c:pt>
                <c:pt idx="25">
                  <c:v>0.44823380000000002</c:v>
                </c:pt>
                <c:pt idx="26">
                  <c:v>0.4186106</c:v>
                </c:pt>
                <c:pt idx="27">
                  <c:v>0.22928999999999999</c:v>
                </c:pt>
                <c:pt idx="28">
                  <c:v>5.2314699999999999E-2</c:v>
                </c:pt>
                <c:pt idx="29">
                  <c:v>0.1162377</c:v>
                </c:pt>
                <c:pt idx="30">
                  <c:v>0.26017869999999998</c:v>
                </c:pt>
                <c:pt idx="31">
                  <c:v>0.40785159999999998</c:v>
                </c:pt>
                <c:pt idx="32">
                  <c:v>5.5932599999999999E-2</c:v>
                </c:pt>
                <c:pt idx="33">
                  <c:v>5.3670000000000002E-2</c:v>
                </c:pt>
                <c:pt idx="34">
                  <c:v>0.49621999999999999</c:v>
                </c:pt>
                <c:pt idx="35">
                  <c:v>0.28499720000000001</c:v>
                </c:pt>
                <c:pt idx="36">
                  <c:v>0.24299999999999999</c:v>
                </c:pt>
                <c:pt idx="37">
                  <c:v>0.21734909999999999</c:v>
                </c:pt>
                <c:pt idx="38">
                  <c:v>9.4350000000000003E-2</c:v>
                </c:pt>
                <c:pt idx="39">
                  <c:v>0.34964830000000002</c:v>
                </c:pt>
                <c:pt idx="40">
                  <c:v>0.45800000000000002</c:v>
                </c:pt>
                <c:pt idx="41">
                  <c:v>0.19813</c:v>
                </c:pt>
                <c:pt idx="42">
                  <c:v>0.34062999999999999</c:v>
                </c:pt>
                <c:pt idx="43">
                  <c:v>0.21256</c:v>
                </c:pt>
                <c:pt idx="44">
                  <c:v>1.423E-2</c:v>
                </c:pt>
                <c:pt idx="45">
                  <c:v>0.2152094</c:v>
                </c:pt>
                <c:pt idx="46">
                  <c:v>0.161</c:v>
                </c:pt>
                <c:pt idx="47">
                  <c:v>0.19746089999999999</c:v>
                </c:pt>
                <c:pt idx="48">
                  <c:v>5.0172300000000003E-2</c:v>
                </c:pt>
                <c:pt idx="49">
                  <c:v>5.8740000000000001E-2</c:v>
                </c:pt>
                <c:pt idx="50">
                  <c:v>2.6435500000000001E-2</c:v>
                </c:pt>
                <c:pt idx="51">
                  <c:v>2.44114E-2</c:v>
                </c:pt>
                <c:pt idx="52">
                  <c:v>0.46379999999999999</c:v>
                </c:pt>
                <c:pt idx="53">
                  <c:v>7.3286500000000004E-2</c:v>
                </c:pt>
                <c:pt idx="54">
                  <c:v>0.3457692</c:v>
                </c:pt>
                <c:pt idx="55">
                  <c:v>0.29490040000000001</c:v>
                </c:pt>
                <c:pt idx="56">
                  <c:v>0.115562</c:v>
                </c:pt>
                <c:pt idx="57">
                  <c:v>2.9612699999999999E-2</c:v>
                </c:pt>
                <c:pt idx="58">
                  <c:v>0.2356</c:v>
                </c:pt>
                <c:pt idx="59">
                  <c:v>0.34587000000000001</c:v>
                </c:pt>
                <c:pt idx="60">
                  <c:v>8.1180000000000002E-2</c:v>
                </c:pt>
                <c:pt idx="61">
                  <c:v>0.11463</c:v>
                </c:pt>
                <c:pt idx="62">
                  <c:v>0.38297589999999998</c:v>
                </c:pt>
                <c:pt idx="63">
                  <c:v>0.40315000000000001</c:v>
                </c:pt>
                <c:pt idx="64">
                  <c:v>0.19439999999999999</c:v>
                </c:pt>
                <c:pt idx="65">
                  <c:v>0.16213</c:v>
                </c:pt>
                <c:pt idx="66">
                  <c:v>0.11899999999999999</c:v>
                </c:pt>
                <c:pt idx="67">
                  <c:v>1.39045E-2</c:v>
                </c:pt>
                <c:pt idx="68">
                  <c:v>0.38648100000000002</c:v>
                </c:pt>
                <c:pt idx="69">
                  <c:v>0.3855827</c:v>
                </c:pt>
                <c:pt idx="70">
                  <c:v>6.5949999999999995E-2</c:v>
                </c:pt>
                <c:pt idx="71">
                  <c:v>0.16602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Sheet2!$C$3:$C$74</c:f>
              <c:numCache>
                <c:formatCode>0.00</c:formatCode>
                <c:ptCount val="72"/>
                <c:pt idx="0">
                  <c:v>87.366646099999997</c:v>
                </c:pt>
                <c:pt idx="1">
                  <c:v>100</c:v>
                </c:pt>
                <c:pt idx="2">
                  <c:v>100</c:v>
                </c:pt>
                <c:pt idx="3">
                  <c:v>77.659529899999995</c:v>
                </c:pt>
                <c:pt idx="4">
                  <c:v>98.238262300000002</c:v>
                </c:pt>
                <c:pt idx="5">
                  <c:v>99.333225600000006</c:v>
                </c:pt>
                <c:pt idx="6">
                  <c:v>99.849471199999996</c:v>
                </c:pt>
                <c:pt idx="7">
                  <c:v>100</c:v>
                </c:pt>
                <c:pt idx="8">
                  <c:v>91.484768500000001</c:v>
                </c:pt>
                <c:pt idx="9">
                  <c:v>98.343583499999994</c:v>
                </c:pt>
                <c:pt idx="10">
                  <c:v>100</c:v>
                </c:pt>
                <c:pt idx="11">
                  <c:v>62.698224000000003</c:v>
                </c:pt>
                <c:pt idx="12">
                  <c:v>7.0317622000000002</c:v>
                </c:pt>
                <c:pt idx="13">
                  <c:v>75.156683400000006</c:v>
                </c:pt>
                <c:pt idx="14">
                  <c:v>17.715620099999999</c:v>
                </c:pt>
                <c:pt idx="15">
                  <c:v>84.407841000000005</c:v>
                </c:pt>
                <c:pt idx="16">
                  <c:v>99.343693400000006</c:v>
                </c:pt>
                <c:pt idx="17">
                  <c:v>91.921729600000006</c:v>
                </c:pt>
                <c:pt idx="18">
                  <c:v>15.875985999999999</c:v>
                </c:pt>
                <c:pt idx="19">
                  <c:v>66.1942892</c:v>
                </c:pt>
                <c:pt idx="20">
                  <c:v>96.837123399999996</c:v>
                </c:pt>
                <c:pt idx="21">
                  <c:v>58.1945519</c:v>
                </c:pt>
                <c:pt idx="22">
                  <c:v>6.9858837999999999</c:v>
                </c:pt>
                <c:pt idx="23">
                  <c:v>97.486852900000002</c:v>
                </c:pt>
                <c:pt idx="24">
                  <c:v>84.634582899999998</c:v>
                </c:pt>
                <c:pt idx="25">
                  <c:v>12.1708558</c:v>
                </c:pt>
                <c:pt idx="26">
                  <c:v>6.4228287999999996</c:v>
                </c:pt>
                <c:pt idx="27">
                  <c:v>72.133032499999999</c:v>
                </c:pt>
                <c:pt idx="28">
                  <c:v>100</c:v>
                </c:pt>
                <c:pt idx="29">
                  <c:v>100</c:v>
                </c:pt>
                <c:pt idx="30">
                  <c:v>21.6927722</c:v>
                </c:pt>
                <c:pt idx="31">
                  <c:v>32.628943900000003</c:v>
                </c:pt>
                <c:pt idx="32">
                  <c:v>98.2181037</c:v>
                </c:pt>
                <c:pt idx="33">
                  <c:v>97.875501200000002</c:v>
                </c:pt>
                <c:pt idx="34">
                  <c:v>5.3595470000000001</c:v>
                </c:pt>
                <c:pt idx="35">
                  <c:v>12.594564399999999</c:v>
                </c:pt>
                <c:pt idx="36">
                  <c:v>22.2700079</c:v>
                </c:pt>
                <c:pt idx="37">
                  <c:v>15.753481900000001</c:v>
                </c:pt>
                <c:pt idx="38">
                  <c:v>24.351824300000001</c:v>
                </c:pt>
                <c:pt idx="39">
                  <c:v>8.7176866999999998</c:v>
                </c:pt>
                <c:pt idx="40">
                  <c:v>63.848866899999997</c:v>
                </c:pt>
                <c:pt idx="41">
                  <c:v>98.452931199999995</c:v>
                </c:pt>
                <c:pt idx="42">
                  <c:v>28.369782399999998</c:v>
                </c:pt>
                <c:pt idx="43">
                  <c:v>87.854703799999996</c:v>
                </c:pt>
                <c:pt idx="44">
                  <c:v>47.371709500000001</c:v>
                </c:pt>
                <c:pt idx="45">
                  <c:v>24.770452299999999</c:v>
                </c:pt>
                <c:pt idx="46">
                  <c:v>56.568378299999999</c:v>
                </c:pt>
                <c:pt idx="47">
                  <c:v>92.328408999999994</c:v>
                </c:pt>
                <c:pt idx="48">
                  <c:v>58.185705200000001</c:v>
                </c:pt>
                <c:pt idx="49">
                  <c:v>61.374941300000003</c:v>
                </c:pt>
                <c:pt idx="50">
                  <c:v>98.966275999999993</c:v>
                </c:pt>
                <c:pt idx="51">
                  <c:v>100</c:v>
                </c:pt>
                <c:pt idx="52">
                  <c:v>2.4173081999999999</c:v>
                </c:pt>
                <c:pt idx="53">
                  <c:v>53.930368399999999</c:v>
                </c:pt>
                <c:pt idx="54">
                  <c:v>82.010490599999997</c:v>
                </c:pt>
                <c:pt idx="55">
                  <c:v>66.315405900000002</c:v>
                </c:pt>
                <c:pt idx="56">
                  <c:v>43.128635500000001</c:v>
                </c:pt>
                <c:pt idx="57">
                  <c:v>100</c:v>
                </c:pt>
                <c:pt idx="58">
                  <c:v>93.702123799999995</c:v>
                </c:pt>
                <c:pt idx="59">
                  <c:v>14.844456599999999</c:v>
                </c:pt>
                <c:pt idx="60">
                  <c:v>100</c:v>
                </c:pt>
                <c:pt idx="61">
                  <c:v>9.4622527000000005</c:v>
                </c:pt>
                <c:pt idx="62">
                  <c:v>9.7959011</c:v>
                </c:pt>
                <c:pt idx="63">
                  <c:v>5.7527353999999997</c:v>
                </c:pt>
                <c:pt idx="64">
                  <c:v>8.1624171000000008</c:v>
                </c:pt>
                <c:pt idx="65">
                  <c:v>82.942046199999993</c:v>
                </c:pt>
                <c:pt idx="66">
                  <c:v>81.967769000000004</c:v>
                </c:pt>
                <c:pt idx="67">
                  <c:v>100</c:v>
                </c:pt>
                <c:pt idx="68">
                  <c:v>7.9945966000000004</c:v>
                </c:pt>
                <c:pt idx="69">
                  <c:v>11.7807318</c:v>
                </c:pt>
                <c:pt idx="70">
                  <c:v>83.520346399999994</c:v>
                </c:pt>
                <c:pt idx="71">
                  <c:v>92.132508999999999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Sheet2!$D$3:$D$74</c:f>
              <c:numCache>
                <c:formatCode>0.00</c:formatCode>
                <c:ptCount val="7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3.5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2.5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Sheet2!$E$3:$E$74</c:f>
              <c:numCache>
                <c:formatCode>0.00</c:formatCode>
                <c:ptCount val="72"/>
                <c:pt idx="0">
                  <c:v>49.03</c:v>
                </c:pt>
                <c:pt idx="1">
                  <c:v>13.18</c:v>
                </c:pt>
                <c:pt idx="2">
                  <c:v>8.59</c:v>
                </c:pt>
                <c:pt idx="3">
                  <c:v>70.23</c:v>
                </c:pt>
                <c:pt idx="4">
                  <c:v>25.09</c:v>
                </c:pt>
                <c:pt idx="5">
                  <c:v>28.79</c:v>
                </c:pt>
                <c:pt idx="6">
                  <c:v>27.69</c:v>
                </c:pt>
                <c:pt idx="7">
                  <c:v>8.76</c:v>
                </c:pt>
                <c:pt idx="8">
                  <c:v>54.32</c:v>
                </c:pt>
                <c:pt idx="9">
                  <c:v>28.17</c:v>
                </c:pt>
                <c:pt idx="10">
                  <c:v>32.58</c:v>
                </c:pt>
                <c:pt idx="11">
                  <c:v>24.29</c:v>
                </c:pt>
                <c:pt idx="12">
                  <c:v>27.04</c:v>
                </c:pt>
                <c:pt idx="13">
                  <c:v>54.35</c:v>
                </c:pt>
                <c:pt idx="14">
                  <c:v>28.97</c:v>
                </c:pt>
                <c:pt idx="15">
                  <c:v>31.78</c:v>
                </c:pt>
                <c:pt idx="16">
                  <c:v>54.45</c:v>
                </c:pt>
                <c:pt idx="17">
                  <c:v>36.090000000000003</c:v>
                </c:pt>
                <c:pt idx="18">
                  <c:v>39.83</c:v>
                </c:pt>
                <c:pt idx="19">
                  <c:v>57.89</c:v>
                </c:pt>
                <c:pt idx="20">
                  <c:v>14.31</c:v>
                </c:pt>
                <c:pt idx="21">
                  <c:v>30.73</c:v>
                </c:pt>
                <c:pt idx="22">
                  <c:v>54.1</c:v>
                </c:pt>
                <c:pt idx="23">
                  <c:v>11.1</c:v>
                </c:pt>
                <c:pt idx="24">
                  <c:v>38.03</c:v>
                </c:pt>
                <c:pt idx="25">
                  <c:v>37.75</c:v>
                </c:pt>
                <c:pt idx="26">
                  <c:v>40.590000000000003</c:v>
                </c:pt>
                <c:pt idx="27">
                  <c:v>27.9</c:v>
                </c:pt>
                <c:pt idx="28">
                  <c:v>19.920000000000002</c:v>
                </c:pt>
                <c:pt idx="29">
                  <c:v>30.35</c:v>
                </c:pt>
                <c:pt idx="30">
                  <c:v>31.16</c:v>
                </c:pt>
                <c:pt idx="31">
                  <c:v>24.03</c:v>
                </c:pt>
                <c:pt idx="32">
                  <c:v>23.89</c:v>
                </c:pt>
                <c:pt idx="33">
                  <c:v>12.4</c:v>
                </c:pt>
                <c:pt idx="34">
                  <c:v>29.94</c:v>
                </c:pt>
                <c:pt idx="35">
                  <c:v>28.65</c:v>
                </c:pt>
                <c:pt idx="36">
                  <c:v>28.78</c:v>
                </c:pt>
                <c:pt idx="37">
                  <c:v>35.08</c:v>
                </c:pt>
                <c:pt idx="38">
                  <c:v>27.61</c:v>
                </c:pt>
                <c:pt idx="39">
                  <c:v>24.62</c:v>
                </c:pt>
                <c:pt idx="40">
                  <c:v>42.64</c:v>
                </c:pt>
                <c:pt idx="41">
                  <c:v>28.67</c:v>
                </c:pt>
                <c:pt idx="42">
                  <c:v>71.58</c:v>
                </c:pt>
                <c:pt idx="43">
                  <c:v>44.11</c:v>
                </c:pt>
                <c:pt idx="44">
                  <c:v>61.15</c:v>
                </c:pt>
                <c:pt idx="45">
                  <c:v>35.840000000000003</c:v>
                </c:pt>
                <c:pt idx="46">
                  <c:v>44.53</c:v>
                </c:pt>
                <c:pt idx="47">
                  <c:v>49.33</c:v>
                </c:pt>
                <c:pt idx="48">
                  <c:v>30.16</c:v>
                </c:pt>
                <c:pt idx="49">
                  <c:v>54.55</c:v>
                </c:pt>
                <c:pt idx="50">
                  <c:v>22.26</c:v>
                </c:pt>
                <c:pt idx="51">
                  <c:v>14.8</c:v>
                </c:pt>
                <c:pt idx="52">
                  <c:v>30.71</c:v>
                </c:pt>
                <c:pt idx="53">
                  <c:v>28.83</c:v>
                </c:pt>
                <c:pt idx="54">
                  <c:v>31.6</c:v>
                </c:pt>
                <c:pt idx="55">
                  <c:v>28.82</c:v>
                </c:pt>
                <c:pt idx="56">
                  <c:v>44.66</c:v>
                </c:pt>
                <c:pt idx="57">
                  <c:v>8.89</c:v>
                </c:pt>
                <c:pt idx="58">
                  <c:v>32.619999999999997</c:v>
                </c:pt>
                <c:pt idx="59">
                  <c:v>39.89</c:v>
                </c:pt>
                <c:pt idx="60">
                  <c:v>14.18</c:v>
                </c:pt>
                <c:pt idx="61">
                  <c:v>25.81</c:v>
                </c:pt>
                <c:pt idx="62">
                  <c:v>24.66</c:v>
                </c:pt>
                <c:pt idx="63">
                  <c:v>29.03</c:v>
                </c:pt>
                <c:pt idx="64">
                  <c:v>42.08</c:v>
                </c:pt>
                <c:pt idx="65">
                  <c:v>33.630000000000003</c:v>
                </c:pt>
                <c:pt idx="66">
                  <c:v>29.92</c:v>
                </c:pt>
                <c:pt idx="67">
                  <c:v>16.66</c:v>
                </c:pt>
                <c:pt idx="68">
                  <c:v>22.66</c:v>
                </c:pt>
                <c:pt idx="69">
                  <c:v>45.94</c:v>
                </c:pt>
                <c:pt idx="70">
                  <c:v>23.29</c:v>
                </c:pt>
                <c:pt idx="71">
                  <c:v>30.59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Sheet2!$F$3:$F$74</c:f>
              <c:numCache>
                <c:formatCode>0.00</c:formatCode>
                <c:ptCount val="72"/>
                <c:pt idx="0">
                  <c:v>72.668000000000006</c:v>
                </c:pt>
                <c:pt idx="1">
                  <c:v>94.306173333333305</c:v>
                </c:pt>
                <c:pt idx="2">
                  <c:v>83.722499999999997</c:v>
                </c:pt>
                <c:pt idx="3">
                  <c:v>8.2829999999999995</c:v>
                </c:pt>
                <c:pt idx="4">
                  <c:v>7.67</c:v>
                </c:pt>
                <c:pt idx="5">
                  <c:v>11.490500000000001</c:v>
                </c:pt>
                <c:pt idx="6">
                  <c:v>4.2</c:v>
                </c:pt>
                <c:pt idx="7">
                  <c:v>99.274765250000002</c:v>
                </c:pt>
                <c:pt idx="8">
                  <c:v>7.18</c:v>
                </c:pt>
                <c:pt idx="9">
                  <c:v>51.099178774415897</c:v>
                </c:pt>
                <c:pt idx="10">
                  <c:v>94.270759999999996</c:v>
                </c:pt>
                <c:pt idx="11">
                  <c:v>15.39138</c:v>
                </c:pt>
                <c:pt idx="12">
                  <c:v>0</c:v>
                </c:pt>
                <c:pt idx="13">
                  <c:v>9.6929602406500006</c:v>
                </c:pt>
                <c:pt idx="14">
                  <c:v>8.3999999999999995E-3</c:v>
                </c:pt>
                <c:pt idx="15">
                  <c:v>3.5089999999999999</c:v>
                </c:pt>
                <c:pt idx="16">
                  <c:v>28.35</c:v>
                </c:pt>
                <c:pt idx="17">
                  <c:v>4.4450000000000003</c:v>
                </c:pt>
                <c:pt idx="18">
                  <c:v>0</c:v>
                </c:pt>
                <c:pt idx="19">
                  <c:v>9.7297999999999991</c:v>
                </c:pt>
                <c:pt idx="20">
                  <c:v>71.860258999999999</c:v>
                </c:pt>
                <c:pt idx="21">
                  <c:v>0</c:v>
                </c:pt>
                <c:pt idx="22">
                  <c:v>0</c:v>
                </c:pt>
                <c:pt idx="23">
                  <c:v>3.8912</c:v>
                </c:pt>
                <c:pt idx="24">
                  <c:v>6.8</c:v>
                </c:pt>
                <c:pt idx="25">
                  <c:v>0</c:v>
                </c:pt>
                <c:pt idx="26">
                  <c:v>0</c:v>
                </c:pt>
                <c:pt idx="27">
                  <c:v>40.420999999999999</c:v>
                </c:pt>
                <c:pt idx="28">
                  <c:v>94.521916666666698</c:v>
                </c:pt>
                <c:pt idx="29">
                  <c:v>77.623566499999995</c:v>
                </c:pt>
                <c:pt idx="30">
                  <c:v>3.2</c:v>
                </c:pt>
                <c:pt idx="31">
                  <c:v>0</c:v>
                </c:pt>
                <c:pt idx="32">
                  <c:v>57.176020000000001</c:v>
                </c:pt>
                <c:pt idx="33">
                  <c:v>51.107443500000002</c:v>
                </c:pt>
                <c:pt idx="34">
                  <c:v>0</c:v>
                </c:pt>
                <c:pt idx="35">
                  <c:v>1.44</c:v>
                </c:pt>
                <c:pt idx="36">
                  <c:v>0.3</c:v>
                </c:pt>
                <c:pt idx="37">
                  <c:v>4.2</c:v>
                </c:pt>
                <c:pt idx="38">
                  <c:v>3.3</c:v>
                </c:pt>
                <c:pt idx="39">
                  <c:v>0</c:v>
                </c:pt>
                <c:pt idx="40">
                  <c:v>5.4</c:v>
                </c:pt>
                <c:pt idx="41">
                  <c:v>56.533433333333299</c:v>
                </c:pt>
                <c:pt idx="42">
                  <c:v>0</c:v>
                </c:pt>
                <c:pt idx="43">
                  <c:v>12.243</c:v>
                </c:pt>
                <c:pt idx="44">
                  <c:v>0</c:v>
                </c:pt>
                <c:pt idx="45">
                  <c:v>0.18</c:v>
                </c:pt>
                <c:pt idx="46">
                  <c:v>11.52</c:v>
                </c:pt>
                <c:pt idx="47">
                  <c:v>39.722996333333299</c:v>
                </c:pt>
                <c:pt idx="48">
                  <c:v>4.2</c:v>
                </c:pt>
                <c:pt idx="49">
                  <c:v>15.6</c:v>
                </c:pt>
                <c:pt idx="50">
                  <c:v>59.778179999999999</c:v>
                </c:pt>
                <c:pt idx="51">
                  <c:v>95.301599999999993</c:v>
                </c:pt>
                <c:pt idx="52">
                  <c:v>0</c:v>
                </c:pt>
                <c:pt idx="53">
                  <c:v>14</c:v>
                </c:pt>
                <c:pt idx="54">
                  <c:v>44.1</c:v>
                </c:pt>
                <c:pt idx="55">
                  <c:v>0</c:v>
                </c:pt>
                <c:pt idx="56">
                  <c:v>2.5830000000000002</c:v>
                </c:pt>
                <c:pt idx="57">
                  <c:v>91.5954306</c:v>
                </c:pt>
                <c:pt idx="58">
                  <c:v>17.556000000000001</c:v>
                </c:pt>
                <c:pt idx="59">
                  <c:v>0</c:v>
                </c:pt>
                <c:pt idx="60">
                  <c:v>89.775959999999998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0.73499999999999999</c:v>
                </c:pt>
                <c:pt idx="66">
                  <c:v>5.1362249999999996</c:v>
                </c:pt>
                <c:pt idx="67">
                  <c:v>63.007634000000003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13.32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Sheet2!$G$3:$G$74</c:f>
              <c:numCache>
                <c:formatCode>0.00</c:formatCode>
                <c:ptCount val="72"/>
                <c:pt idx="0">
                  <c:v>72.3</c:v>
                </c:pt>
                <c:pt idx="1">
                  <c:v>83.1</c:v>
                </c:pt>
                <c:pt idx="2">
                  <c:v>86.9</c:v>
                </c:pt>
                <c:pt idx="3">
                  <c:v>87.6</c:v>
                </c:pt>
                <c:pt idx="4">
                  <c:v>83.8</c:v>
                </c:pt>
                <c:pt idx="5">
                  <c:v>42.7</c:v>
                </c:pt>
                <c:pt idx="6">
                  <c:v>44.8</c:v>
                </c:pt>
                <c:pt idx="7">
                  <c:v>84.6</c:v>
                </c:pt>
                <c:pt idx="8">
                  <c:v>72.400000000000006</c:v>
                </c:pt>
                <c:pt idx="9">
                  <c:v>82.3</c:v>
                </c:pt>
                <c:pt idx="10">
                  <c:v>68.5</c:v>
                </c:pt>
                <c:pt idx="11">
                  <c:v>70.2</c:v>
                </c:pt>
                <c:pt idx="12">
                  <c:v>58.2</c:v>
                </c:pt>
                <c:pt idx="13">
                  <c:v>60</c:v>
                </c:pt>
                <c:pt idx="14">
                  <c:v>25.3</c:v>
                </c:pt>
                <c:pt idx="15">
                  <c:v>52.8</c:v>
                </c:pt>
                <c:pt idx="16">
                  <c:v>80.3</c:v>
                </c:pt>
                <c:pt idx="17">
                  <c:v>29.6</c:v>
                </c:pt>
                <c:pt idx="18">
                  <c:v>29.9</c:v>
                </c:pt>
                <c:pt idx="19">
                  <c:v>34.1</c:v>
                </c:pt>
                <c:pt idx="20">
                  <c:v>76.599999999999994</c:v>
                </c:pt>
                <c:pt idx="21">
                  <c:v>83.1</c:v>
                </c:pt>
                <c:pt idx="22">
                  <c:v>52.8</c:v>
                </c:pt>
                <c:pt idx="23">
                  <c:v>89.9</c:v>
                </c:pt>
                <c:pt idx="24">
                  <c:v>66.2</c:v>
                </c:pt>
                <c:pt idx="25">
                  <c:v>44.9</c:v>
                </c:pt>
                <c:pt idx="26">
                  <c:v>19.399999999999999</c:v>
                </c:pt>
                <c:pt idx="27">
                  <c:v>83.6</c:v>
                </c:pt>
                <c:pt idx="28">
                  <c:v>80.3</c:v>
                </c:pt>
                <c:pt idx="29">
                  <c:v>59.3</c:v>
                </c:pt>
                <c:pt idx="30">
                  <c:v>76.8</c:v>
                </c:pt>
                <c:pt idx="31">
                  <c:v>29.8</c:v>
                </c:pt>
                <c:pt idx="32">
                  <c:v>63.1</c:v>
                </c:pt>
                <c:pt idx="33">
                  <c:v>79.5</c:v>
                </c:pt>
                <c:pt idx="34">
                  <c:v>37.799999999999997</c:v>
                </c:pt>
                <c:pt idx="35">
                  <c:v>54.9</c:v>
                </c:pt>
                <c:pt idx="36">
                  <c:v>76.099999999999994</c:v>
                </c:pt>
                <c:pt idx="37">
                  <c:v>65.900000000000006</c:v>
                </c:pt>
                <c:pt idx="38">
                  <c:v>71.099999999999994</c:v>
                </c:pt>
                <c:pt idx="39">
                  <c:v>42.9</c:v>
                </c:pt>
                <c:pt idx="40">
                  <c:v>76.8</c:v>
                </c:pt>
                <c:pt idx="41">
                  <c:v>70.400000000000006</c:v>
                </c:pt>
                <c:pt idx="42">
                  <c:v>67.099999999999994</c:v>
                </c:pt>
                <c:pt idx="43">
                  <c:v>82.8</c:v>
                </c:pt>
                <c:pt idx="44">
                  <c:v>82.3</c:v>
                </c:pt>
                <c:pt idx="45">
                  <c:v>36.200000000000003</c:v>
                </c:pt>
                <c:pt idx="46">
                  <c:v>90.6</c:v>
                </c:pt>
                <c:pt idx="47">
                  <c:v>83.2</c:v>
                </c:pt>
                <c:pt idx="48">
                  <c:v>66.3</c:v>
                </c:pt>
                <c:pt idx="49">
                  <c:v>75.599999999999994</c:v>
                </c:pt>
                <c:pt idx="50">
                  <c:v>78</c:v>
                </c:pt>
                <c:pt idx="51">
                  <c:v>80.599999999999994</c:v>
                </c:pt>
                <c:pt idx="52">
                  <c:v>38.700000000000003</c:v>
                </c:pt>
                <c:pt idx="53">
                  <c:v>62</c:v>
                </c:pt>
                <c:pt idx="54">
                  <c:v>73</c:v>
                </c:pt>
                <c:pt idx="55">
                  <c:v>87.3</c:v>
                </c:pt>
                <c:pt idx="56">
                  <c:v>54.7</c:v>
                </c:pt>
                <c:pt idx="57">
                  <c:v>80.400000000000006</c:v>
                </c:pt>
                <c:pt idx="58">
                  <c:v>86.8</c:v>
                </c:pt>
                <c:pt idx="59">
                  <c:v>31.6</c:v>
                </c:pt>
                <c:pt idx="60">
                  <c:v>86</c:v>
                </c:pt>
                <c:pt idx="61">
                  <c:v>47.4</c:v>
                </c:pt>
                <c:pt idx="62">
                  <c:v>48.7</c:v>
                </c:pt>
                <c:pt idx="63">
                  <c:v>40.4</c:v>
                </c:pt>
                <c:pt idx="64">
                  <c:v>71.7</c:v>
                </c:pt>
                <c:pt idx="65">
                  <c:v>81.599999999999994</c:v>
                </c:pt>
                <c:pt idx="66">
                  <c:v>26.9</c:v>
                </c:pt>
                <c:pt idx="67">
                  <c:v>82.8</c:v>
                </c:pt>
                <c:pt idx="68">
                  <c:v>42.2</c:v>
                </c:pt>
                <c:pt idx="69">
                  <c:v>74.099999999999994</c:v>
                </c:pt>
                <c:pt idx="70">
                  <c:v>64.400000000000006</c:v>
                </c:pt>
                <c:pt idx="71">
                  <c:v>73.900000000000006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Sheet2!$B$3:$B$74</c:f>
              <c:strCache>
                <c:ptCount val="72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AMERICA</c:v>
                </c:pt>
                <c:pt idx="4">
                  <c:v>AMERICA</c:v>
                </c:pt>
                <c:pt idx="5">
                  <c:v>ASIA</c:v>
                </c:pt>
                <c:pt idx="6">
                  <c:v>AFRICA</c:v>
                </c:pt>
                <c:pt idx="7">
                  <c:v>EUROPE</c:v>
                </c:pt>
                <c:pt idx="8">
                  <c:v>EUROPE</c:v>
                </c:pt>
                <c:pt idx="9">
                  <c:v>EUROPE</c:v>
                </c:pt>
                <c:pt idx="10">
                  <c:v>ASIA</c:v>
                </c:pt>
                <c:pt idx="11">
                  <c:v>EUROPE</c:v>
                </c:pt>
                <c:pt idx="12">
                  <c:v>AFRICA</c:v>
                </c:pt>
                <c:pt idx="13">
                  <c:v>ASIA</c:v>
                </c:pt>
                <c:pt idx="14">
                  <c:v>AFRICA</c:v>
                </c:pt>
                <c:pt idx="15">
                  <c:v>AMERICA</c:v>
                </c:pt>
                <c:pt idx="16">
                  <c:v>ASIA</c:v>
                </c:pt>
                <c:pt idx="17">
                  <c:v>EUROPE</c:v>
                </c:pt>
                <c:pt idx="18">
                  <c:v>AFRICA</c:v>
                </c:pt>
                <c:pt idx="19">
                  <c:v>ASIA</c:v>
                </c:pt>
                <c:pt idx="20">
                  <c:v>EUROPE</c:v>
                </c:pt>
                <c:pt idx="21">
                  <c:v>ASIA</c:v>
                </c:pt>
                <c:pt idx="22">
                  <c:v>AFRICA</c:v>
                </c:pt>
                <c:pt idx="23">
                  <c:v>AMERICA</c:v>
                </c:pt>
                <c:pt idx="24">
                  <c:v>AMERICA</c:v>
                </c:pt>
                <c:pt idx="25">
                  <c:v>ASIA</c:v>
                </c:pt>
                <c:pt idx="26">
                  <c:v>AFRICA</c:v>
                </c:pt>
                <c:pt idx="27">
                  <c:v>AMERICA</c:v>
                </c:pt>
                <c:pt idx="28">
                  <c:v>EUROPE</c:v>
                </c:pt>
                <c:pt idx="29">
                  <c:v>EUROPE</c:v>
                </c:pt>
                <c:pt idx="30">
                  <c:v>AFRICA</c:v>
                </c:pt>
                <c:pt idx="31">
                  <c:v>AFRICA</c:v>
                </c:pt>
                <c:pt idx="32">
                  <c:v>EUROPE</c:v>
                </c:pt>
                <c:pt idx="33">
                  <c:v>EUROPE</c:v>
                </c:pt>
                <c:pt idx="34">
                  <c:v>AFRICA</c:v>
                </c:pt>
                <c:pt idx="35">
                  <c:v>AFRICA</c:v>
                </c:pt>
                <c:pt idx="36">
                  <c:v>AFRICA</c:v>
                </c:pt>
                <c:pt idx="37">
                  <c:v>AFRICA</c:v>
                </c:pt>
                <c:pt idx="38">
                  <c:v>ASIA</c:v>
                </c:pt>
                <c:pt idx="39">
                  <c:v>AFRICA</c:v>
                </c:pt>
                <c:pt idx="40">
                  <c:v>AFRICA</c:v>
                </c:pt>
                <c:pt idx="41">
                  <c:v>ASIA</c:v>
                </c:pt>
                <c:pt idx="42">
                  <c:v>ASIA</c:v>
                </c:pt>
                <c:pt idx="43">
                  <c:v>AMERICA</c:v>
                </c:pt>
                <c:pt idx="44">
                  <c:v>ASIA</c:v>
                </c:pt>
                <c:pt idx="45">
                  <c:v>AFRICA</c:v>
                </c:pt>
                <c:pt idx="46">
                  <c:v>ASIA</c:v>
                </c:pt>
                <c:pt idx="47">
                  <c:v>AMERICA</c:v>
                </c:pt>
                <c:pt idx="48">
                  <c:v>ASIA</c:v>
                </c:pt>
                <c:pt idx="49">
                  <c:v>ASIA</c:v>
                </c:pt>
                <c:pt idx="50">
                  <c:v>EUROPE</c:v>
                </c:pt>
                <c:pt idx="51">
                  <c:v>EUROPE</c:v>
                </c:pt>
                <c:pt idx="52">
                  <c:v>AFRICA</c:v>
                </c:pt>
                <c:pt idx="53">
                  <c:v>EUROPE</c:v>
                </c:pt>
                <c:pt idx="54">
                  <c:v>AFRICA</c:v>
                </c:pt>
                <c:pt idx="55">
                  <c:v>AMERICA</c:v>
                </c:pt>
                <c:pt idx="56">
                  <c:v>ASIA</c:v>
                </c:pt>
                <c:pt idx="57">
                  <c:v>EUROPE</c:v>
                </c:pt>
                <c:pt idx="58">
                  <c:v>AMERICA</c:v>
                </c:pt>
                <c:pt idx="59">
                  <c:v>AFRICA</c:v>
                </c:pt>
                <c:pt idx="60">
                  <c:v>EUROPE</c:v>
                </c:pt>
                <c:pt idx="61">
                  <c:v>OCEANIA</c:v>
                </c:pt>
                <c:pt idx="62">
                  <c:v>AMERICA</c:v>
                </c:pt>
                <c:pt idx="63">
                  <c:v>AFRICA</c:v>
                </c:pt>
                <c:pt idx="64">
                  <c:v>ASIA</c:v>
                </c:pt>
                <c:pt idx="65">
                  <c:v>AMERICA</c:v>
                </c:pt>
                <c:pt idx="66">
                  <c:v>EUROPE</c:v>
                </c:pt>
                <c:pt idx="67">
                  <c:v>EUROPE</c:v>
                </c:pt>
                <c:pt idx="68">
                  <c:v>AFRICA</c:v>
                </c:pt>
                <c:pt idx="69">
                  <c:v>ASIA</c:v>
                </c:pt>
                <c:pt idx="70">
                  <c:v>AMERICA</c:v>
                </c:pt>
                <c:pt idx="71">
                  <c:v>AMERICA</c:v>
                </c:pt>
              </c:strCache>
            </c:strRef>
          </c:cat>
          <c:val>
            <c:numRef>
              <c:f>Sheet2!$H$3:$H$74</c:f>
              <c:numCache>
                <c:formatCode>0.00</c:formatCode>
                <c:ptCount val="72"/>
                <c:pt idx="0">
                  <c:v>2.299E-2</c:v>
                </c:pt>
                <c:pt idx="1">
                  <c:v>3.4898600000000002E-2</c:v>
                </c:pt>
                <c:pt idx="2">
                  <c:v>2.05054E-2</c:v>
                </c:pt>
                <c:pt idx="3">
                  <c:v>0.1125588</c:v>
                </c:pt>
                <c:pt idx="4">
                  <c:v>8.0979999999999996E-2</c:v>
                </c:pt>
                <c:pt idx="5">
                  <c:v>3.6850000000000001E-2</c:v>
                </c:pt>
                <c:pt idx="6">
                  <c:v>0.13170000000000001</c:v>
                </c:pt>
                <c:pt idx="7">
                  <c:v>4.0512300000000001E-2</c:v>
                </c:pt>
                <c:pt idx="8">
                  <c:v>3.6778100000000001E-2</c:v>
                </c:pt>
                <c:pt idx="9">
                  <c:v>3.1877799999999998E-2</c:v>
                </c:pt>
                <c:pt idx="10">
                  <c:v>9.9070000000000005E-2</c:v>
                </c:pt>
                <c:pt idx="11">
                  <c:v>4.6702800000000003E-2</c:v>
                </c:pt>
                <c:pt idx="12">
                  <c:v>0.35014479999999998</c:v>
                </c:pt>
                <c:pt idx="13">
                  <c:v>0.30631019999999998</c:v>
                </c:pt>
                <c:pt idx="14">
                  <c:v>0.4479226</c:v>
                </c:pt>
                <c:pt idx="15">
                  <c:v>0.24707000000000001</c:v>
                </c:pt>
                <c:pt idx="16">
                  <c:v>0.40899999999999997</c:v>
                </c:pt>
                <c:pt idx="17">
                  <c:v>0.10592</c:v>
                </c:pt>
                <c:pt idx="18">
                  <c:v>0.41618719999999998</c:v>
                </c:pt>
                <c:pt idx="19">
                  <c:v>8.3000000000000004E-2</c:v>
                </c:pt>
                <c:pt idx="20">
                  <c:v>2.4259900000000001E-2</c:v>
                </c:pt>
                <c:pt idx="21">
                  <c:v>0.44810670000000002</c:v>
                </c:pt>
                <c:pt idx="22">
                  <c:v>0.36868089999999998</c:v>
                </c:pt>
                <c:pt idx="23">
                  <c:v>0.15510650000000001</c:v>
                </c:pt>
                <c:pt idx="24">
                  <c:v>0.36212</c:v>
                </c:pt>
                <c:pt idx="25">
                  <c:v>0.44823380000000002</c:v>
                </c:pt>
                <c:pt idx="26">
                  <c:v>0.4186106</c:v>
                </c:pt>
                <c:pt idx="27">
                  <c:v>0.22928999999999999</c:v>
                </c:pt>
                <c:pt idx="28">
                  <c:v>5.2314699999999999E-2</c:v>
                </c:pt>
                <c:pt idx="29">
                  <c:v>0.1162377</c:v>
                </c:pt>
                <c:pt idx="30">
                  <c:v>0.26017869999999998</c:v>
                </c:pt>
                <c:pt idx="31">
                  <c:v>0.40785159999999998</c:v>
                </c:pt>
                <c:pt idx="32">
                  <c:v>5.5932599999999999E-2</c:v>
                </c:pt>
                <c:pt idx="33">
                  <c:v>5.3670000000000002E-2</c:v>
                </c:pt>
                <c:pt idx="34">
                  <c:v>0.49621999999999999</c:v>
                </c:pt>
                <c:pt idx="35">
                  <c:v>0.28499720000000001</c:v>
                </c:pt>
                <c:pt idx="36">
                  <c:v>0.24299999999999999</c:v>
                </c:pt>
                <c:pt idx="37">
                  <c:v>0.21734909999999999</c:v>
                </c:pt>
                <c:pt idx="38">
                  <c:v>9.4350000000000003E-2</c:v>
                </c:pt>
                <c:pt idx="39">
                  <c:v>0.34964830000000002</c:v>
                </c:pt>
                <c:pt idx="40">
                  <c:v>0.45800000000000002</c:v>
                </c:pt>
                <c:pt idx="41">
                  <c:v>0.19813</c:v>
                </c:pt>
                <c:pt idx="42">
                  <c:v>0.34062999999999999</c:v>
                </c:pt>
                <c:pt idx="43">
                  <c:v>0.21256</c:v>
                </c:pt>
                <c:pt idx="44">
                  <c:v>1.423E-2</c:v>
                </c:pt>
                <c:pt idx="45">
                  <c:v>0.2152094</c:v>
                </c:pt>
                <c:pt idx="46">
                  <c:v>0.161</c:v>
                </c:pt>
                <c:pt idx="47">
                  <c:v>0.19746089999999999</c:v>
                </c:pt>
                <c:pt idx="48">
                  <c:v>5.0172300000000003E-2</c:v>
                </c:pt>
                <c:pt idx="49">
                  <c:v>5.8740000000000001E-2</c:v>
                </c:pt>
                <c:pt idx="50">
                  <c:v>2.6435500000000001E-2</c:v>
                </c:pt>
                <c:pt idx="51">
                  <c:v>2.44114E-2</c:v>
                </c:pt>
                <c:pt idx="52">
                  <c:v>0.46379999999999999</c:v>
                </c:pt>
                <c:pt idx="53">
                  <c:v>7.3286500000000004E-2</c:v>
                </c:pt>
                <c:pt idx="54">
                  <c:v>0.3457692</c:v>
                </c:pt>
                <c:pt idx="55">
                  <c:v>0.29490040000000001</c:v>
                </c:pt>
                <c:pt idx="56">
                  <c:v>0.115562</c:v>
                </c:pt>
                <c:pt idx="57">
                  <c:v>2.9612699999999999E-2</c:v>
                </c:pt>
                <c:pt idx="58">
                  <c:v>0.2356</c:v>
                </c:pt>
                <c:pt idx="59">
                  <c:v>0.34587000000000001</c:v>
                </c:pt>
                <c:pt idx="60">
                  <c:v>8.1180000000000002E-2</c:v>
                </c:pt>
                <c:pt idx="61">
                  <c:v>0.11463</c:v>
                </c:pt>
                <c:pt idx="62">
                  <c:v>0.38297589999999998</c:v>
                </c:pt>
                <c:pt idx="63">
                  <c:v>0.40315000000000001</c:v>
                </c:pt>
                <c:pt idx="64">
                  <c:v>0.19439999999999999</c:v>
                </c:pt>
                <c:pt idx="65">
                  <c:v>0.16213</c:v>
                </c:pt>
                <c:pt idx="66">
                  <c:v>0.11899999999999999</c:v>
                </c:pt>
                <c:pt idx="67">
                  <c:v>1.39045E-2</c:v>
                </c:pt>
                <c:pt idx="68">
                  <c:v>0.38648100000000002</c:v>
                </c:pt>
                <c:pt idx="69">
                  <c:v>0.3855827</c:v>
                </c:pt>
                <c:pt idx="70">
                  <c:v>6.5949999999999995E-2</c:v>
                </c:pt>
                <c:pt idx="71">
                  <c:v>0.16602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91360"/>
        <c:axId val="227392896"/>
      </c:barChart>
      <c:catAx>
        <c:axId val="2273913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7392896"/>
        <c:crosses val="autoZero"/>
        <c:auto val="1"/>
        <c:lblAlgn val="ctr"/>
        <c:lblOffset val="100"/>
        <c:noMultiLvlLbl val="0"/>
      </c:catAx>
      <c:valAx>
        <c:axId val="22739289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273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[2019 Social Progress Index-5Copy.xlsx]Sheet3!PivotTable1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Access to piped water</c:v>
                </c:pt>
              </c:strCache>
            </c:strRef>
          </c:tx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Sheet3!$B$4:$B$9</c:f>
              <c:numCache>
                <c:formatCode>0.00</c:formatCode>
                <c:ptCount val="5"/>
                <c:pt idx="0">
                  <c:v>474.53746270000005</c:v>
                </c:pt>
                <c:pt idx="1">
                  <c:v>1123.1515466999999</c:v>
                </c:pt>
                <c:pt idx="2">
                  <c:v>948.14035589999992</c:v>
                </c:pt>
                <c:pt idx="3">
                  <c:v>1859.6100934000001</c:v>
                </c:pt>
                <c:pt idx="4">
                  <c:v>9.4622527000000005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Press Freedom Index</c:v>
                </c:pt>
              </c:strCache>
            </c:strRef>
          </c:tx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652.84999999999991</c:v>
                </c:pt>
                <c:pt idx="1">
                  <c:v>471.18</c:v>
                </c:pt>
                <c:pt idx="2">
                  <c:v>747.47</c:v>
                </c:pt>
                <c:pt idx="3">
                  <c:v>458.84000000000003</c:v>
                </c:pt>
                <c:pt idx="4">
                  <c:v>25.81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Wastewater treatment</c:v>
                </c:pt>
              </c:strCache>
            </c:strRef>
          </c:tx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Sheet3!$D$4:$D$9</c:f>
              <c:numCache>
                <c:formatCode>0.00</c:formatCode>
                <c:ptCount val="5"/>
                <c:pt idx="0">
                  <c:v>63.028400000000005</c:v>
                </c:pt>
                <c:pt idx="1">
                  <c:v>159.1511963333333</c:v>
                </c:pt>
                <c:pt idx="2">
                  <c:v>247.2704535739833</c:v>
                </c:pt>
                <c:pt idx="3">
                  <c:v>1198.9712326244162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Satisfied demand for contraception</c:v>
                </c:pt>
              </c:strCache>
            </c:strRef>
          </c:tx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Sheet3!$E$4:$E$9</c:f>
              <c:numCache>
                <c:formatCode>General</c:formatCode>
                <c:ptCount val="5"/>
                <c:pt idx="0">
                  <c:v>953.5</c:v>
                </c:pt>
                <c:pt idx="1">
                  <c:v>1072.5999999999999</c:v>
                </c:pt>
                <c:pt idx="2">
                  <c:v>1137.5</c:v>
                </c:pt>
                <c:pt idx="3">
                  <c:v>1436.9</c:v>
                </c:pt>
                <c:pt idx="4">
                  <c:v>47.4</c:v>
                </c:pt>
              </c:numCache>
            </c:numRef>
          </c:val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Inequality in the attainment of education</c:v>
                </c:pt>
              </c:strCache>
            </c:strRef>
          </c:tx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Sheet3!$F$4:$F$9</c:f>
              <c:numCache>
                <c:formatCode>0.0000</c:formatCode>
                <c:ptCount val="5"/>
                <c:pt idx="0">
                  <c:v>7.0107705999999999</c:v>
                </c:pt>
                <c:pt idx="1">
                  <c:v>2.9047224999999997</c:v>
                </c:pt>
                <c:pt idx="2">
                  <c:v>3.4433676999999996</c:v>
                </c:pt>
                <c:pt idx="3">
                  <c:v>1.0104305000000002</c:v>
                </c:pt>
                <c:pt idx="4">
                  <c:v>0.11463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 Social Progress Index-5Copy.xlsx]Sheet3!PivotTable1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323508146387361"/>
          <c:y val="0.21675907874859693"/>
          <c:w val="0.35662655375625218"/>
          <c:h val="0.67583833371310897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Access to piped water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Sheet3!$B$4:$B$9</c:f>
              <c:numCache>
                <c:formatCode>0.00</c:formatCode>
                <c:ptCount val="5"/>
                <c:pt idx="0">
                  <c:v>474.53746270000005</c:v>
                </c:pt>
                <c:pt idx="1">
                  <c:v>1123.1515466999999</c:v>
                </c:pt>
                <c:pt idx="2">
                  <c:v>948.14035589999992</c:v>
                </c:pt>
                <c:pt idx="3">
                  <c:v>1859.6100934000001</c:v>
                </c:pt>
                <c:pt idx="4">
                  <c:v>9.4622527000000005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Press Freedom Index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652.84999999999991</c:v>
                </c:pt>
                <c:pt idx="1">
                  <c:v>471.18</c:v>
                </c:pt>
                <c:pt idx="2">
                  <c:v>747.47</c:v>
                </c:pt>
                <c:pt idx="3">
                  <c:v>458.84000000000003</c:v>
                </c:pt>
                <c:pt idx="4">
                  <c:v>25.81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Wastewater treatment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Sheet3!$D$4:$D$9</c:f>
              <c:numCache>
                <c:formatCode>0.00</c:formatCode>
                <c:ptCount val="5"/>
                <c:pt idx="0">
                  <c:v>63.028400000000005</c:v>
                </c:pt>
                <c:pt idx="1">
                  <c:v>159.1511963333333</c:v>
                </c:pt>
                <c:pt idx="2">
                  <c:v>247.2704535739833</c:v>
                </c:pt>
                <c:pt idx="3">
                  <c:v>1198.9712326244162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Satisfied demand for contraception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Sheet3!$E$4:$E$9</c:f>
              <c:numCache>
                <c:formatCode>General</c:formatCode>
                <c:ptCount val="5"/>
                <c:pt idx="0">
                  <c:v>953.5</c:v>
                </c:pt>
                <c:pt idx="1">
                  <c:v>1072.5999999999999</c:v>
                </c:pt>
                <c:pt idx="2">
                  <c:v>1137.5</c:v>
                </c:pt>
                <c:pt idx="3">
                  <c:v>1436.9</c:v>
                </c:pt>
                <c:pt idx="4">
                  <c:v>47.4</c:v>
                </c:pt>
              </c:numCache>
            </c:numRef>
          </c:val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Inequality in the attainment of education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Sheet3!$F$4:$F$9</c:f>
              <c:numCache>
                <c:formatCode>0.0000</c:formatCode>
                <c:ptCount val="5"/>
                <c:pt idx="0">
                  <c:v>7.0107705999999999</c:v>
                </c:pt>
                <c:pt idx="1">
                  <c:v>2.9047224999999997</c:v>
                </c:pt>
                <c:pt idx="2">
                  <c:v>3.4433676999999996</c:v>
                </c:pt>
                <c:pt idx="3">
                  <c:v>1.0104305000000002</c:v>
                </c:pt>
                <c:pt idx="4">
                  <c:v>0.11463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445056"/>
        <c:axId val="342614784"/>
        <c:axId val="0"/>
      </c:bar3DChart>
      <c:catAx>
        <c:axId val="342445056"/>
        <c:scaling>
          <c:orientation val="minMax"/>
        </c:scaling>
        <c:delete val="0"/>
        <c:axPos val="l"/>
        <c:majorTickMark val="out"/>
        <c:minorTickMark val="none"/>
        <c:tickLblPos val="nextTo"/>
        <c:crossAx val="342614784"/>
        <c:crosses val="autoZero"/>
        <c:auto val="1"/>
        <c:lblAlgn val="ctr"/>
        <c:lblOffset val="100"/>
        <c:noMultiLvlLbl val="0"/>
      </c:catAx>
      <c:valAx>
        <c:axId val="3426147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424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Wastewater treatment vs. Acc to piped water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0193175853017"/>
          <c:y val="0.12522733900686656"/>
          <c:w val="0.74541035170603676"/>
          <c:h val="0.76037858904000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Sheet11!$C$1</c:f>
              <c:strCache>
                <c:ptCount val="1"/>
                <c:pt idx="0">
                  <c:v>Wastewater treatment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9525"/>
              <a:effectLst>
                <a:glow rad="25400">
                  <a:srgbClr val="C00000">
                    <a:alpha val="75000"/>
                  </a:srgbClr>
                </a:glow>
                <a:softEdge rad="0"/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45630737741767968"/>
                  <c:y val="-0.22583192287879902"/>
                </c:manualLayout>
              </c:layout>
              <c:numFmt formatCode="General" sourceLinked="0"/>
            </c:trendlineLbl>
          </c:trendline>
          <c:xVal>
            <c:numRef>
              <c:f>Sheet11!$B$2:$B$73</c:f>
              <c:numCache>
                <c:formatCode>0.00</c:formatCode>
                <c:ptCount val="72"/>
                <c:pt idx="0">
                  <c:v>87.366646099999997</c:v>
                </c:pt>
                <c:pt idx="1">
                  <c:v>100</c:v>
                </c:pt>
                <c:pt idx="2">
                  <c:v>100</c:v>
                </c:pt>
                <c:pt idx="3">
                  <c:v>77.659529899999995</c:v>
                </c:pt>
                <c:pt idx="4">
                  <c:v>98.238262300000002</c:v>
                </c:pt>
                <c:pt idx="5">
                  <c:v>99.333225600000006</c:v>
                </c:pt>
                <c:pt idx="6">
                  <c:v>99.849471199999996</c:v>
                </c:pt>
                <c:pt idx="7">
                  <c:v>100</c:v>
                </c:pt>
                <c:pt idx="8">
                  <c:v>91.484768500000001</c:v>
                </c:pt>
                <c:pt idx="9">
                  <c:v>98.343583499999994</c:v>
                </c:pt>
                <c:pt idx="10">
                  <c:v>100</c:v>
                </c:pt>
                <c:pt idx="11">
                  <c:v>62.698224000000003</c:v>
                </c:pt>
                <c:pt idx="12">
                  <c:v>7.0317622000000002</c:v>
                </c:pt>
                <c:pt idx="13">
                  <c:v>75.156683400000006</c:v>
                </c:pt>
                <c:pt idx="14">
                  <c:v>17.715620099999999</c:v>
                </c:pt>
                <c:pt idx="15">
                  <c:v>84.407841000000005</c:v>
                </c:pt>
                <c:pt idx="16">
                  <c:v>99.343693400000006</c:v>
                </c:pt>
                <c:pt idx="17">
                  <c:v>91.921729600000006</c:v>
                </c:pt>
                <c:pt idx="18">
                  <c:v>15.875985999999999</c:v>
                </c:pt>
                <c:pt idx="19">
                  <c:v>66.1942892</c:v>
                </c:pt>
                <c:pt idx="20">
                  <c:v>96.837123399999996</c:v>
                </c:pt>
                <c:pt idx="21">
                  <c:v>58.1945519</c:v>
                </c:pt>
                <c:pt idx="22">
                  <c:v>6.9858837999999999</c:v>
                </c:pt>
                <c:pt idx="23">
                  <c:v>97.486852900000002</c:v>
                </c:pt>
                <c:pt idx="24">
                  <c:v>84.634582899999998</c:v>
                </c:pt>
                <c:pt idx="25">
                  <c:v>12.1708558</c:v>
                </c:pt>
                <c:pt idx="26">
                  <c:v>6.4228287999999996</c:v>
                </c:pt>
                <c:pt idx="27">
                  <c:v>72.133032499999999</c:v>
                </c:pt>
                <c:pt idx="28">
                  <c:v>100</c:v>
                </c:pt>
                <c:pt idx="29">
                  <c:v>100</c:v>
                </c:pt>
                <c:pt idx="30">
                  <c:v>21.6927722</c:v>
                </c:pt>
                <c:pt idx="31">
                  <c:v>32.628943900000003</c:v>
                </c:pt>
                <c:pt idx="32">
                  <c:v>98.2181037</c:v>
                </c:pt>
                <c:pt idx="33">
                  <c:v>97.875501200000002</c:v>
                </c:pt>
                <c:pt idx="34">
                  <c:v>5.3595470000000001</c:v>
                </c:pt>
                <c:pt idx="35">
                  <c:v>12.594564399999999</c:v>
                </c:pt>
                <c:pt idx="36">
                  <c:v>22.2700079</c:v>
                </c:pt>
                <c:pt idx="37">
                  <c:v>15.753481900000001</c:v>
                </c:pt>
                <c:pt idx="38">
                  <c:v>24.351824300000001</c:v>
                </c:pt>
                <c:pt idx="39">
                  <c:v>8.7176866999999998</c:v>
                </c:pt>
                <c:pt idx="40">
                  <c:v>63.848866899999997</c:v>
                </c:pt>
                <c:pt idx="41">
                  <c:v>98.452931199999995</c:v>
                </c:pt>
                <c:pt idx="42">
                  <c:v>28.369782399999998</c:v>
                </c:pt>
                <c:pt idx="43">
                  <c:v>87.854703799999996</c:v>
                </c:pt>
                <c:pt idx="44">
                  <c:v>47.371709500000001</c:v>
                </c:pt>
                <c:pt idx="45">
                  <c:v>24.770452299999999</c:v>
                </c:pt>
                <c:pt idx="46">
                  <c:v>56.568378299999999</c:v>
                </c:pt>
                <c:pt idx="47">
                  <c:v>92.328408999999994</c:v>
                </c:pt>
                <c:pt idx="48">
                  <c:v>58.185705200000001</c:v>
                </c:pt>
                <c:pt idx="49">
                  <c:v>61.374941300000003</c:v>
                </c:pt>
                <c:pt idx="50">
                  <c:v>98.966275999999993</c:v>
                </c:pt>
                <c:pt idx="51">
                  <c:v>100</c:v>
                </c:pt>
                <c:pt idx="52">
                  <c:v>2.4173081999999999</c:v>
                </c:pt>
                <c:pt idx="53">
                  <c:v>53.930368399999999</c:v>
                </c:pt>
                <c:pt idx="54">
                  <c:v>82.010490599999997</c:v>
                </c:pt>
                <c:pt idx="55">
                  <c:v>66.315405900000002</c:v>
                </c:pt>
                <c:pt idx="56">
                  <c:v>43.128635500000001</c:v>
                </c:pt>
                <c:pt idx="57">
                  <c:v>100</c:v>
                </c:pt>
                <c:pt idx="58">
                  <c:v>93.702123799999995</c:v>
                </c:pt>
                <c:pt idx="59">
                  <c:v>14.844456599999999</c:v>
                </c:pt>
                <c:pt idx="60">
                  <c:v>100</c:v>
                </c:pt>
                <c:pt idx="61">
                  <c:v>9.4622527000000005</c:v>
                </c:pt>
                <c:pt idx="62">
                  <c:v>9.7959011</c:v>
                </c:pt>
                <c:pt idx="63">
                  <c:v>5.7527353999999997</c:v>
                </c:pt>
                <c:pt idx="64">
                  <c:v>8.1624171000000008</c:v>
                </c:pt>
                <c:pt idx="65">
                  <c:v>82.942046199999993</c:v>
                </c:pt>
                <c:pt idx="66">
                  <c:v>81.967769000000004</c:v>
                </c:pt>
                <c:pt idx="67">
                  <c:v>100</c:v>
                </c:pt>
                <c:pt idx="68">
                  <c:v>7.9945966000000004</c:v>
                </c:pt>
                <c:pt idx="69">
                  <c:v>11.7807318</c:v>
                </c:pt>
                <c:pt idx="70">
                  <c:v>83.520346399999994</c:v>
                </c:pt>
                <c:pt idx="71">
                  <c:v>92.132508999999999</c:v>
                </c:pt>
              </c:numCache>
            </c:numRef>
          </c:xVal>
          <c:yVal>
            <c:numRef>
              <c:f>Sheet11!$C$2:$C$73</c:f>
              <c:numCache>
                <c:formatCode>0.00</c:formatCode>
                <c:ptCount val="72"/>
                <c:pt idx="0">
                  <c:v>72.668000000000006</c:v>
                </c:pt>
                <c:pt idx="1">
                  <c:v>94.306173333333305</c:v>
                </c:pt>
                <c:pt idx="2">
                  <c:v>83.722499999999997</c:v>
                </c:pt>
                <c:pt idx="3">
                  <c:v>8.2829999999999995</c:v>
                </c:pt>
                <c:pt idx="4">
                  <c:v>7.67</c:v>
                </c:pt>
                <c:pt idx="5">
                  <c:v>11.490500000000001</c:v>
                </c:pt>
                <c:pt idx="6">
                  <c:v>4.2</c:v>
                </c:pt>
                <c:pt idx="7">
                  <c:v>99.274765250000002</c:v>
                </c:pt>
                <c:pt idx="8">
                  <c:v>7.18</c:v>
                </c:pt>
                <c:pt idx="9">
                  <c:v>51.099178774415897</c:v>
                </c:pt>
                <c:pt idx="10">
                  <c:v>94.270759999999996</c:v>
                </c:pt>
                <c:pt idx="11">
                  <c:v>15.39138</c:v>
                </c:pt>
                <c:pt idx="12">
                  <c:v>0</c:v>
                </c:pt>
                <c:pt idx="13">
                  <c:v>9.6929602406500006</c:v>
                </c:pt>
                <c:pt idx="14">
                  <c:v>8.3999999999999995E-3</c:v>
                </c:pt>
                <c:pt idx="15">
                  <c:v>3.5089999999999999</c:v>
                </c:pt>
                <c:pt idx="16">
                  <c:v>28.35</c:v>
                </c:pt>
                <c:pt idx="17">
                  <c:v>4.4450000000000003</c:v>
                </c:pt>
                <c:pt idx="18">
                  <c:v>0</c:v>
                </c:pt>
                <c:pt idx="19">
                  <c:v>9.7297999999999991</c:v>
                </c:pt>
                <c:pt idx="20">
                  <c:v>71.860258999999999</c:v>
                </c:pt>
                <c:pt idx="21">
                  <c:v>0</c:v>
                </c:pt>
                <c:pt idx="22">
                  <c:v>0</c:v>
                </c:pt>
                <c:pt idx="23">
                  <c:v>3.8912</c:v>
                </c:pt>
                <c:pt idx="24">
                  <c:v>6.8</c:v>
                </c:pt>
                <c:pt idx="25">
                  <c:v>0</c:v>
                </c:pt>
                <c:pt idx="26">
                  <c:v>0</c:v>
                </c:pt>
                <c:pt idx="27">
                  <c:v>40.420999999999999</c:v>
                </c:pt>
                <c:pt idx="28">
                  <c:v>94.521916666666698</c:v>
                </c:pt>
                <c:pt idx="29">
                  <c:v>77.623566499999995</c:v>
                </c:pt>
                <c:pt idx="30">
                  <c:v>3.2</c:v>
                </c:pt>
                <c:pt idx="31">
                  <c:v>0</c:v>
                </c:pt>
                <c:pt idx="32">
                  <c:v>57.176020000000001</c:v>
                </c:pt>
                <c:pt idx="33">
                  <c:v>51.107443500000002</c:v>
                </c:pt>
                <c:pt idx="34">
                  <c:v>0</c:v>
                </c:pt>
                <c:pt idx="35">
                  <c:v>1.44</c:v>
                </c:pt>
                <c:pt idx="36">
                  <c:v>0.3</c:v>
                </c:pt>
                <c:pt idx="37">
                  <c:v>4.2</c:v>
                </c:pt>
                <c:pt idx="38">
                  <c:v>3.3</c:v>
                </c:pt>
                <c:pt idx="39">
                  <c:v>0</c:v>
                </c:pt>
                <c:pt idx="40">
                  <c:v>5.4</c:v>
                </c:pt>
                <c:pt idx="41">
                  <c:v>56.533433333333299</c:v>
                </c:pt>
                <c:pt idx="42">
                  <c:v>0</c:v>
                </c:pt>
                <c:pt idx="43">
                  <c:v>12.243</c:v>
                </c:pt>
                <c:pt idx="44">
                  <c:v>0</c:v>
                </c:pt>
                <c:pt idx="45">
                  <c:v>0.18</c:v>
                </c:pt>
                <c:pt idx="46">
                  <c:v>11.52</c:v>
                </c:pt>
                <c:pt idx="47">
                  <c:v>39.722996333333299</c:v>
                </c:pt>
                <c:pt idx="48">
                  <c:v>4.2</c:v>
                </c:pt>
                <c:pt idx="49">
                  <c:v>15.6</c:v>
                </c:pt>
                <c:pt idx="50">
                  <c:v>59.778179999999999</c:v>
                </c:pt>
                <c:pt idx="51">
                  <c:v>95.301599999999993</c:v>
                </c:pt>
                <c:pt idx="52">
                  <c:v>0</c:v>
                </c:pt>
                <c:pt idx="53">
                  <c:v>14</c:v>
                </c:pt>
                <c:pt idx="54">
                  <c:v>44.1</c:v>
                </c:pt>
                <c:pt idx="55">
                  <c:v>0</c:v>
                </c:pt>
                <c:pt idx="56">
                  <c:v>2.5830000000000002</c:v>
                </c:pt>
                <c:pt idx="57">
                  <c:v>91.5954306</c:v>
                </c:pt>
                <c:pt idx="58">
                  <c:v>17.556000000000001</c:v>
                </c:pt>
                <c:pt idx="59">
                  <c:v>0</c:v>
                </c:pt>
                <c:pt idx="60">
                  <c:v>89.775959999999998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0.73499999999999999</c:v>
                </c:pt>
                <c:pt idx="66">
                  <c:v>5.1362249999999996</c:v>
                </c:pt>
                <c:pt idx="67">
                  <c:v>63.007634000000003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13.32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58720"/>
        <c:axId val="332956800"/>
      </c:scatterChart>
      <c:valAx>
        <c:axId val="332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Access to piped water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2956800"/>
        <c:crosses val="autoZero"/>
        <c:crossBetween val="midCat"/>
      </c:valAx>
      <c:valAx>
        <c:axId val="332956800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Wastewater</a:t>
                </a:r>
                <a:r>
                  <a:rPr lang="en-US" sz="1800" baseline="0"/>
                  <a:t> Treatment</a:t>
                </a:r>
                <a:endParaRPr lang="en-US" sz="18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29587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16770386522046063"/>
          <c:y val="0.13151568670738586"/>
          <c:w val="0.24306277933677845"/>
          <c:h val="0.112666127014497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C00000"/>
                </a:solidFill>
              </a:ln>
              <a:effectLst>
                <a:glow>
                  <a:schemeClr val="accent1"/>
                </a:glow>
                <a:outerShdw blurRad="50800" dist="50800" sx="1000" sy="1000" algn="ctr" rotWithShape="0">
                  <a:srgbClr val="C00000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26355518644281617"/>
                  <c:y val="-0.17916179832359666"/>
                </c:manualLayout>
              </c:layout>
              <c:numFmt formatCode="General" sourceLinked="0"/>
            </c:trendlineLbl>
          </c:trendline>
          <c:xVal>
            <c:numRef>
              <c:f>Sheet11!$D$2:$D$73</c:f>
              <c:numCache>
                <c:formatCode>0.00</c:formatCode>
                <c:ptCount val="72"/>
                <c:pt idx="0">
                  <c:v>72.3</c:v>
                </c:pt>
                <c:pt idx="1">
                  <c:v>83.1</c:v>
                </c:pt>
                <c:pt idx="2">
                  <c:v>86.9</c:v>
                </c:pt>
                <c:pt idx="3">
                  <c:v>87.6</c:v>
                </c:pt>
                <c:pt idx="4">
                  <c:v>83.8</c:v>
                </c:pt>
                <c:pt idx="5">
                  <c:v>42.7</c:v>
                </c:pt>
                <c:pt idx="6">
                  <c:v>44.8</c:v>
                </c:pt>
                <c:pt idx="7">
                  <c:v>84.6</c:v>
                </c:pt>
                <c:pt idx="8">
                  <c:v>72.400000000000006</c:v>
                </c:pt>
                <c:pt idx="9">
                  <c:v>82.3</c:v>
                </c:pt>
                <c:pt idx="10">
                  <c:v>68.5</c:v>
                </c:pt>
                <c:pt idx="11">
                  <c:v>70.2</c:v>
                </c:pt>
                <c:pt idx="12">
                  <c:v>58.2</c:v>
                </c:pt>
                <c:pt idx="13">
                  <c:v>60</c:v>
                </c:pt>
                <c:pt idx="14">
                  <c:v>25.3</c:v>
                </c:pt>
                <c:pt idx="15">
                  <c:v>52.8</c:v>
                </c:pt>
                <c:pt idx="16">
                  <c:v>80.3</c:v>
                </c:pt>
                <c:pt idx="17">
                  <c:v>29.6</c:v>
                </c:pt>
                <c:pt idx="18">
                  <c:v>29.9</c:v>
                </c:pt>
                <c:pt idx="19">
                  <c:v>34.1</c:v>
                </c:pt>
                <c:pt idx="20">
                  <c:v>76.599999999999994</c:v>
                </c:pt>
                <c:pt idx="21">
                  <c:v>83.1</c:v>
                </c:pt>
                <c:pt idx="22">
                  <c:v>52.8</c:v>
                </c:pt>
                <c:pt idx="23">
                  <c:v>89.9</c:v>
                </c:pt>
                <c:pt idx="24">
                  <c:v>66.2</c:v>
                </c:pt>
                <c:pt idx="25">
                  <c:v>44.9</c:v>
                </c:pt>
                <c:pt idx="26">
                  <c:v>19.399999999999999</c:v>
                </c:pt>
                <c:pt idx="27">
                  <c:v>83.6</c:v>
                </c:pt>
                <c:pt idx="28">
                  <c:v>80.3</c:v>
                </c:pt>
                <c:pt idx="29">
                  <c:v>59.3</c:v>
                </c:pt>
                <c:pt idx="30">
                  <c:v>76.8</c:v>
                </c:pt>
                <c:pt idx="31">
                  <c:v>29.8</c:v>
                </c:pt>
                <c:pt idx="32">
                  <c:v>63.1</c:v>
                </c:pt>
                <c:pt idx="33">
                  <c:v>79.5</c:v>
                </c:pt>
                <c:pt idx="34">
                  <c:v>37.799999999999997</c:v>
                </c:pt>
                <c:pt idx="35">
                  <c:v>54.9</c:v>
                </c:pt>
                <c:pt idx="36">
                  <c:v>76.099999999999994</c:v>
                </c:pt>
                <c:pt idx="37">
                  <c:v>65.900000000000006</c:v>
                </c:pt>
                <c:pt idx="38">
                  <c:v>71.099999999999994</c:v>
                </c:pt>
                <c:pt idx="39">
                  <c:v>42.9</c:v>
                </c:pt>
                <c:pt idx="40">
                  <c:v>76.8</c:v>
                </c:pt>
                <c:pt idx="41">
                  <c:v>70.400000000000006</c:v>
                </c:pt>
                <c:pt idx="42">
                  <c:v>67.099999999999994</c:v>
                </c:pt>
                <c:pt idx="43">
                  <c:v>82.8</c:v>
                </c:pt>
                <c:pt idx="44">
                  <c:v>82.3</c:v>
                </c:pt>
                <c:pt idx="45">
                  <c:v>36.200000000000003</c:v>
                </c:pt>
                <c:pt idx="46">
                  <c:v>90.6</c:v>
                </c:pt>
                <c:pt idx="47">
                  <c:v>83.2</c:v>
                </c:pt>
                <c:pt idx="48">
                  <c:v>66.3</c:v>
                </c:pt>
                <c:pt idx="49">
                  <c:v>75.599999999999994</c:v>
                </c:pt>
                <c:pt idx="50">
                  <c:v>78</c:v>
                </c:pt>
                <c:pt idx="51">
                  <c:v>80.599999999999994</c:v>
                </c:pt>
                <c:pt idx="52">
                  <c:v>38.700000000000003</c:v>
                </c:pt>
                <c:pt idx="53">
                  <c:v>62</c:v>
                </c:pt>
                <c:pt idx="54">
                  <c:v>73</c:v>
                </c:pt>
                <c:pt idx="55">
                  <c:v>87.3</c:v>
                </c:pt>
                <c:pt idx="56">
                  <c:v>54.7</c:v>
                </c:pt>
                <c:pt idx="57">
                  <c:v>80.400000000000006</c:v>
                </c:pt>
                <c:pt idx="58">
                  <c:v>86.8</c:v>
                </c:pt>
                <c:pt idx="59">
                  <c:v>31.6</c:v>
                </c:pt>
                <c:pt idx="60">
                  <c:v>86</c:v>
                </c:pt>
                <c:pt idx="61">
                  <c:v>47.4</c:v>
                </c:pt>
                <c:pt idx="62">
                  <c:v>48.7</c:v>
                </c:pt>
                <c:pt idx="63">
                  <c:v>40.4</c:v>
                </c:pt>
                <c:pt idx="64">
                  <c:v>71.7</c:v>
                </c:pt>
                <c:pt idx="65">
                  <c:v>81.599999999999994</c:v>
                </c:pt>
                <c:pt idx="66">
                  <c:v>26.9</c:v>
                </c:pt>
                <c:pt idx="67">
                  <c:v>82.8</c:v>
                </c:pt>
                <c:pt idx="68">
                  <c:v>42.2</c:v>
                </c:pt>
                <c:pt idx="69">
                  <c:v>74.099999999999994</c:v>
                </c:pt>
                <c:pt idx="70">
                  <c:v>64.400000000000006</c:v>
                </c:pt>
                <c:pt idx="71">
                  <c:v>73.900000000000006</c:v>
                </c:pt>
              </c:numCache>
            </c:numRef>
          </c:xVal>
          <c:yVal>
            <c:numRef>
              <c:f>Sheet11!$E$2:$E$73</c:f>
              <c:numCache>
                <c:formatCode>0.00</c:formatCode>
                <c:ptCount val="72"/>
                <c:pt idx="0">
                  <c:v>49.03</c:v>
                </c:pt>
                <c:pt idx="1">
                  <c:v>13.18</c:v>
                </c:pt>
                <c:pt idx="2">
                  <c:v>8.59</c:v>
                </c:pt>
                <c:pt idx="3">
                  <c:v>70.23</c:v>
                </c:pt>
                <c:pt idx="4">
                  <c:v>25.09</c:v>
                </c:pt>
                <c:pt idx="5">
                  <c:v>28.79</c:v>
                </c:pt>
                <c:pt idx="6">
                  <c:v>27.69</c:v>
                </c:pt>
                <c:pt idx="7">
                  <c:v>8.76</c:v>
                </c:pt>
                <c:pt idx="8">
                  <c:v>54.32</c:v>
                </c:pt>
                <c:pt idx="9">
                  <c:v>28.17</c:v>
                </c:pt>
                <c:pt idx="10">
                  <c:v>32.58</c:v>
                </c:pt>
                <c:pt idx="11">
                  <c:v>24.29</c:v>
                </c:pt>
                <c:pt idx="12">
                  <c:v>27.04</c:v>
                </c:pt>
                <c:pt idx="13">
                  <c:v>54.35</c:v>
                </c:pt>
                <c:pt idx="14">
                  <c:v>28.97</c:v>
                </c:pt>
                <c:pt idx="15">
                  <c:v>31.78</c:v>
                </c:pt>
                <c:pt idx="16">
                  <c:v>54.45</c:v>
                </c:pt>
                <c:pt idx="17">
                  <c:v>36.090000000000003</c:v>
                </c:pt>
                <c:pt idx="18">
                  <c:v>39.83</c:v>
                </c:pt>
                <c:pt idx="19">
                  <c:v>57.89</c:v>
                </c:pt>
                <c:pt idx="20">
                  <c:v>14.31</c:v>
                </c:pt>
                <c:pt idx="21">
                  <c:v>30.73</c:v>
                </c:pt>
                <c:pt idx="22">
                  <c:v>54.1</c:v>
                </c:pt>
                <c:pt idx="23">
                  <c:v>11.1</c:v>
                </c:pt>
                <c:pt idx="24">
                  <c:v>38.03</c:v>
                </c:pt>
                <c:pt idx="25">
                  <c:v>37.75</c:v>
                </c:pt>
                <c:pt idx="26">
                  <c:v>40.590000000000003</c:v>
                </c:pt>
                <c:pt idx="27">
                  <c:v>27.9</c:v>
                </c:pt>
                <c:pt idx="28">
                  <c:v>19.920000000000002</c:v>
                </c:pt>
                <c:pt idx="29">
                  <c:v>30.35</c:v>
                </c:pt>
                <c:pt idx="30">
                  <c:v>31.16</c:v>
                </c:pt>
                <c:pt idx="31">
                  <c:v>24.03</c:v>
                </c:pt>
                <c:pt idx="32">
                  <c:v>23.89</c:v>
                </c:pt>
                <c:pt idx="33">
                  <c:v>12.4</c:v>
                </c:pt>
                <c:pt idx="34">
                  <c:v>29.94</c:v>
                </c:pt>
                <c:pt idx="35">
                  <c:v>28.65</c:v>
                </c:pt>
                <c:pt idx="36">
                  <c:v>28.78</c:v>
                </c:pt>
                <c:pt idx="37">
                  <c:v>35.08</c:v>
                </c:pt>
                <c:pt idx="38">
                  <c:v>27.61</c:v>
                </c:pt>
                <c:pt idx="39">
                  <c:v>24.62</c:v>
                </c:pt>
                <c:pt idx="40">
                  <c:v>42.64</c:v>
                </c:pt>
                <c:pt idx="41">
                  <c:v>28.67</c:v>
                </c:pt>
                <c:pt idx="42">
                  <c:v>71.58</c:v>
                </c:pt>
                <c:pt idx="43">
                  <c:v>44.11</c:v>
                </c:pt>
                <c:pt idx="44">
                  <c:v>61.15</c:v>
                </c:pt>
                <c:pt idx="45">
                  <c:v>35.840000000000003</c:v>
                </c:pt>
                <c:pt idx="46">
                  <c:v>44.53</c:v>
                </c:pt>
                <c:pt idx="47">
                  <c:v>49.33</c:v>
                </c:pt>
                <c:pt idx="48">
                  <c:v>30.16</c:v>
                </c:pt>
                <c:pt idx="49">
                  <c:v>54.55</c:v>
                </c:pt>
                <c:pt idx="50">
                  <c:v>22.26</c:v>
                </c:pt>
                <c:pt idx="51">
                  <c:v>14.8</c:v>
                </c:pt>
                <c:pt idx="52">
                  <c:v>30.71</c:v>
                </c:pt>
                <c:pt idx="53">
                  <c:v>28.83</c:v>
                </c:pt>
                <c:pt idx="54">
                  <c:v>31.6</c:v>
                </c:pt>
                <c:pt idx="55">
                  <c:v>28.82</c:v>
                </c:pt>
                <c:pt idx="56">
                  <c:v>44.66</c:v>
                </c:pt>
                <c:pt idx="57">
                  <c:v>8.89</c:v>
                </c:pt>
                <c:pt idx="58">
                  <c:v>32.619999999999997</c:v>
                </c:pt>
                <c:pt idx="59">
                  <c:v>39.89</c:v>
                </c:pt>
                <c:pt idx="60">
                  <c:v>14.18</c:v>
                </c:pt>
                <c:pt idx="61">
                  <c:v>25.81</c:v>
                </c:pt>
                <c:pt idx="62">
                  <c:v>24.66</c:v>
                </c:pt>
                <c:pt idx="63">
                  <c:v>29.03</c:v>
                </c:pt>
                <c:pt idx="64">
                  <c:v>42.08</c:v>
                </c:pt>
                <c:pt idx="65">
                  <c:v>33.630000000000003</c:v>
                </c:pt>
                <c:pt idx="66">
                  <c:v>29.92</c:v>
                </c:pt>
                <c:pt idx="67">
                  <c:v>16.66</c:v>
                </c:pt>
                <c:pt idx="68">
                  <c:v>22.66</c:v>
                </c:pt>
                <c:pt idx="69">
                  <c:v>45.94</c:v>
                </c:pt>
                <c:pt idx="70">
                  <c:v>23.29</c:v>
                </c:pt>
                <c:pt idx="71">
                  <c:v>30.59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8336"/>
        <c:axId val="206060160"/>
      </c:scatterChart>
      <c:valAx>
        <c:axId val="2060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Freedon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060160"/>
        <c:crosses val="autoZero"/>
        <c:crossBetween val="midCat"/>
      </c:valAx>
      <c:valAx>
        <c:axId val="206060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Satisfied</a:t>
                </a:r>
                <a:r>
                  <a:rPr lang="en-US" baseline="0"/>
                  <a:t> demand for contraception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07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77</xdr:row>
      <xdr:rowOff>9525</xdr:rowOff>
    </xdr:from>
    <xdr:to>
      <xdr:col>5</xdr:col>
      <xdr:colOff>457200</xdr:colOff>
      <xdr:row>91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96</xdr:row>
      <xdr:rowOff>66674</xdr:rowOff>
    </xdr:from>
    <xdr:to>
      <xdr:col>7</xdr:col>
      <xdr:colOff>209550</xdr:colOff>
      <xdr:row>121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12</xdr:row>
      <xdr:rowOff>133349</xdr:rowOff>
    </xdr:from>
    <xdr:to>
      <xdr:col>5</xdr:col>
      <xdr:colOff>2381250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13</xdr:row>
      <xdr:rowOff>38099</xdr:rowOff>
    </xdr:from>
    <xdr:to>
      <xdr:col>3</xdr:col>
      <xdr:colOff>104775</xdr:colOff>
      <xdr:row>28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52</xdr:row>
      <xdr:rowOff>85725</xdr:rowOff>
    </xdr:from>
    <xdr:to>
      <xdr:col>17</xdr:col>
      <xdr:colOff>428625</xdr:colOff>
      <xdr:row>73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1343024</xdr:colOff>
      <xdr:row>76</xdr:row>
      <xdr:rowOff>95250</xdr:rowOff>
    </xdr:from>
    <xdr:to>
      <xdr:col>6</xdr:col>
      <xdr:colOff>352424</xdr:colOff>
      <xdr:row>101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87.583324768515" createdVersion="4" refreshedVersion="4" minRefreshableVersion="3" recordCount="72">
  <cacheSource type="worksheet">
    <worksheetSource name="Table2"/>
  </cacheSource>
  <cacheFields count="7">
    <cacheField name="Continent " numFmtId="0">
      <sharedItems count="5">
        <s v="EUROPE"/>
        <s v="AMERICA"/>
        <s v="ASIA"/>
        <s v="AFRICA"/>
        <s v="OCEANIA"/>
      </sharedItems>
    </cacheField>
    <cacheField name="Access to piped water" numFmtId="2">
      <sharedItems containsSemiMixedTypes="0" containsString="0" containsNumber="1" minValue="2.4173081999999999" maxValue="100"/>
    </cacheField>
    <cacheField name="Level of violent crime" numFmtId="2">
      <sharedItems containsSemiMixedTypes="0" containsString="0" containsNumber="1" minValue="1" maxValue="5" count="7">
        <n v="3"/>
        <n v="1"/>
        <n v="2"/>
        <n v="5"/>
        <n v="3.5"/>
        <n v="4"/>
        <n v="2.5"/>
      </sharedItems>
    </cacheField>
    <cacheField name="Press Freedom Index" numFmtId="2">
      <sharedItems containsSemiMixedTypes="0" containsString="0" containsNumber="1" minValue="8.59" maxValue="71.58"/>
    </cacheField>
    <cacheField name="Wastewater treatment" numFmtId="2">
      <sharedItems containsSemiMixedTypes="0" containsString="0" containsNumber="1" minValue="0" maxValue="99.274765250000002"/>
    </cacheField>
    <cacheField name="Satisfied demand for contraception" numFmtId="2">
      <sharedItems containsSemiMixedTypes="0" containsString="0" containsNumber="1" minValue="19.399999999999999" maxValue="90.6"/>
    </cacheField>
    <cacheField name="Inequality in the attainment of education" numFmtId="2">
      <sharedItems containsSemiMixedTypes="0" containsString="0" containsNumber="1" minValue="1.39045E-2" maxValue="0.4962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87.366646099999997"/>
    <x v="0"/>
    <n v="49.03"/>
    <n v="72.668000000000006"/>
    <n v="72.3"/>
    <n v="2.299E-2"/>
  </r>
  <r>
    <x v="0"/>
    <n v="100"/>
    <x v="1"/>
    <n v="13.18"/>
    <n v="94.306173333333305"/>
    <n v="83.1"/>
    <n v="3.4898600000000002E-2"/>
  </r>
  <r>
    <x v="0"/>
    <n v="100"/>
    <x v="1"/>
    <n v="8.59"/>
    <n v="83.722499999999997"/>
    <n v="86.9"/>
    <n v="2.05054E-2"/>
  </r>
  <r>
    <x v="1"/>
    <n v="77.659529899999995"/>
    <x v="1"/>
    <n v="70.23"/>
    <n v="8.2829999999999995"/>
    <n v="87.6"/>
    <n v="0.1125588"/>
  </r>
  <r>
    <x v="1"/>
    <n v="98.238262300000002"/>
    <x v="0"/>
    <n v="25.09"/>
    <n v="7.67"/>
    <n v="83.8"/>
    <n v="8.0979999999999996E-2"/>
  </r>
  <r>
    <x v="2"/>
    <n v="99.333225600000006"/>
    <x v="2"/>
    <n v="28.79"/>
    <n v="11.490500000000001"/>
    <n v="42.7"/>
    <n v="3.6850000000000001E-2"/>
  </r>
  <r>
    <x v="3"/>
    <n v="99.849471199999996"/>
    <x v="2"/>
    <n v="27.69"/>
    <n v="4.2"/>
    <n v="44.8"/>
    <n v="0.13170000000000001"/>
  </r>
  <r>
    <x v="0"/>
    <n v="100"/>
    <x v="2"/>
    <n v="8.76"/>
    <n v="99.274765250000002"/>
    <n v="84.6"/>
    <n v="4.0512300000000001E-2"/>
  </r>
  <r>
    <x v="0"/>
    <n v="91.484768500000001"/>
    <x v="2"/>
    <n v="54.32"/>
    <n v="7.18"/>
    <n v="72.400000000000006"/>
    <n v="3.6778100000000001E-2"/>
  </r>
  <r>
    <x v="0"/>
    <n v="98.343583499999994"/>
    <x v="2"/>
    <n v="28.17"/>
    <n v="51.099178774415897"/>
    <n v="82.3"/>
    <n v="3.1877799999999998E-2"/>
  </r>
  <r>
    <x v="2"/>
    <n v="100"/>
    <x v="2"/>
    <n v="32.58"/>
    <n v="94.270759999999996"/>
    <n v="68.5"/>
    <n v="9.9070000000000005E-2"/>
  </r>
  <r>
    <x v="0"/>
    <n v="62.698224000000003"/>
    <x v="2"/>
    <n v="24.29"/>
    <n v="15.39138"/>
    <n v="70.2"/>
    <n v="4.6702800000000003E-2"/>
  </r>
  <r>
    <x v="3"/>
    <n v="7.0317622000000002"/>
    <x v="0"/>
    <n v="27.04"/>
    <n v="0"/>
    <n v="58.2"/>
    <n v="0.35014479999999998"/>
  </r>
  <r>
    <x v="2"/>
    <n v="75.156683400000006"/>
    <x v="3"/>
    <n v="54.35"/>
    <n v="9.6929602406500006"/>
    <n v="60"/>
    <n v="0.30631019999999998"/>
  </r>
  <r>
    <x v="3"/>
    <n v="17.715620099999999"/>
    <x v="0"/>
    <n v="28.97"/>
    <n v="8.3999999999999995E-3"/>
    <n v="25.3"/>
    <n v="0.4479226"/>
  </r>
  <r>
    <x v="1"/>
    <n v="84.407841000000005"/>
    <x v="0"/>
    <n v="31.78"/>
    <n v="3.5089999999999999"/>
    <n v="52.8"/>
    <n v="0.24707000000000001"/>
  </r>
  <r>
    <x v="2"/>
    <n v="99.343693400000006"/>
    <x v="4"/>
    <n v="54.45"/>
    <n v="28.35"/>
    <n v="80.3"/>
    <n v="0.40899999999999997"/>
  </r>
  <r>
    <x v="0"/>
    <n v="91.921729600000006"/>
    <x v="0"/>
    <n v="36.090000000000003"/>
    <n v="4.4450000000000003"/>
    <n v="29.6"/>
    <n v="0.10592"/>
  </r>
  <r>
    <x v="3"/>
    <n v="15.875985999999999"/>
    <x v="0"/>
    <n v="39.83"/>
    <n v="0"/>
    <n v="29.9"/>
    <n v="0.41618719999999998"/>
  </r>
  <r>
    <x v="2"/>
    <n v="66.1942892"/>
    <x v="2"/>
    <n v="57.89"/>
    <n v="9.7297999999999991"/>
    <n v="34.1"/>
    <n v="8.3000000000000004E-2"/>
  </r>
  <r>
    <x v="0"/>
    <n v="96.837123399999996"/>
    <x v="2"/>
    <n v="14.31"/>
    <n v="71.860258999999999"/>
    <n v="76.599999999999994"/>
    <n v="2.4259900000000001E-2"/>
  </r>
  <r>
    <x v="2"/>
    <n v="58.1945519"/>
    <x v="1"/>
    <n v="30.73"/>
    <n v="0"/>
    <n v="83.1"/>
    <n v="0.44810670000000002"/>
  </r>
  <r>
    <x v="3"/>
    <n v="6.9858837999999999"/>
    <x v="4"/>
    <n v="54.1"/>
    <n v="0"/>
    <n v="52.8"/>
    <n v="0.36868089999999998"/>
  </r>
  <r>
    <x v="1"/>
    <n v="97.486852900000002"/>
    <x v="2"/>
    <n v="11.1"/>
    <n v="3.8912"/>
    <n v="89.9"/>
    <n v="0.15510650000000001"/>
  </r>
  <r>
    <x v="1"/>
    <n v="84.634582899999998"/>
    <x v="3"/>
    <n v="38.03"/>
    <n v="6.8"/>
    <n v="66.2"/>
    <n v="0.36212"/>
  </r>
  <r>
    <x v="2"/>
    <n v="12.1708558"/>
    <x v="3"/>
    <n v="37.75"/>
    <n v="0"/>
    <n v="44.9"/>
    <n v="0.44823380000000002"/>
  </r>
  <r>
    <x v="3"/>
    <n v="6.4228287999999996"/>
    <x v="5"/>
    <n v="40.590000000000003"/>
    <n v="0"/>
    <n v="19.399999999999999"/>
    <n v="0.4186106"/>
  </r>
  <r>
    <x v="1"/>
    <n v="72.133032499999999"/>
    <x v="0"/>
    <n v="27.9"/>
    <n v="40.420999999999999"/>
    <n v="83.6"/>
    <n v="0.22928999999999999"/>
  </r>
  <r>
    <x v="0"/>
    <n v="100"/>
    <x v="2"/>
    <n v="19.920000000000002"/>
    <n v="94.521916666666698"/>
    <n v="80.3"/>
    <n v="5.2314699999999999E-2"/>
  </r>
  <r>
    <x v="0"/>
    <n v="100"/>
    <x v="2"/>
    <n v="30.35"/>
    <n v="77.623566499999995"/>
    <n v="59.3"/>
    <n v="0.1162377"/>
  </r>
  <r>
    <x v="3"/>
    <n v="21.6927722"/>
    <x v="5"/>
    <n v="31.16"/>
    <n v="3.2"/>
    <n v="76.8"/>
    <n v="0.26017869999999998"/>
  </r>
  <r>
    <x v="3"/>
    <n v="32.628943900000003"/>
    <x v="0"/>
    <n v="24.03"/>
    <n v="0"/>
    <n v="29.8"/>
    <n v="0.40785159999999998"/>
  </r>
  <r>
    <x v="0"/>
    <n v="98.2181037"/>
    <x v="2"/>
    <n v="23.89"/>
    <n v="57.176020000000001"/>
    <n v="63.1"/>
    <n v="5.5932599999999999E-2"/>
  </r>
  <r>
    <x v="0"/>
    <n v="97.875501200000002"/>
    <x v="2"/>
    <n v="12.4"/>
    <n v="51.107443500000002"/>
    <n v="79.5"/>
    <n v="5.3670000000000002E-2"/>
  </r>
  <r>
    <x v="3"/>
    <n v="5.3595470000000001"/>
    <x v="0"/>
    <n v="29.94"/>
    <n v="0"/>
    <n v="37.799999999999997"/>
    <n v="0.49621999999999999"/>
  </r>
  <r>
    <x v="3"/>
    <n v="12.594564399999999"/>
    <x v="0"/>
    <n v="28.65"/>
    <n v="1.44"/>
    <n v="54.9"/>
    <n v="0.28499720000000001"/>
  </r>
  <r>
    <x v="3"/>
    <n v="22.2700079"/>
    <x v="0"/>
    <n v="28.78"/>
    <n v="0.3"/>
    <n v="76.099999999999994"/>
    <n v="0.24299999999999999"/>
  </r>
  <r>
    <x v="3"/>
    <n v="15.753481900000001"/>
    <x v="0"/>
    <n v="35.08"/>
    <n v="4.2"/>
    <n v="65.900000000000006"/>
    <n v="0.21734909999999999"/>
  </r>
  <r>
    <x v="2"/>
    <n v="24.351824300000001"/>
    <x v="0"/>
    <n v="27.61"/>
    <n v="3.3"/>
    <n v="71.099999999999994"/>
    <n v="9.4350000000000003E-2"/>
  </r>
  <r>
    <x v="3"/>
    <n v="8.7176866999999998"/>
    <x v="5"/>
    <n v="24.62"/>
    <n v="0"/>
    <n v="42.9"/>
    <n v="0.34964830000000002"/>
  </r>
  <r>
    <x v="3"/>
    <n v="63.848866899999997"/>
    <x v="0"/>
    <n v="42.64"/>
    <n v="5.4"/>
    <n v="76.8"/>
    <n v="0.45800000000000002"/>
  </r>
  <r>
    <x v="2"/>
    <n v="98.452931199999995"/>
    <x v="1"/>
    <n v="28.67"/>
    <n v="56.533433333333299"/>
    <n v="70.400000000000006"/>
    <n v="0.19813"/>
  </r>
  <r>
    <x v="2"/>
    <n v="28.369782399999998"/>
    <x v="2"/>
    <n v="71.58"/>
    <n v="0"/>
    <n v="67.099999999999994"/>
    <n v="0.34062999999999999"/>
  </r>
  <r>
    <x v="1"/>
    <n v="87.854703799999996"/>
    <x v="5"/>
    <n v="44.11"/>
    <n v="12.243"/>
    <n v="82.8"/>
    <n v="0.21256"/>
  </r>
  <r>
    <x v="2"/>
    <n v="47.371709500000001"/>
    <x v="0"/>
    <n v="61.15"/>
    <n v="0"/>
    <n v="82.3"/>
    <n v="1.423E-2"/>
  </r>
  <r>
    <x v="3"/>
    <n v="24.770452299999999"/>
    <x v="5"/>
    <n v="35.840000000000003"/>
    <n v="0.18"/>
    <n v="36.200000000000003"/>
    <n v="0.2152094"/>
  </r>
  <r>
    <x v="2"/>
    <n v="56.568378299999999"/>
    <x v="0"/>
    <n v="44.53"/>
    <n v="11.52"/>
    <n v="90.6"/>
    <n v="0.161"/>
  </r>
  <r>
    <x v="1"/>
    <n v="92.328408999999994"/>
    <x v="3"/>
    <n v="49.33"/>
    <n v="39.722996333333299"/>
    <n v="83.2"/>
    <n v="0.19746089999999999"/>
  </r>
  <r>
    <x v="2"/>
    <n v="58.185705200000001"/>
    <x v="0"/>
    <n v="30.16"/>
    <n v="4.2"/>
    <n v="66.3"/>
    <n v="5.0172300000000003E-2"/>
  </r>
  <r>
    <x v="2"/>
    <n v="61.374941300000003"/>
    <x v="2"/>
    <n v="54.55"/>
    <n v="15.6"/>
    <n v="75.599999999999994"/>
    <n v="5.8740000000000001E-2"/>
  </r>
  <r>
    <x v="0"/>
    <n v="98.966275999999993"/>
    <x v="1"/>
    <n v="22.26"/>
    <n v="59.778179999999999"/>
    <n v="78"/>
    <n v="2.6435500000000001E-2"/>
  </r>
  <r>
    <x v="0"/>
    <n v="100"/>
    <x v="2"/>
    <n v="14.8"/>
    <n v="95.301599999999993"/>
    <n v="80.599999999999994"/>
    <n v="2.44114E-2"/>
  </r>
  <r>
    <x v="3"/>
    <n v="2.4173081999999999"/>
    <x v="0"/>
    <n v="30.71"/>
    <n v="0"/>
    <n v="38.700000000000003"/>
    <n v="0.46379999999999999"/>
  </r>
  <r>
    <x v="0"/>
    <n v="53.930368399999999"/>
    <x v="2"/>
    <n v="28.83"/>
    <n v="14"/>
    <n v="62"/>
    <n v="7.3286500000000004E-2"/>
  </r>
  <r>
    <x v="3"/>
    <n v="82.010490599999997"/>
    <x v="2"/>
    <n v="31.6"/>
    <n v="44.1"/>
    <n v="73"/>
    <n v="0.3457692"/>
  </r>
  <r>
    <x v="1"/>
    <n v="66.315405900000002"/>
    <x v="0"/>
    <n v="28.82"/>
    <n v="0"/>
    <n v="87.3"/>
    <n v="0.29490040000000001"/>
  </r>
  <r>
    <x v="2"/>
    <n v="43.128635500000001"/>
    <x v="5"/>
    <n v="44.66"/>
    <n v="2.5830000000000002"/>
    <n v="54.7"/>
    <n v="0.115562"/>
  </r>
  <r>
    <x v="0"/>
    <n v="100"/>
    <x v="1"/>
    <n v="8.89"/>
    <n v="91.5954306"/>
    <n v="80.400000000000006"/>
    <n v="2.9612699999999999E-2"/>
  </r>
  <r>
    <x v="1"/>
    <n v="93.702123799999995"/>
    <x v="5"/>
    <n v="32.619999999999997"/>
    <n v="17.556000000000001"/>
    <n v="86.8"/>
    <n v="0.2356"/>
  </r>
  <r>
    <x v="3"/>
    <n v="14.844456599999999"/>
    <x v="0"/>
    <n v="39.89"/>
    <n v="0"/>
    <n v="31.6"/>
    <n v="0.34587000000000001"/>
  </r>
  <r>
    <x v="0"/>
    <n v="100"/>
    <x v="2"/>
    <n v="14.18"/>
    <n v="89.775959999999998"/>
    <n v="86"/>
    <n v="8.1180000000000002E-2"/>
  </r>
  <r>
    <x v="4"/>
    <n v="9.4622527000000005"/>
    <x v="3"/>
    <n v="25.81"/>
    <n v="0"/>
    <n v="47.4"/>
    <n v="0.11463"/>
  </r>
  <r>
    <x v="1"/>
    <n v="9.7959011"/>
    <x v="0"/>
    <n v="24.66"/>
    <n v="0"/>
    <n v="48.7"/>
    <n v="0.38297589999999998"/>
  </r>
  <r>
    <x v="3"/>
    <n v="5.7527353999999997"/>
    <x v="5"/>
    <n v="29.03"/>
    <n v="0"/>
    <n v="40.4"/>
    <n v="0.40315000000000001"/>
  </r>
  <r>
    <x v="2"/>
    <n v="8.1624171000000008"/>
    <x v="6"/>
    <n v="42.08"/>
    <n v="0"/>
    <n v="71.7"/>
    <n v="0.19439999999999999"/>
  </r>
  <r>
    <x v="1"/>
    <n v="82.942046199999993"/>
    <x v="5"/>
    <n v="33.630000000000003"/>
    <n v="0.73499999999999999"/>
    <n v="81.599999999999994"/>
    <n v="0.16213"/>
  </r>
  <r>
    <x v="0"/>
    <n v="81.967769000000004"/>
    <x v="0"/>
    <n v="29.92"/>
    <n v="5.1362249999999996"/>
    <n v="26.9"/>
    <n v="0.11899999999999999"/>
  </r>
  <r>
    <x v="0"/>
    <n v="100"/>
    <x v="1"/>
    <n v="16.66"/>
    <n v="63.007634000000003"/>
    <n v="82.8"/>
    <n v="1.39045E-2"/>
  </r>
  <r>
    <x v="3"/>
    <n v="7.9945966000000004"/>
    <x v="5"/>
    <n v="22.66"/>
    <n v="0"/>
    <n v="42.2"/>
    <n v="0.38648100000000002"/>
  </r>
  <r>
    <x v="2"/>
    <n v="11.7807318"/>
    <x v="2"/>
    <n v="45.94"/>
    <n v="0"/>
    <n v="74.099999999999994"/>
    <n v="0.3855827"/>
  </r>
  <r>
    <x v="1"/>
    <n v="83.520346399999994"/>
    <x v="3"/>
    <n v="23.29"/>
    <n v="5"/>
    <n v="64.400000000000006"/>
    <n v="6.5949999999999995E-2"/>
  </r>
  <r>
    <x v="1"/>
    <n v="92.132508999999999"/>
    <x v="0"/>
    <n v="30.59"/>
    <n v="13.32"/>
    <n v="73.900000000000006"/>
    <n v="0.16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F9" firstHeaderRow="0" firstDataRow="1" firstDataCol="1" rowPageCount="1" colPageCount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dataField="1" numFmtId="2" showAll="0"/>
    <pivotField axis="axisPage" numFmtId="2" showAll="0">
      <items count="8">
        <item x="1"/>
        <item x="2"/>
        <item x="6"/>
        <item x="0"/>
        <item x="4"/>
        <item x="5"/>
        <item x="3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Access to piped water" fld="1" baseField="0" baseItem="0" numFmtId="2"/>
    <dataField name="Sum of Press Freedom Index" fld="3" baseField="0" baseItem="0"/>
    <dataField name="Sum of Wastewater treatment" fld="4" baseField="0" baseItem="0" numFmtId="2"/>
    <dataField name="Sum of Satisfied demand for contraception" fld="5" baseField="0" baseItem="0"/>
    <dataField name="Sum of Inequality in the attainment of education" fld="6" baseField="0" baseItem="0" numFmtId="166"/>
  </dataFields>
  <formats count="4">
    <format dxfId="158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2:H74" totalsRowShown="0" headerRowDxfId="67" dataDxfId="66" headerRowBorderDxfId="162" tableBorderDxfId="163">
  <autoFilter ref="B2:H74"/>
  <tableColumns count="7">
    <tableColumn id="1" name="Continent " dataDxfId="74"/>
    <tableColumn id="2" name="Access to piped water" dataDxfId="73"/>
    <tableColumn id="3" name="Level of violent crime" dataDxfId="72"/>
    <tableColumn id="4" name="Press Freedom Index" dataDxfId="71"/>
    <tableColumn id="5" name="Wastewater treatment" dataDxfId="70"/>
    <tableColumn id="6" name="Satisfied demand for contraception" dataDxfId="69"/>
    <tableColumn id="7" name="Inequality in the attainment of education" dataDxfId="6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1" name="Table21" displayName="Table21" ref="A3:C13" totalsRowShown="0" headerRowDxfId="31" dataDxfId="30" headerRowBorderDxfId="36" tableBorderDxfId="37" totalsRowBorderDxfId="35">
  <autoFilter ref="A3:C13"/>
  <tableColumns count="3">
    <tableColumn id="1" name="Parameters" dataDxfId="34"/>
    <tableColumn id="2" name="Europe" dataDxfId="33"/>
    <tableColumn id="3" name="American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le23" displayName="Table23" ref="A3:A8" totalsRowShown="0" headerRowDxfId="20" dataDxfId="19" headerRowBorderDxfId="93" tableBorderDxfId="94" totalsRowBorderDxfId="92">
  <autoFilter ref="A3:A8"/>
  <tableColumns count="1">
    <tableColumn id="1" name="Regression Statistics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4" name="Table26" displayName="Table26" ref="A11:F14" totalsRowShown="0" headerRowDxfId="12" dataDxfId="11" headerRowBorderDxfId="90" tableBorderDxfId="91" totalsRowBorderDxfId="89">
  <autoFilter ref="A11:F14"/>
  <tableColumns count="6">
    <tableColumn id="1" name="Parameters" dataDxfId="18"/>
    <tableColumn id="2" name="df" dataDxfId="17"/>
    <tableColumn id="3" name="SS" dataDxfId="16"/>
    <tableColumn id="4" name="MS" dataDxfId="15"/>
    <tableColumn id="5" name="F" dataDxfId="14"/>
    <tableColumn id="6" name="Significance F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8" name="Table29" displayName="Table29" ref="A16:I18" totalsRowShown="0" headerRowDxfId="1" dataDxfId="0" headerRowBorderDxfId="81" tableBorderDxfId="82">
  <autoFilter ref="A16:I18"/>
  <tableColumns count="9">
    <tableColumn id="1" name="Parameters" dataDxfId="10"/>
    <tableColumn id="2" name="Coefficients" dataDxfId="9"/>
    <tableColumn id="3" name="Standard Error" dataDxfId="8"/>
    <tableColumn id="4" name="t Stat" dataDxfId="7"/>
    <tableColumn id="5" name="P-value" dataDxfId="6"/>
    <tableColumn id="6" name="Lower 95%" dataDxfId="5"/>
    <tableColumn id="7" name="Upper 95%" dataDxfId="4"/>
    <tableColumn id="8" name="Lower 95.0%" dataDxfId="3"/>
    <tableColumn id="9" name="Upper 95.0%" dataDxf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1:B9" totalsRowShown="0" headerRowDxfId="124" headerRowBorderDxfId="127" tableBorderDxfId="128">
  <autoFilter ref="A1:B9"/>
  <tableColumns count="2">
    <tableColumn id="1" name="Column1" dataDxfId="126"/>
    <tableColumn id="2" name="Column2" dataDxfId="12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A11:H15" totalsRowShown="0" headerRowDxfId="122" tableBorderDxfId="123">
  <autoFilter ref="A11:H15"/>
  <tableColumns count="8">
    <tableColumn id="1" name="Column1" dataDxfId="120"/>
    <tableColumn id="2" name="Column2" dataDxfId="119"/>
    <tableColumn id="3" name="Column3" dataDxfId="118"/>
    <tableColumn id="4" name="Column4" dataDxfId="117"/>
    <tableColumn id="5" name="Column5" dataDxfId="116"/>
    <tableColumn id="6" name="Column6" dataDxfId="115"/>
    <tableColumn id="7" name="Column7" dataDxfId="114"/>
    <tableColumn id="8" name="Column8" dataDxfId="1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A16:I18" totalsRowShown="0" headerRowDxfId="109" dataDxfId="121" headerRowBorderDxfId="111" tableBorderDxfId="112" totalsRowBorderDxfId="110">
  <autoFilter ref="A16:I18"/>
  <tableColumns count="9">
    <tableColumn id="1" name="Column1" dataDxfId="108"/>
    <tableColumn id="2" name="Coefficients" dataDxfId="107"/>
    <tableColumn id="3" name="Standard Error" dataDxfId="106"/>
    <tableColumn id="4" name="t Stat" dataDxfId="105"/>
    <tableColumn id="5" name="P-value" dataDxfId="104"/>
    <tableColumn id="6" name="Lower 95%" dataDxfId="103"/>
    <tableColumn id="7" name="Upper 95%" dataDxfId="102"/>
    <tableColumn id="8" name="Lower 95.0%" dataDxfId="101"/>
    <tableColumn id="9" name="Upper 95.0%" dataDxfId="10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" name="Table25" displayName="Table25" ref="A1:D73" totalsRowShown="0" headerRowDxfId="146" dataDxfId="145" headerRowBorderDxfId="143" tableBorderDxfId="144">
  <autoFilter ref="A1:D73"/>
  <tableColumns count="4">
    <tableColumn id="1" name="Continent " dataDxfId="142"/>
    <tableColumn id="2" name="Access to piped water" dataDxfId="141"/>
    <tableColumn id="5" name="Wastewater treatment" dataDxfId="140"/>
    <tableColumn id="6" name="Satisfied demand for contraception" dataDxfId="139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2" name="Table22" displayName="Table22" ref="G51:H52" totalsRowShown="0" headerRowBorderDxfId="98" tableBorderDxfId="99" totalsRowBorderDxfId="97">
  <autoFilter ref="G51:H52"/>
  <tableColumns count="2">
    <tableColumn id="1" name="Parameters" dataDxfId="96"/>
    <tableColumn id="2" name="Values" dataDxfId="95">
      <calculatedColumnFormula>CORREL(Table25[Access to piped water],Table25[Wastewater treatment])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Table28" displayName="Table28" ref="H78:I79" totalsRowShown="0" headerRowDxfId="83" headerRowBorderDxfId="87" tableBorderDxfId="88" totalsRowBorderDxfId="86">
  <autoFilter ref="H78:I79"/>
  <tableColumns count="2">
    <tableColumn id="1" name="Category" dataDxfId="85"/>
    <tableColumn id="2" name="Value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Table15" displayName="Table15" ref="O43:R46" totalsRowShown="0" headerRowDxfId="47" dataDxfId="46" headerRowBorderDxfId="130" tableBorderDxfId="131" totalsRowBorderDxfId="129">
  <autoFilter ref="O43:R46"/>
  <tableColumns count="4">
    <tableColumn id="1" name="Column1" dataDxfId="51"/>
    <tableColumn id="2" name="Column2" dataDxfId="50"/>
    <tableColumn id="3" name="Column3" dataDxfId="49"/>
    <tableColumn id="4" name="Column4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able14" displayName="Table14" ref="L43:M59" totalsRowShown="0" headerRowDxfId="53" dataDxfId="52" tableBorderDxfId="132">
  <autoFilter ref="L43:M59"/>
  <tableColumns count="2">
    <tableColumn id="1" name="Descriptive Analysis Cat:12" dataDxfId="55"/>
    <tableColumn id="2" name="Column1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O26:R30" totalsRowShown="0" headerRowDxfId="57" dataDxfId="56" headerRowBorderDxfId="134" tableBorderDxfId="135" totalsRowBorderDxfId="133">
  <autoFilter ref="O26:R30"/>
  <tableColumns count="4">
    <tableColumn id="1" name="Column1" dataDxfId="61"/>
    <tableColumn id="2" name="Column2" dataDxfId="60"/>
    <tableColumn id="3" name="Column3" dataDxfId="59"/>
    <tableColumn id="4" name="Column4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L25:M41" totalsRowShown="0" headerRowDxfId="63" dataDxfId="62" headerRowBorderDxfId="137" tableBorderDxfId="138" totalsRowBorderDxfId="136">
  <autoFilter ref="L25:M41"/>
  <tableColumns count="2">
    <tableColumn id="1" name="Descriptive Analysis Cat:2" dataDxfId="65"/>
    <tableColumn id="2" name="Column1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24" displayName="Table24" ref="B1:H73" totalsRowShown="0" headerRowDxfId="157" dataDxfId="156" headerRowBorderDxfId="154" tableBorderDxfId="155">
  <autoFilter ref="B1:H73"/>
  <sortState ref="B2:H73">
    <sortCondition ref="B2:B73"/>
  </sortState>
  <tableColumns count="7">
    <tableColumn id="1" name="Continent " dataDxfId="153"/>
    <tableColumn id="2" name="Access to piped water" dataDxfId="152"/>
    <tableColumn id="3" name="Level of violent crime" dataDxfId="151"/>
    <tableColumn id="4" name="Press Freedom Index" dataDxfId="150"/>
    <tableColumn id="5" name="Wastewater treatment" dataDxfId="149"/>
    <tableColumn id="6" name="Satisfied demand for contraception" dataDxfId="148"/>
    <tableColumn id="7" name="Inequality in the attainment of education" dataDxfId="14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1" name="Table31" displayName="Table31" ref="J1:K22" totalsRowShown="0" headerRowDxfId="75" headerRowBorderDxfId="79" tableBorderDxfId="80" totalsRowBorderDxfId="78">
  <autoFilter ref="J1:K22"/>
  <tableColumns count="2">
    <tableColumn id="1" name="Task 4(1)" dataDxfId="77"/>
    <tableColumn id="2" name="Column1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A3:C13" totalsRowShown="0" headerRowDxfId="23" dataDxfId="22" headerRowBorderDxfId="28" tableBorderDxfId="29" totalsRowBorderDxfId="27">
  <autoFilter ref="A3:C13"/>
  <tableColumns count="3">
    <tableColumn id="1" name="Parameters" dataDxfId="26"/>
    <tableColumn id="2" name="Europe" dataDxfId="25"/>
    <tableColumn id="3" name="Africa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0" name="Table20" displayName="Table20" ref="A3:C13" totalsRowShown="0" headerRowDxfId="39" dataDxfId="38" headerRowBorderDxfId="44" tableBorderDxfId="45" totalsRowBorderDxfId="43">
  <autoFilter ref="A3:C13"/>
  <tableColumns count="3">
    <tableColumn id="1" name="Parameters" dataDxfId="42"/>
    <tableColumn id="2" name="Asian" dataDxfId="41"/>
    <tableColumn id="3" name="American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Relationship Id="rId4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4"/>
  <sheetViews>
    <sheetView topLeftCell="A4" zoomScaleNormal="100" workbookViewId="0">
      <selection activeCell="B136" sqref="B136"/>
    </sheetView>
  </sheetViews>
  <sheetFormatPr defaultRowHeight="15" x14ac:dyDescent="0.25"/>
  <cols>
    <col min="1" max="1" width="36.28515625" customWidth="1"/>
    <col min="2" max="2" width="26.28515625" bestFit="1" customWidth="1"/>
    <col min="11" max="11" width="10.85546875" customWidth="1"/>
    <col min="25" max="25" width="11.7109375" customWidth="1"/>
    <col min="26" max="27" width="10.7109375" customWidth="1"/>
    <col min="29" max="29" width="10" customWidth="1"/>
    <col min="30" max="30" width="10.5703125" customWidth="1"/>
  </cols>
  <sheetData>
    <row r="1" spans="1:57" ht="37.9" customHeight="1" thickBot="1" x14ac:dyDescent="0.3">
      <c r="B1" s="1"/>
      <c r="C1" s="1"/>
      <c r="D1" s="37" t="s">
        <v>238</v>
      </c>
      <c r="E1" s="38"/>
      <c r="F1" s="38"/>
      <c r="G1" s="38"/>
      <c r="H1" s="39"/>
      <c r="I1" s="37" t="s">
        <v>239</v>
      </c>
      <c r="J1" s="38"/>
      <c r="K1" s="39"/>
      <c r="L1" s="37" t="s">
        <v>240</v>
      </c>
      <c r="M1" s="38"/>
      <c r="N1" s="38"/>
      <c r="O1" s="39"/>
      <c r="P1" s="37" t="s">
        <v>241</v>
      </c>
      <c r="Q1" s="38"/>
      <c r="R1" s="38"/>
      <c r="S1" s="38"/>
      <c r="T1" s="39"/>
      <c r="U1" s="37" t="s">
        <v>242</v>
      </c>
      <c r="V1" s="38"/>
      <c r="W1" s="38"/>
      <c r="X1" s="39"/>
      <c r="Y1" s="34" t="s">
        <v>243</v>
      </c>
      <c r="Z1" s="35"/>
      <c r="AA1" s="36"/>
      <c r="AB1" s="37" t="s">
        <v>244</v>
      </c>
      <c r="AC1" s="38"/>
      <c r="AD1" s="39"/>
      <c r="AE1" s="34" t="s">
        <v>245</v>
      </c>
      <c r="AF1" s="35"/>
      <c r="AG1" s="35"/>
      <c r="AH1" s="36"/>
      <c r="AI1" s="34" t="s">
        <v>246</v>
      </c>
      <c r="AJ1" s="35"/>
      <c r="AK1" s="35"/>
      <c r="AL1" s="36"/>
      <c r="AM1" s="34" t="s">
        <v>247</v>
      </c>
      <c r="AN1" s="35"/>
      <c r="AO1" s="35"/>
      <c r="AP1" s="35"/>
      <c r="AQ1" s="36"/>
      <c r="AR1" s="34" t="s">
        <v>248</v>
      </c>
      <c r="AS1" s="35"/>
      <c r="AT1" s="35"/>
      <c r="AU1" s="35"/>
      <c r="AV1" s="36"/>
      <c r="AW1" s="34" t="s">
        <v>249</v>
      </c>
      <c r="AX1" s="35"/>
      <c r="AY1" s="35"/>
      <c r="AZ1" s="35"/>
      <c r="BA1" s="36"/>
    </row>
    <row r="2" spans="1:57" ht="138.75" thickBot="1" x14ac:dyDescent="0.3">
      <c r="A2" s="27" t="s">
        <v>259</v>
      </c>
      <c r="B2" s="11" t="s">
        <v>258</v>
      </c>
      <c r="C2" s="12" t="s">
        <v>232</v>
      </c>
      <c r="D2" s="14" t="s">
        <v>0</v>
      </c>
      <c r="E2" s="14" t="s">
        <v>1</v>
      </c>
      <c r="F2" s="14" t="s">
        <v>2</v>
      </c>
      <c r="G2" s="14" t="s">
        <v>3</v>
      </c>
      <c r="H2" s="15" t="s">
        <v>4</v>
      </c>
      <c r="I2" s="22" t="s">
        <v>5</v>
      </c>
      <c r="J2" s="8" t="s">
        <v>6</v>
      </c>
      <c r="K2" s="9" t="s">
        <v>7</v>
      </c>
      <c r="L2" s="13" t="s">
        <v>8</v>
      </c>
      <c r="M2" s="14" t="s">
        <v>9</v>
      </c>
      <c r="N2" s="14" t="s">
        <v>10</v>
      </c>
      <c r="O2" s="15" t="s">
        <v>11</v>
      </c>
      <c r="P2" s="22" t="s">
        <v>12</v>
      </c>
      <c r="Q2" s="8" t="s">
        <v>13</v>
      </c>
      <c r="R2" s="8" t="s">
        <v>14</v>
      </c>
      <c r="S2" s="8" t="s">
        <v>15</v>
      </c>
      <c r="T2" s="9" t="s">
        <v>16</v>
      </c>
      <c r="U2" s="13" t="s">
        <v>17</v>
      </c>
      <c r="V2" s="14" t="s">
        <v>18</v>
      </c>
      <c r="W2" s="14" t="s">
        <v>19</v>
      </c>
      <c r="X2" s="15" t="s">
        <v>20</v>
      </c>
      <c r="Y2" s="22" t="s">
        <v>21</v>
      </c>
      <c r="Z2" s="8" t="s">
        <v>22</v>
      </c>
      <c r="AA2" s="9" t="s">
        <v>23</v>
      </c>
      <c r="AB2" s="13" t="s">
        <v>24</v>
      </c>
      <c r="AC2" s="14" t="s">
        <v>25</v>
      </c>
      <c r="AD2" s="15" t="s">
        <v>26</v>
      </c>
      <c r="AE2" s="22" t="s">
        <v>27</v>
      </c>
      <c r="AF2" s="8" t="s">
        <v>28</v>
      </c>
      <c r="AG2" s="8" t="s">
        <v>29</v>
      </c>
      <c r="AH2" s="9" t="s">
        <v>30</v>
      </c>
      <c r="AI2" s="13" t="s">
        <v>31</v>
      </c>
      <c r="AJ2" s="14" t="s">
        <v>32</v>
      </c>
      <c r="AK2" s="14" t="s">
        <v>33</v>
      </c>
      <c r="AL2" s="15" t="s">
        <v>34</v>
      </c>
      <c r="AM2" s="22" t="s">
        <v>35</v>
      </c>
      <c r="AN2" s="8" t="s">
        <v>36</v>
      </c>
      <c r="AO2" s="8" t="s">
        <v>37</v>
      </c>
      <c r="AP2" s="8" t="s">
        <v>38</v>
      </c>
      <c r="AQ2" s="9" t="s">
        <v>39</v>
      </c>
      <c r="AR2" s="13" t="s">
        <v>40</v>
      </c>
      <c r="AS2" s="14" t="s">
        <v>41</v>
      </c>
      <c r="AT2" s="14" t="s">
        <v>42</v>
      </c>
      <c r="AU2" s="14" t="s">
        <v>43</v>
      </c>
      <c r="AV2" s="15" t="s">
        <v>44</v>
      </c>
      <c r="AW2" s="22" t="s">
        <v>45</v>
      </c>
      <c r="AX2" s="8" t="s">
        <v>46</v>
      </c>
      <c r="AY2" s="8" t="s">
        <v>47</v>
      </c>
      <c r="AZ2" s="8" t="s">
        <v>48</v>
      </c>
      <c r="BA2" s="9" t="s">
        <v>49</v>
      </c>
      <c r="BD2" s="26" t="s">
        <v>250</v>
      </c>
      <c r="BE2" s="26" t="s">
        <v>251</v>
      </c>
    </row>
    <row r="3" spans="1:57" x14ac:dyDescent="0.25">
      <c r="A3">
        <f ca="1">RAND()</f>
        <v>0.35403929253450006</v>
      </c>
      <c r="B3" s="3" t="s">
        <v>150</v>
      </c>
      <c r="C3" s="4" t="s">
        <v>234</v>
      </c>
      <c r="D3" s="31">
        <v>5</v>
      </c>
      <c r="E3" s="17">
        <v>8</v>
      </c>
      <c r="F3" s="17">
        <v>24.6159203834392</v>
      </c>
      <c r="G3" s="17">
        <v>9.6</v>
      </c>
      <c r="H3" s="17">
        <v>40.534241691619997</v>
      </c>
      <c r="I3" s="23">
        <v>87.366646099999997</v>
      </c>
      <c r="J3" s="2">
        <v>91.245775100000003</v>
      </c>
      <c r="K3" s="2">
        <v>72.224308699999995</v>
      </c>
      <c r="L3" s="16">
        <v>0.32656967800605102</v>
      </c>
      <c r="M3" s="17">
        <v>100</v>
      </c>
      <c r="N3" s="17">
        <v>5.0387718271077802</v>
      </c>
      <c r="O3" s="17">
        <v>5.9065954700000001</v>
      </c>
      <c r="P3" s="23">
        <v>9.5</v>
      </c>
      <c r="Q3" s="2">
        <v>3</v>
      </c>
      <c r="R3" s="2">
        <v>4</v>
      </c>
      <c r="S3" s="2">
        <v>4</v>
      </c>
      <c r="T3" s="2">
        <v>18.899999999999999</v>
      </c>
      <c r="U3" s="31">
        <v>99.719570000000004</v>
      </c>
      <c r="V3" s="17">
        <v>98.314552307128906</v>
      </c>
      <c r="W3" s="17">
        <v>100.58623</v>
      </c>
      <c r="X3" s="17">
        <v>0.97977999999999998</v>
      </c>
      <c r="Y3" s="23">
        <v>159.95148589999999</v>
      </c>
      <c r="Z3" s="2">
        <v>70.099241230000004</v>
      </c>
      <c r="AA3" s="2">
        <v>49.03</v>
      </c>
      <c r="AB3" s="16">
        <v>18.55283</v>
      </c>
      <c r="AC3" s="17">
        <v>609.5</v>
      </c>
      <c r="AD3" s="17">
        <v>31.189605943</v>
      </c>
      <c r="AE3" s="23">
        <v>62.570022418999997</v>
      </c>
      <c r="AF3" s="2">
        <v>72.668000000000006</v>
      </c>
      <c r="AG3" s="2">
        <v>73.7</v>
      </c>
      <c r="AH3" s="2">
        <v>695.805702257711</v>
      </c>
      <c r="AI3" s="31">
        <v>5</v>
      </c>
      <c r="AJ3" s="17">
        <v>3</v>
      </c>
      <c r="AK3" s="17">
        <v>0.42106996588482398</v>
      </c>
      <c r="AL3" s="17">
        <v>20</v>
      </c>
      <c r="AM3" s="23">
        <v>0.63438752537978005</v>
      </c>
      <c r="AN3" s="2">
        <v>1</v>
      </c>
      <c r="AO3" s="2">
        <v>0.08</v>
      </c>
      <c r="AP3" s="2">
        <v>72.3</v>
      </c>
      <c r="AQ3" s="2">
        <v>29</v>
      </c>
      <c r="AR3" s="16">
        <v>0.38879618500580898</v>
      </c>
      <c r="AS3" s="17">
        <v>8.8812381202690596E-2</v>
      </c>
      <c r="AT3" s="17">
        <v>9</v>
      </c>
      <c r="AU3" s="17">
        <v>2</v>
      </c>
      <c r="AV3" s="17">
        <v>0.88629849942161099</v>
      </c>
      <c r="AW3" s="23">
        <v>1.93279004096985</v>
      </c>
      <c r="AX3" s="2">
        <v>14.67</v>
      </c>
      <c r="AY3" s="2">
        <v>2.299E-2</v>
      </c>
      <c r="AZ3" s="2">
        <v>35</v>
      </c>
      <c r="BA3" s="28">
        <v>5.7115681389738798E-2</v>
      </c>
      <c r="BD3" t="s">
        <v>252</v>
      </c>
      <c r="BE3">
        <v>48</v>
      </c>
    </row>
    <row r="4" spans="1:57" x14ac:dyDescent="0.25">
      <c r="A4">
        <f ca="1">RAND()</f>
        <v>7.2467316440293472E-2</v>
      </c>
      <c r="B4" s="3" t="s">
        <v>58</v>
      </c>
      <c r="C4" s="4" t="s">
        <v>234</v>
      </c>
      <c r="D4" s="32">
        <v>5</v>
      </c>
      <c r="E4" s="19">
        <v>8</v>
      </c>
      <c r="F4" s="19">
        <v>3.8028208385704598</v>
      </c>
      <c r="G4" s="19">
        <v>3.5</v>
      </c>
      <c r="H4" s="19">
        <v>8.8858557186969893</v>
      </c>
      <c r="I4" s="24">
        <v>100</v>
      </c>
      <c r="J4" s="5">
        <v>100</v>
      </c>
      <c r="K4" s="5">
        <v>100</v>
      </c>
      <c r="L4" s="18">
        <v>0.58466805926145304</v>
      </c>
      <c r="M4" s="19">
        <v>100</v>
      </c>
      <c r="N4" s="19">
        <v>6.6149126977290704</v>
      </c>
      <c r="O4" s="19">
        <v>0</v>
      </c>
      <c r="P4" s="24">
        <v>0.5</v>
      </c>
      <c r="Q4" s="5">
        <v>1</v>
      </c>
      <c r="R4" s="5">
        <v>2</v>
      </c>
      <c r="S4" s="5">
        <v>1</v>
      </c>
      <c r="T4" s="5">
        <v>5.4</v>
      </c>
      <c r="U4" s="32" t="s">
        <v>51</v>
      </c>
      <c r="V4" s="19" t="s">
        <v>51</v>
      </c>
      <c r="W4" s="19">
        <v>100.02189</v>
      </c>
      <c r="X4" s="19">
        <v>0.95284000000000002</v>
      </c>
      <c r="Y4" s="24">
        <v>157.40826369999999</v>
      </c>
      <c r="Z4" s="5">
        <v>83.926299999999998</v>
      </c>
      <c r="AA4" s="5">
        <v>13.18</v>
      </c>
      <c r="AB4" s="18">
        <v>24.148990000000001</v>
      </c>
      <c r="AC4" s="19">
        <v>232.6</v>
      </c>
      <c r="AD4" s="19">
        <v>12.523667828999899</v>
      </c>
      <c r="AE4" s="24">
        <v>22.913016437</v>
      </c>
      <c r="AF4" s="5">
        <v>94.306173333333305</v>
      </c>
      <c r="AG4" s="5">
        <v>93.33</v>
      </c>
      <c r="AH4" s="5">
        <v>211.82716192831899</v>
      </c>
      <c r="AI4" s="32">
        <v>37</v>
      </c>
      <c r="AJ4" s="19">
        <v>16</v>
      </c>
      <c r="AK4" s="19">
        <v>0.92957004092240902</v>
      </c>
      <c r="AL4" s="19">
        <v>90</v>
      </c>
      <c r="AM4" s="24">
        <v>0.87983525515994498</v>
      </c>
      <c r="AN4" s="5">
        <v>3</v>
      </c>
      <c r="AO4" s="5">
        <v>0</v>
      </c>
      <c r="AP4" s="5">
        <v>83.1</v>
      </c>
      <c r="AQ4" s="5">
        <v>75</v>
      </c>
      <c r="AR4" s="18">
        <v>0.73795000714744496</v>
      </c>
      <c r="AS4" s="19">
        <v>0.682671231461638</v>
      </c>
      <c r="AT4" s="19">
        <v>4</v>
      </c>
      <c r="AU4" s="19">
        <v>3</v>
      </c>
      <c r="AV4" s="19">
        <v>0.92631859599811395</v>
      </c>
      <c r="AW4" s="24">
        <v>0.56060916185378995</v>
      </c>
      <c r="AX4" s="5">
        <v>13.29</v>
      </c>
      <c r="AY4" s="5">
        <v>3.4898600000000002E-2</v>
      </c>
      <c r="AZ4" s="5">
        <v>13</v>
      </c>
      <c r="BA4" s="29">
        <v>0.292503000999494</v>
      </c>
      <c r="BD4" t="s">
        <v>253</v>
      </c>
      <c r="BE4">
        <v>31</v>
      </c>
    </row>
    <row r="5" spans="1:57" x14ac:dyDescent="0.25">
      <c r="A5">
        <f ca="1">RAND()</f>
        <v>0.5413663911462816</v>
      </c>
      <c r="B5" s="3" t="s">
        <v>90</v>
      </c>
      <c r="C5" s="4" t="s">
        <v>234</v>
      </c>
      <c r="D5" s="32">
        <v>5</v>
      </c>
      <c r="E5" s="19">
        <v>8</v>
      </c>
      <c r="F5" s="19">
        <v>2.6131108675019199</v>
      </c>
      <c r="G5" s="19">
        <v>2.2999999999999998</v>
      </c>
      <c r="H5" s="19">
        <v>9.4261628807500006</v>
      </c>
      <c r="I5" s="24">
        <v>100</v>
      </c>
      <c r="J5" s="5">
        <v>100</v>
      </c>
      <c r="K5" s="5">
        <v>97.6456582</v>
      </c>
      <c r="L5" s="18">
        <v>0.712785813091249</v>
      </c>
      <c r="M5" s="19">
        <v>100</v>
      </c>
      <c r="N5" s="19">
        <v>6.6094017372917904</v>
      </c>
      <c r="O5" s="19">
        <v>0</v>
      </c>
      <c r="P5" s="24">
        <v>1.6</v>
      </c>
      <c r="Q5" s="5">
        <v>1</v>
      </c>
      <c r="R5" s="5">
        <v>2</v>
      </c>
      <c r="S5" s="5">
        <v>1</v>
      </c>
      <c r="T5" s="5">
        <v>4.8</v>
      </c>
      <c r="U5" s="32" t="s">
        <v>51</v>
      </c>
      <c r="V5" s="19">
        <v>99.823287963867187</v>
      </c>
      <c r="W5" s="19">
        <v>149.45607999999999</v>
      </c>
      <c r="X5" s="19">
        <v>1.0945499999999999</v>
      </c>
      <c r="Y5" s="24">
        <v>135.4468526</v>
      </c>
      <c r="Z5" s="5">
        <v>92.651300000000006</v>
      </c>
      <c r="AA5" s="5">
        <v>8.59</v>
      </c>
      <c r="AB5" s="18">
        <v>24.059149999999999</v>
      </c>
      <c r="AC5" s="19">
        <v>224.2</v>
      </c>
      <c r="AD5" s="19">
        <v>15.7141679669999</v>
      </c>
      <c r="AE5" s="24">
        <v>13.947306434</v>
      </c>
      <c r="AF5" s="5">
        <v>83.722499999999997</v>
      </c>
      <c r="AG5" s="5">
        <v>96.93</v>
      </c>
      <c r="AH5" s="5">
        <v>297.79988428893603</v>
      </c>
      <c r="AI5" s="32">
        <v>40</v>
      </c>
      <c r="AJ5" s="19">
        <v>16</v>
      </c>
      <c r="AK5" s="19">
        <v>0.93761004032905104</v>
      </c>
      <c r="AL5" s="19">
        <v>90</v>
      </c>
      <c r="AM5" s="24">
        <v>0.93887574448301003</v>
      </c>
      <c r="AN5" s="5">
        <v>4</v>
      </c>
      <c r="AO5" s="5">
        <v>0.01</v>
      </c>
      <c r="AP5" s="5">
        <v>86.9</v>
      </c>
      <c r="AQ5" s="5">
        <v>89</v>
      </c>
      <c r="AR5" s="18">
        <v>0.72513833337829303</v>
      </c>
      <c r="AS5" s="19">
        <v>0.75190693890519</v>
      </c>
      <c r="AT5" s="19">
        <v>2</v>
      </c>
      <c r="AU5" s="19">
        <v>4</v>
      </c>
      <c r="AV5" s="19">
        <v>0.94861366056700303</v>
      </c>
      <c r="AW5" s="24">
        <v>0.94500821828842196</v>
      </c>
      <c r="AX5" s="5">
        <v>15.05</v>
      </c>
      <c r="AY5" s="5">
        <v>2.05054E-2</v>
      </c>
      <c r="AZ5" s="5">
        <v>18</v>
      </c>
      <c r="BA5" s="29">
        <v>0.34442504909448002</v>
      </c>
      <c r="BD5" t="s">
        <v>254</v>
      </c>
      <c r="BE5">
        <v>50</v>
      </c>
    </row>
    <row r="6" spans="1:57" x14ac:dyDescent="0.25">
      <c r="A6">
        <f ca="1">RAND()</f>
        <v>0.42935438466549991</v>
      </c>
      <c r="B6" s="3" t="s">
        <v>219</v>
      </c>
      <c r="C6" s="4" t="s">
        <v>233</v>
      </c>
      <c r="D6" s="32" t="s">
        <v>51</v>
      </c>
      <c r="E6" s="19" t="s">
        <v>51</v>
      </c>
      <c r="F6" s="19" t="s">
        <v>51</v>
      </c>
      <c r="G6" s="19" t="s">
        <v>51</v>
      </c>
      <c r="H6" s="19" t="s">
        <v>51</v>
      </c>
      <c r="I6" s="24" t="s">
        <v>51</v>
      </c>
      <c r="J6" s="5" t="s">
        <v>51</v>
      </c>
      <c r="K6" s="5" t="s">
        <v>51</v>
      </c>
      <c r="L6" s="18">
        <v>0.37670067829900999</v>
      </c>
      <c r="M6" s="19">
        <v>100</v>
      </c>
      <c r="N6" s="19">
        <v>6.7887723511663003</v>
      </c>
      <c r="O6" s="19" t="s">
        <v>51</v>
      </c>
      <c r="P6" s="24">
        <v>0.9</v>
      </c>
      <c r="Q6" s="5" t="s">
        <v>51</v>
      </c>
      <c r="R6" s="5" t="s">
        <v>51</v>
      </c>
      <c r="S6" s="5" t="s">
        <v>51</v>
      </c>
      <c r="T6" s="5" t="s">
        <v>51</v>
      </c>
      <c r="U6" s="32" t="s">
        <v>51</v>
      </c>
      <c r="V6" s="19" t="s">
        <v>51</v>
      </c>
      <c r="W6" s="19">
        <v>100.8419</v>
      </c>
      <c r="X6" s="19">
        <v>0.96136999999999995</v>
      </c>
      <c r="Y6" s="24">
        <v>228.67723599999999</v>
      </c>
      <c r="Z6" s="5">
        <v>84.948352959999994</v>
      </c>
      <c r="AA6" s="5">
        <v>28.5</v>
      </c>
      <c r="AB6" s="18" t="s">
        <v>51</v>
      </c>
      <c r="AC6" s="19" t="s">
        <v>51</v>
      </c>
      <c r="AD6" s="19" t="s">
        <v>51</v>
      </c>
      <c r="AE6" s="24" t="s">
        <v>51</v>
      </c>
      <c r="AF6" s="5">
        <v>90.931200000000004</v>
      </c>
      <c r="AG6" s="5" t="s">
        <v>51</v>
      </c>
      <c r="AH6" s="5" t="s">
        <v>51</v>
      </c>
      <c r="AI6" s="32" t="s">
        <v>51</v>
      </c>
      <c r="AJ6" s="19">
        <v>12</v>
      </c>
      <c r="AK6" s="19">
        <v>0.51849155172850203</v>
      </c>
      <c r="AL6" s="19">
        <v>90</v>
      </c>
      <c r="AM6" s="24">
        <v>0.79164522572004503</v>
      </c>
      <c r="AN6" s="5">
        <v>4</v>
      </c>
      <c r="AO6" s="5">
        <v>0</v>
      </c>
      <c r="AP6" s="5">
        <v>87.3</v>
      </c>
      <c r="AQ6" s="5">
        <v>77</v>
      </c>
      <c r="AR6" s="18">
        <v>0.73137001229188303</v>
      </c>
      <c r="AS6" s="19">
        <v>0.60797019124435903</v>
      </c>
      <c r="AT6" s="19" t="s">
        <v>51</v>
      </c>
      <c r="AU6" s="19">
        <v>4</v>
      </c>
      <c r="AV6" s="19">
        <v>0.82675775528538098</v>
      </c>
      <c r="AW6" s="24">
        <v>0.85162365436553999</v>
      </c>
      <c r="AX6" s="5" t="s">
        <v>51</v>
      </c>
      <c r="AY6" s="5" t="s">
        <v>51</v>
      </c>
      <c r="AZ6" s="5">
        <v>13</v>
      </c>
      <c r="BA6" s="29">
        <v>0.322137468022405</v>
      </c>
      <c r="BD6" t="s">
        <v>255</v>
      </c>
      <c r="BE6">
        <v>43</v>
      </c>
    </row>
    <row r="7" spans="1:57" x14ac:dyDescent="0.25">
      <c r="A7">
        <f ca="1">RAND()</f>
        <v>0.45036378045397474</v>
      </c>
      <c r="B7" s="3" t="s">
        <v>230</v>
      </c>
      <c r="C7" s="4" t="s">
        <v>233</v>
      </c>
      <c r="D7" s="32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24" t="s">
        <v>51</v>
      </c>
      <c r="J7" s="5" t="s">
        <v>51</v>
      </c>
      <c r="K7" s="5" t="s">
        <v>51</v>
      </c>
      <c r="L7" s="18" t="s">
        <v>51</v>
      </c>
      <c r="M7" s="19" t="s">
        <v>51</v>
      </c>
      <c r="N7" s="19" t="s">
        <v>51</v>
      </c>
      <c r="O7" s="19" t="s">
        <v>51</v>
      </c>
      <c r="P7" s="24" t="s">
        <v>51</v>
      </c>
      <c r="Q7" s="5">
        <v>5</v>
      </c>
      <c r="R7" s="5">
        <v>5</v>
      </c>
      <c r="S7" s="5">
        <v>5</v>
      </c>
      <c r="T7" s="5" t="s">
        <v>51</v>
      </c>
      <c r="U7" s="32" t="s">
        <v>51</v>
      </c>
      <c r="V7" s="19" t="s">
        <v>51</v>
      </c>
      <c r="W7" s="19" t="s">
        <v>51</v>
      </c>
      <c r="X7" s="19" t="s">
        <v>51</v>
      </c>
      <c r="Y7" s="24" t="s">
        <v>51</v>
      </c>
      <c r="Z7" s="5" t="s">
        <v>51</v>
      </c>
      <c r="AA7" s="5">
        <v>81.349999999999994</v>
      </c>
      <c r="AB7" s="18" t="s">
        <v>51</v>
      </c>
      <c r="AC7" s="19" t="s">
        <v>51</v>
      </c>
      <c r="AD7" s="19" t="s">
        <v>51</v>
      </c>
      <c r="AE7" s="24" t="s">
        <v>51</v>
      </c>
      <c r="AF7" s="5" t="s">
        <v>51</v>
      </c>
      <c r="AG7" s="5">
        <v>31.17</v>
      </c>
      <c r="AH7" s="5" t="s">
        <v>51</v>
      </c>
      <c r="AI7" s="32">
        <v>-3</v>
      </c>
      <c r="AJ7" s="19">
        <v>2</v>
      </c>
      <c r="AK7" s="19" t="s">
        <v>51</v>
      </c>
      <c r="AL7" s="19">
        <v>10</v>
      </c>
      <c r="AM7" s="24" t="s">
        <v>51</v>
      </c>
      <c r="AN7" s="5" t="s">
        <v>51</v>
      </c>
      <c r="AO7" s="5" t="s">
        <v>51</v>
      </c>
      <c r="AP7" s="5">
        <v>57.3</v>
      </c>
      <c r="AQ7" s="5">
        <v>13</v>
      </c>
      <c r="AR7" s="18" t="s">
        <v>51</v>
      </c>
      <c r="AS7" s="19" t="s">
        <v>51</v>
      </c>
      <c r="AT7" s="19">
        <v>10</v>
      </c>
      <c r="AU7" s="19" t="s">
        <v>51</v>
      </c>
      <c r="AV7" s="19" t="s">
        <v>51</v>
      </c>
      <c r="AW7" s="24" t="s">
        <v>51</v>
      </c>
      <c r="AX7" s="5" t="s">
        <v>51</v>
      </c>
      <c r="AY7" s="5" t="s">
        <v>51</v>
      </c>
      <c r="AZ7" s="5">
        <v>0</v>
      </c>
      <c r="BA7" s="29">
        <v>0</v>
      </c>
      <c r="BD7" t="s">
        <v>256</v>
      </c>
      <c r="BE7">
        <v>10</v>
      </c>
    </row>
    <row r="8" spans="1:57" x14ac:dyDescent="0.25">
      <c r="A8">
        <f ca="1">RAND()</f>
        <v>0.10244766934150185</v>
      </c>
      <c r="B8" s="3" t="s">
        <v>187</v>
      </c>
      <c r="C8" s="4" t="s">
        <v>237</v>
      </c>
      <c r="D8" s="32">
        <v>5</v>
      </c>
      <c r="E8" s="19">
        <v>7</v>
      </c>
      <c r="F8" s="19">
        <v>39.164097841084299</v>
      </c>
      <c r="G8" s="19">
        <v>5.5</v>
      </c>
      <c r="H8" s="19">
        <v>47.46616666317</v>
      </c>
      <c r="I8" s="24">
        <v>77.659529899999995</v>
      </c>
      <c r="J8" s="5">
        <v>89.797546999999994</v>
      </c>
      <c r="K8" s="5">
        <v>93.158904399999997</v>
      </c>
      <c r="L8" s="18" t="s">
        <v>51</v>
      </c>
      <c r="M8" s="19">
        <v>100</v>
      </c>
      <c r="N8" s="19" t="s">
        <v>51</v>
      </c>
      <c r="O8" s="19">
        <v>4.120873928</v>
      </c>
      <c r="P8" s="24">
        <v>4.7</v>
      </c>
      <c r="Q8" s="5">
        <v>1</v>
      </c>
      <c r="R8" s="5">
        <v>3</v>
      </c>
      <c r="S8" s="5">
        <v>3</v>
      </c>
      <c r="T8" s="5">
        <v>7.5</v>
      </c>
      <c r="U8" s="32">
        <v>99.710719999999995</v>
      </c>
      <c r="V8" s="19">
        <v>92.252647399902344</v>
      </c>
      <c r="W8" s="19">
        <v>100.39987000000001</v>
      </c>
      <c r="X8" s="19">
        <v>1.04583</v>
      </c>
      <c r="Y8" s="24">
        <v>29.650727549999999</v>
      </c>
      <c r="Z8" s="5">
        <v>37.305097420000003</v>
      </c>
      <c r="AA8" s="5">
        <v>70.23</v>
      </c>
      <c r="AB8" s="18">
        <v>22.831720000000001</v>
      </c>
      <c r="AC8" s="19">
        <v>338.5</v>
      </c>
      <c r="AD8" s="19">
        <v>13.398352893999901</v>
      </c>
      <c r="AE8" s="24">
        <v>39.393801126</v>
      </c>
      <c r="AF8" s="5">
        <v>8.2829999999999995</v>
      </c>
      <c r="AG8" s="5">
        <v>78.510000000000005</v>
      </c>
      <c r="AH8" s="5">
        <v>214.65662014560201</v>
      </c>
      <c r="AI8" s="32">
        <v>1</v>
      </c>
      <c r="AJ8" s="19">
        <v>5</v>
      </c>
      <c r="AK8" s="19" t="s">
        <v>51</v>
      </c>
      <c r="AL8" s="19">
        <v>10</v>
      </c>
      <c r="AM8" s="24" t="s">
        <v>51</v>
      </c>
      <c r="AN8" s="5">
        <v>2</v>
      </c>
      <c r="AO8" s="5">
        <v>0.23</v>
      </c>
      <c r="AP8" s="5">
        <v>87.6</v>
      </c>
      <c r="AQ8" s="5">
        <v>47</v>
      </c>
      <c r="AR8" s="18" t="s">
        <v>51</v>
      </c>
      <c r="AS8" s="19" t="s">
        <v>51</v>
      </c>
      <c r="AT8" s="19">
        <v>4.2</v>
      </c>
      <c r="AU8" s="19">
        <v>4</v>
      </c>
      <c r="AV8" s="19" t="s">
        <v>51</v>
      </c>
      <c r="AW8" s="24">
        <v>0.75591289997100797</v>
      </c>
      <c r="AX8" s="5">
        <v>13.19</v>
      </c>
      <c r="AY8" s="5">
        <v>0.1125588</v>
      </c>
      <c r="AZ8" s="5">
        <v>1</v>
      </c>
      <c r="BA8" s="29">
        <v>4.9148282602625E-2</v>
      </c>
      <c r="BD8" s="27" t="s">
        <v>257</v>
      </c>
      <c r="BE8" s="27">
        <f>SUM(BE3:BE7)</f>
        <v>182</v>
      </c>
    </row>
    <row r="9" spans="1:57" x14ac:dyDescent="0.25">
      <c r="A9">
        <f ca="1">RAND()</f>
        <v>0.17322640634856179</v>
      </c>
      <c r="B9" s="3" t="s">
        <v>179</v>
      </c>
      <c r="C9" s="4" t="s">
        <v>237</v>
      </c>
      <c r="D9" s="32">
        <v>5</v>
      </c>
      <c r="E9" s="19">
        <v>21</v>
      </c>
      <c r="F9" s="19">
        <v>27.164352127645699</v>
      </c>
      <c r="G9" s="19">
        <v>13</v>
      </c>
      <c r="H9" s="19">
        <v>62.916222669200003</v>
      </c>
      <c r="I9" s="24">
        <v>98.4214664</v>
      </c>
      <c r="J9" s="5">
        <v>99.742635699999994</v>
      </c>
      <c r="K9" s="5">
        <v>96.209153999999998</v>
      </c>
      <c r="L9" s="18" t="s">
        <v>51</v>
      </c>
      <c r="M9" s="19">
        <v>90.875439999999998</v>
      </c>
      <c r="N9" s="19">
        <v>6.0447749390894101</v>
      </c>
      <c r="O9" s="19">
        <v>0.1350176944</v>
      </c>
      <c r="P9" s="24">
        <v>8.8000000000000007</v>
      </c>
      <c r="Q9" s="5" t="s">
        <v>51</v>
      </c>
      <c r="R9" s="5" t="s">
        <v>51</v>
      </c>
      <c r="S9" s="5" t="s">
        <v>51</v>
      </c>
      <c r="T9" s="5">
        <v>6.7</v>
      </c>
      <c r="U9" s="32" t="s">
        <v>51</v>
      </c>
      <c r="V9" s="19">
        <v>91.946746826171875</v>
      </c>
      <c r="W9" s="19">
        <v>109.24757</v>
      </c>
      <c r="X9" s="19">
        <v>1.026</v>
      </c>
      <c r="Y9" s="24">
        <v>116.4566825</v>
      </c>
      <c r="Z9" s="5">
        <v>76.11</v>
      </c>
      <c r="AA9" s="5" t="s">
        <v>51</v>
      </c>
      <c r="AB9" s="18">
        <v>19.76107</v>
      </c>
      <c r="AC9" s="19">
        <v>374</v>
      </c>
      <c r="AD9" s="19">
        <v>4.6313823989999996</v>
      </c>
      <c r="AE9" s="24">
        <v>26.617007096999998</v>
      </c>
      <c r="AF9" s="5" t="s">
        <v>51</v>
      </c>
      <c r="AG9" s="5">
        <v>26.5</v>
      </c>
      <c r="AH9" s="5">
        <v>773.05103115624195</v>
      </c>
      <c r="AI9" s="32">
        <v>40</v>
      </c>
      <c r="AJ9" s="19">
        <v>16</v>
      </c>
      <c r="AK9" s="19">
        <v>0.82050613201896905</v>
      </c>
      <c r="AL9" s="19">
        <v>80</v>
      </c>
      <c r="AM9" s="24" t="s">
        <v>51</v>
      </c>
      <c r="AN9" s="5">
        <v>4</v>
      </c>
      <c r="AO9" s="5" t="s">
        <v>51</v>
      </c>
      <c r="AP9" s="5">
        <v>75</v>
      </c>
      <c r="AQ9" s="5">
        <v>61</v>
      </c>
      <c r="AR9" s="18" t="s">
        <v>51</v>
      </c>
      <c r="AS9" s="19" t="s">
        <v>51</v>
      </c>
      <c r="AT9" s="19">
        <v>4.0999999999999996</v>
      </c>
      <c r="AU9" s="19">
        <v>4</v>
      </c>
      <c r="AV9" s="19" t="s">
        <v>51</v>
      </c>
      <c r="AW9" s="24">
        <v>0.15084524452686299</v>
      </c>
      <c r="AX9" s="5">
        <v>11.15</v>
      </c>
      <c r="AY9" s="5">
        <v>5.5468499999999997E-2</v>
      </c>
      <c r="AZ9" s="5">
        <v>0</v>
      </c>
      <c r="BA9" s="29">
        <v>0</v>
      </c>
    </row>
    <row r="10" spans="1:57" x14ac:dyDescent="0.25">
      <c r="A10">
        <f ca="1">RAND()</f>
        <v>0.49352087571019132</v>
      </c>
      <c r="B10" s="3" t="s">
        <v>55</v>
      </c>
      <c r="C10" s="4" t="s">
        <v>237</v>
      </c>
      <c r="D10" s="32">
        <v>5</v>
      </c>
      <c r="E10" s="19">
        <v>2</v>
      </c>
      <c r="F10" s="19">
        <v>52.387661169713098</v>
      </c>
      <c r="G10" s="19">
        <v>12.5</v>
      </c>
      <c r="H10" s="19">
        <v>72.740254472000004</v>
      </c>
      <c r="I10" s="24">
        <v>98.238262300000002</v>
      </c>
      <c r="J10" s="5">
        <v>99.950395099999994</v>
      </c>
      <c r="K10" s="5">
        <v>96.355067899999995</v>
      </c>
      <c r="L10" s="18">
        <v>0.30167294770032099</v>
      </c>
      <c r="M10" s="19">
        <v>99.8</v>
      </c>
      <c r="N10" s="19">
        <v>2.70286419208233</v>
      </c>
      <c r="O10" s="19">
        <v>1.6207677620000001</v>
      </c>
      <c r="P10" s="24">
        <v>7.6</v>
      </c>
      <c r="Q10" s="5">
        <v>3</v>
      </c>
      <c r="R10" s="5">
        <v>4</v>
      </c>
      <c r="S10" s="5">
        <v>3</v>
      </c>
      <c r="T10" s="5">
        <v>13.6</v>
      </c>
      <c r="U10" s="32">
        <v>98.089969999999994</v>
      </c>
      <c r="V10" s="19">
        <v>99.803688049316406</v>
      </c>
      <c r="W10" s="19">
        <v>106.7779</v>
      </c>
      <c r="X10" s="19">
        <v>1.06717</v>
      </c>
      <c r="Y10" s="24">
        <v>146.70178430000001</v>
      </c>
      <c r="Z10" s="5">
        <v>69.400921019999998</v>
      </c>
      <c r="AA10" s="5">
        <v>25.09</v>
      </c>
      <c r="AB10" s="18">
        <v>21.470320000000001</v>
      </c>
      <c r="AC10" s="19">
        <v>365.9</v>
      </c>
      <c r="AD10" s="19">
        <v>11.483976414000001</v>
      </c>
      <c r="AE10" s="24">
        <v>34.288014285000003</v>
      </c>
      <c r="AF10" s="5">
        <v>7.67</v>
      </c>
      <c r="AG10" s="5">
        <v>69.72</v>
      </c>
      <c r="AH10" s="5" t="s">
        <v>51</v>
      </c>
      <c r="AI10" s="32">
        <v>33</v>
      </c>
      <c r="AJ10" s="19">
        <v>14</v>
      </c>
      <c r="AK10" s="19">
        <v>0.77823379116895397</v>
      </c>
      <c r="AL10" s="19">
        <v>15</v>
      </c>
      <c r="AM10" s="24">
        <v>0.82484528143524205</v>
      </c>
      <c r="AN10" s="5">
        <v>3</v>
      </c>
      <c r="AO10" s="5">
        <v>0.13</v>
      </c>
      <c r="AP10" s="5">
        <v>83.8</v>
      </c>
      <c r="AQ10" s="5">
        <v>36</v>
      </c>
      <c r="AR10" s="18">
        <v>0.739433486834149</v>
      </c>
      <c r="AS10" s="19">
        <v>0.61444687077320603</v>
      </c>
      <c r="AT10" s="19">
        <v>4.7</v>
      </c>
      <c r="AU10" s="19">
        <v>4</v>
      </c>
      <c r="AV10" s="19">
        <v>0.87220627213077195</v>
      </c>
      <c r="AW10" s="24">
        <v>0.302637368440628</v>
      </c>
      <c r="AX10" s="5">
        <v>13</v>
      </c>
      <c r="AY10" s="5">
        <v>8.0979999999999996E-2</v>
      </c>
      <c r="AZ10" s="5">
        <v>20</v>
      </c>
      <c r="BA10" s="29">
        <v>0.23180435275052699</v>
      </c>
    </row>
    <row r="11" spans="1:57" x14ac:dyDescent="0.25">
      <c r="A11">
        <f ca="1">RAND()</f>
        <v>0.93036452498912436</v>
      </c>
      <c r="B11" s="3" t="s">
        <v>56</v>
      </c>
      <c r="C11" s="4" t="s">
        <v>233</v>
      </c>
      <c r="D11" s="32">
        <v>5.8</v>
      </c>
      <c r="E11" s="19">
        <v>41</v>
      </c>
      <c r="F11" s="19">
        <v>25.3260597312415</v>
      </c>
      <c r="G11" s="19">
        <v>14.1</v>
      </c>
      <c r="H11" s="19">
        <v>19.505852861560001</v>
      </c>
      <c r="I11" s="24">
        <v>99.333225600000006</v>
      </c>
      <c r="J11" s="5">
        <v>100</v>
      </c>
      <c r="K11" s="5">
        <v>89.495083899999997</v>
      </c>
      <c r="L11" s="18">
        <v>0.38296666507351301</v>
      </c>
      <c r="M11" s="19">
        <v>100</v>
      </c>
      <c r="N11" s="19">
        <v>4.7837764281975597</v>
      </c>
      <c r="O11" s="19">
        <v>4.497291229</v>
      </c>
      <c r="P11" s="24">
        <v>2</v>
      </c>
      <c r="Q11" s="5">
        <v>2</v>
      </c>
      <c r="R11" s="5">
        <v>3</v>
      </c>
      <c r="S11" s="5">
        <v>3</v>
      </c>
      <c r="T11" s="5">
        <v>18.3</v>
      </c>
      <c r="U11" s="32">
        <v>99.768420000000006</v>
      </c>
      <c r="V11" s="19">
        <v>96.423713684082031</v>
      </c>
      <c r="W11" s="19">
        <v>88.502359999999996</v>
      </c>
      <c r="X11" s="19">
        <v>1.0105599999999999</v>
      </c>
      <c r="Y11" s="24">
        <v>115.8898894</v>
      </c>
      <c r="Z11" s="5">
        <v>58.249332219999999</v>
      </c>
      <c r="AA11" s="5">
        <v>28.79</v>
      </c>
      <c r="AB11" s="18">
        <v>19.607759999999999</v>
      </c>
      <c r="AC11" s="19">
        <v>481.9</v>
      </c>
      <c r="AD11" s="19">
        <v>7.2825212559999999</v>
      </c>
      <c r="AE11" s="24">
        <v>62.051077839000001</v>
      </c>
      <c r="AF11" s="5">
        <v>11.490500000000001</v>
      </c>
      <c r="AG11" s="5">
        <v>87.43</v>
      </c>
      <c r="AH11" s="5">
        <v>393.71025002309898</v>
      </c>
      <c r="AI11" s="32">
        <v>16</v>
      </c>
      <c r="AJ11" s="19">
        <v>9</v>
      </c>
      <c r="AK11" s="19" t="s">
        <v>51</v>
      </c>
      <c r="AL11" s="19">
        <v>20</v>
      </c>
      <c r="AM11" s="24">
        <v>0.54553072070978603</v>
      </c>
      <c r="AN11" s="5">
        <v>2</v>
      </c>
      <c r="AO11" s="5">
        <v>0.08</v>
      </c>
      <c r="AP11" s="5">
        <v>42.7</v>
      </c>
      <c r="AQ11" s="5">
        <v>33</v>
      </c>
      <c r="AR11" s="18">
        <v>0.526060777367923</v>
      </c>
      <c r="AS11" s="19">
        <v>1.7848038638673399E-2</v>
      </c>
      <c r="AT11" s="19">
        <v>5.6</v>
      </c>
      <c r="AU11" s="19">
        <v>2</v>
      </c>
      <c r="AV11" s="19">
        <v>0.69105899087848799</v>
      </c>
      <c r="AW11" s="24">
        <v>0.88377541303634599</v>
      </c>
      <c r="AX11" s="5">
        <v>13.1</v>
      </c>
      <c r="AY11" s="5">
        <v>3.6850000000000001E-2</v>
      </c>
      <c r="AZ11" s="5">
        <v>0</v>
      </c>
      <c r="BA11" s="29">
        <v>0</v>
      </c>
    </row>
    <row r="12" spans="1:57" x14ac:dyDescent="0.25">
      <c r="A12">
        <f ca="1">RAND()</f>
        <v>0.95499202319483556</v>
      </c>
      <c r="B12" s="3" t="s">
        <v>223</v>
      </c>
      <c r="C12" s="4" t="s">
        <v>233</v>
      </c>
      <c r="D12" s="32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24" t="s">
        <v>51</v>
      </c>
      <c r="J12" s="5" t="s">
        <v>51</v>
      </c>
      <c r="K12" s="5" t="s">
        <v>51</v>
      </c>
      <c r="L12" s="18" t="s">
        <v>51</v>
      </c>
      <c r="M12" s="19">
        <v>90.542640000000006</v>
      </c>
      <c r="N12" s="19" t="s">
        <v>51</v>
      </c>
      <c r="O12" s="19" t="s">
        <v>51</v>
      </c>
      <c r="P12" s="24">
        <v>1</v>
      </c>
      <c r="Q12" s="5" t="s">
        <v>51</v>
      </c>
      <c r="R12" s="5" t="s">
        <v>51</v>
      </c>
      <c r="S12" s="5" t="s">
        <v>51</v>
      </c>
      <c r="T12" s="5" t="s">
        <v>51</v>
      </c>
      <c r="U12" s="32">
        <v>96.227599999999995</v>
      </c>
      <c r="V12" s="19">
        <v>96.31591796875</v>
      </c>
      <c r="W12" s="19">
        <v>96.479190000000003</v>
      </c>
      <c r="X12" s="19">
        <v>0.98868</v>
      </c>
      <c r="Y12" s="24">
        <v>324.44081310000001</v>
      </c>
      <c r="Z12" s="5">
        <v>77.600131860000005</v>
      </c>
      <c r="AA12" s="5" t="s">
        <v>51</v>
      </c>
      <c r="AB12" s="18" t="s">
        <v>51</v>
      </c>
      <c r="AC12" s="19" t="s">
        <v>51</v>
      </c>
      <c r="AD12" s="19" t="s">
        <v>51</v>
      </c>
      <c r="AE12" s="24" t="s">
        <v>51</v>
      </c>
      <c r="AF12" s="5" t="s">
        <v>51</v>
      </c>
      <c r="AG12" s="5" t="s">
        <v>51</v>
      </c>
      <c r="AH12" s="5" t="s">
        <v>51</v>
      </c>
      <c r="AI12" s="32" t="s">
        <v>51</v>
      </c>
      <c r="AJ12" s="19" t="s">
        <v>51</v>
      </c>
      <c r="AK12" s="19" t="s">
        <v>51</v>
      </c>
      <c r="AL12" s="19">
        <v>60</v>
      </c>
      <c r="AM12" s="24" t="s">
        <v>51</v>
      </c>
      <c r="AN12" s="5">
        <v>4</v>
      </c>
      <c r="AO12" s="5" t="s">
        <v>51</v>
      </c>
      <c r="AP12" s="5" t="s">
        <v>51</v>
      </c>
      <c r="AQ12" s="5" t="s">
        <v>51</v>
      </c>
      <c r="AR12" s="18" t="s">
        <v>51</v>
      </c>
      <c r="AS12" s="19" t="s">
        <v>51</v>
      </c>
      <c r="AT12" s="19" t="s">
        <v>51</v>
      </c>
      <c r="AU12" s="19">
        <v>4</v>
      </c>
      <c r="AV12" s="19" t="s">
        <v>51</v>
      </c>
      <c r="AW12" s="24">
        <v>0.67043101787567105</v>
      </c>
      <c r="AX12" s="5" t="s">
        <v>51</v>
      </c>
      <c r="AY12" s="5" t="s">
        <v>51</v>
      </c>
      <c r="AZ12" s="5">
        <v>1</v>
      </c>
      <c r="BA12" s="29">
        <v>0.29186571772123099</v>
      </c>
    </row>
    <row r="13" spans="1:57" x14ac:dyDescent="0.25">
      <c r="A13">
        <f ca="1">RAND()</f>
        <v>0.56664540447676637</v>
      </c>
      <c r="B13" s="3" t="s">
        <v>126</v>
      </c>
      <c r="C13" s="4" t="s">
        <v>235</v>
      </c>
      <c r="D13" s="32">
        <v>5</v>
      </c>
      <c r="E13" s="19">
        <v>35</v>
      </c>
      <c r="F13" s="19">
        <v>53.358017830657197</v>
      </c>
      <c r="G13" s="19">
        <v>13.5</v>
      </c>
      <c r="H13" s="19">
        <v>41.7805613787</v>
      </c>
      <c r="I13" s="24">
        <v>99.849471199999996</v>
      </c>
      <c r="J13" s="5">
        <v>99.818055799999996</v>
      </c>
      <c r="K13" s="5">
        <v>93.149146299999998</v>
      </c>
      <c r="L13" s="18">
        <v>0.28925465017344898</v>
      </c>
      <c r="M13" s="19">
        <v>100</v>
      </c>
      <c r="N13" s="19">
        <v>5.4139571434412197</v>
      </c>
      <c r="O13" s="19">
        <v>3.1775340179999998</v>
      </c>
      <c r="P13" s="24">
        <v>2.7</v>
      </c>
      <c r="Q13" s="5">
        <v>2</v>
      </c>
      <c r="R13" s="5">
        <v>2</v>
      </c>
      <c r="S13" s="5">
        <v>2</v>
      </c>
      <c r="T13" s="5">
        <v>12.2</v>
      </c>
      <c r="U13" s="32">
        <v>90.616039999999998</v>
      </c>
      <c r="V13" s="19">
        <v>98.932929992675781</v>
      </c>
      <c r="W13" s="19">
        <v>95.696160000000006</v>
      </c>
      <c r="X13" s="19">
        <v>1.0465500000000001</v>
      </c>
      <c r="Y13" s="24">
        <v>140.58126279999999</v>
      </c>
      <c r="Z13" s="5">
        <v>50.13931848</v>
      </c>
      <c r="AA13" s="5">
        <v>27.69</v>
      </c>
      <c r="AB13" s="18">
        <v>20.552409999999998</v>
      </c>
      <c r="AC13" s="19">
        <v>446.8</v>
      </c>
      <c r="AD13" s="19">
        <v>8.9194989410000005</v>
      </c>
      <c r="AE13" s="24">
        <v>36.344863474</v>
      </c>
      <c r="AF13" s="5">
        <v>4.2</v>
      </c>
      <c r="AG13" s="5">
        <v>55.45</v>
      </c>
      <c r="AH13" s="5">
        <v>264.01816842810001</v>
      </c>
      <c r="AI13" s="32">
        <v>37</v>
      </c>
      <c r="AJ13" s="19">
        <v>15</v>
      </c>
      <c r="AK13" s="19" t="s">
        <v>51</v>
      </c>
      <c r="AL13" s="19">
        <v>60</v>
      </c>
      <c r="AM13" s="24">
        <v>0.807141305874019</v>
      </c>
      <c r="AN13" s="5">
        <v>4</v>
      </c>
      <c r="AO13" s="5">
        <v>0.1</v>
      </c>
      <c r="AP13" s="5">
        <v>44.8</v>
      </c>
      <c r="AQ13" s="5">
        <v>54</v>
      </c>
      <c r="AR13" s="18">
        <v>0.72586469846070001</v>
      </c>
      <c r="AS13" s="19">
        <v>0.26487757822197799</v>
      </c>
      <c r="AT13" s="19">
        <v>3.8</v>
      </c>
      <c r="AU13" s="19">
        <v>4</v>
      </c>
      <c r="AV13" s="19">
        <v>0.82495877944118801</v>
      </c>
      <c r="AW13" s="24">
        <v>0.174052059650421</v>
      </c>
      <c r="AX13" s="5">
        <v>10.36</v>
      </c>
      <c r="AY13" s="5">
        <v>0.13170000000000001</v>
      </c>
      <c r="AZ13" s="5">
        <v>0</v>
      </c>
      <c r="BA13" s="29">
        <v>0</v>
      </c>
    </row>
    <row r="14" spans="1:57" x14ac:dyDescent="0.25">
      <c r="A14">
        <f ca="1">RAND()</f>
        <v>0.97321222580896416</v>
      </c>
      <c r="B14" s="3" t="s">
        <v>57</v>
      </c>
      <c r="C14" s="4" t="s">
        <v>236</v>
      </c>
      <c r="D14" s="32">
        <v>5</v>
      </c>
      <c r="E14" s="19">
        <v>8</v>
      </c>
      <c r="F14" s="19">
        <v>5.9488138202214698</v>
      </c>
      <c r="G14" s="19">
        <v>3.8</v>
      </c>
      <c r="H14" s="19">
        <v>12.812116206059001</v>
      </c>
      <c r="I14" s="24" t="s">
        <v>51</v>
      </c>
      <c r="J14" s="5">
        <v>100</v>
      </c>
      <c r="K14" s="5">
        <v>100</v>
      </c>
      <c r="L14" s="18">
        <v>0.48586435463274102</v>
      </c>
      <c r="M14" s="19">
        <v>100</v>
      </c>
      <c r="N14" s="19">
        <v>6.3617169985584203</v>
      </c>
      <c r="O14" s="19">
        <v>0</v>
      </c>
      <c r="P14" s="24">
        <v>1</v>
      </c>
      <c r="Q14" s="5">
        <v>1</v>
      </c>
      <c r="R14" s="5">
        <v>2</v>
      </c>
      <c r="S14" s="5">
        <v>1.5</v>
      </c>
      <c r="T14" s="5">
        <v>5.4</v>
      </c>
      <c r="U14" s="32" t="s">
        <v>51</v>
      </c>
      <c r="V14" s="19">
        <v>99.918380737304688</v>
      </c>
      <c r="W14" s="19">
        <v>137.56478999999999</v>
      </c>
      <c r="X14" s="19">
        <v>0.94601999999999997</v>
      </c>
      <c r="Y14" s="24">
        <v>132.80050940000001</v>
      </c>
      <c r="Z14" s="5">
        <v>84.560519350000007</v>
      </c>
      <c r="AA14" s="5">
        <v>17.84</v>
      </c>
      <c r="AB14" s="18">
        <v>25.465610000000002</v>
      </c>
      <c r="AC14" s="19">
        <v>199</v>
      </c>
      <c r="AD14" s="19">
        <v>10.238253889999999</v>
      </c>
      <c r="AE14" s="24">
        <v>8.9177847259999901</v>
      </c>
      <c r="AF14" s="5">
        <v>95</v>
      </c>
      <c r="AG14" s="5">
        <v>87.18</v>
      </c>
      <c r="AH14" s="5">
        <v>670.73643894524605</v>
      </c>
      <c r="AI14" s="32">
        <v>40</v>
      </c>
      <c r="AJ14" s="19">
        <v>16</v>
      </c>
      <c r="AK14" s="19">
        <v>0.86610509096604504</v>
      </c>
      <c r="AL14" s="19">
        <v>90</v>
      </c>
      <c r="AM14" s="24">
        <v>0.91621734826411905</v>
      </c>
      <c r="AN14" s="5">
        <v>4</v>
      </c>
      <c r="AO14" s="5">
        <v>0.01</v>
      </c>
      <c r="AP14" s="5">
        <v>82.3</v>
      </c>
      <c r="AQ14" s="5">
        <v>79</v>
      </c>
      <c r="AR14" s="18">
        <v>0.83503835935002202</v>
      </c>
      <c r="AS14" s="19">
        <v>0.72956997731059203</v>
      </c>
      <c r="AT14" s="19">
        <v>4.0999999999999996</v>
      </c>
      <c r="AU14" s="19">
        <v>3</v>
      </c>
      <c r="AV14" s="19">
        <v>0.93608334570060403</v>
      </c>
      <c r="AW14" s="24">
        <v>1.0523768663406401</v>
      </c>
      <c r="AX14" s="5">
        <v>14.54</v>
      </c>
      <c r="AY14" s="5">
        <v>1.9E-2</v>
      </c>
      <c r="AZ14" s="5">
        <v>61</v>
      </c>
      <c r="BA14" s="29">
        <v>0.566811212221908</v>
      </c>
    </row>
    <row r="15" spans="1:57" x14ac:dyDescent="0.25">
      <c r="A15">
        <f ca="1">RAND()</f>
        <v>0.71334305788332397</v>
      </c>
      <c r="B15" s="3" t="s">
        <v>136</v>
      </c>
      <c r="C15" s="4" t="s">
        <v>234</v>
      </c>
      <c r="D15" s="32">
        <v>5</v>
      </c>
      <c r="E15" s="19">
        <v>8</v>
      </c>
      <c r="F15" s="19">
        <v>6.9191759395287704</v>
      </c>
      <c r="G15" s="19">
        <v>3.8</v>
      </c>
      <c r="H15" s="19">
        <v>27.296551160846001</v>
      </c>
      <c r="I15" s="24">
        <v>100</v>
      </c>
      <c r="J15" s="5">
        <v>100</v>
      </c>
      <c r="K15" s="5">
        <v>97.726219599999993</v>
      </c>
      <c r="L15" s="18">
        <v>0.61170666181689304</v>
      </c>
      <c r="M15" s="19">
        <v>100</v>
      </c>
      <c r="N15" s="19">
        <v>6.7590996005867101</v>
      </c>
      <c r="O15" s="19">
        <v>0</v>
      </c>
      <c r="P15" s="24">
        <v>0.7</v>
      </c>
      <c r="Q15" s="5">
        <v>2</v>
      </c>
      <c r="R15" s="5">
        <v>2</v>
      </c>
      <c r="S15" s="5">
        <v>1</v>
      </c>
      <c r="T15" s="5">
        <v>3.4</v>
      </c>
      <c r="U15" s="32" t="s">
        <v>51</v>
      </c>
      <c r="V15" s="19">
        <v>99.853019714355469</v>
      </c>
      <c r="W15" s="19">
        <v>132.31711000000001</v>
      </c>
      <c r="X15" s="19">
        <v>0.98040000000000005</v>
      </c>
      <c r="Y15" s="24">
        <v>123.53842969999999</v>
      </c>
      <c r="Z15" s="5">
        <v>93.096500000000006</v>
      </c>
      <c r="AA15" s="5">
        <v>8.76</v>
      </c>
      <c r="AB15" s="18">
        <v>24.197800000000001</v>
      </c>
      <c r="AC15" s="19">
        <v>236.1</v>
      </c>
      <c r="AD15" s="19">
        <v>9.5971336120000004</v>
      </c>
      <c r="AE15" s="24">
        <v>22.813907707999999</v>
      </c>
      <c r="AF15" s="5">
        <v>99.274765250000002</v>
      </c>
      <c r="AG15" s="5">
        <v>90.38</v>
      </c>
      <c r="AH15" s="5">
        <v>269.545823295069</v>
      </c>
      <c r="AI15" s="32">
        <v>40</v>
      </c>
      <c r="AJ15" s="19">
        <v>16</v>
      </c>
      <c r="AK15" s="19">
        <v>0.871723787674758</v>
      </c>
      <c r="AL15" s="19">
        <v>90</v>
      </c>
      <c r="AM15" s="24">
        <v>0.90555566999830395</v>
      </c>
      <c r="AN15" s="5">
        <v>4</v>
      </c>
      <c r="AO15" s="5">
        <v>0</v>
      </c>
      <c r="AP15" s="5">
        <v>84.6</v>
      </c>
      <c r="AQ15" s="5">
        <v>83</v>
      </c>
      <c r="AR15" s="18">
        <v>0.78960200564708405</v>
      </c>
      <c r="AS15" s="19">
        <v>0.88296995434219205</v>
      </c>
      <c r="AT15" s="19">
        <v>4.4000000000000004</v>
      </c>
      <c r="AU15" s="19">
        <v>3</v>
      </c>
      <c r="AV15" s="19">
        <v>0.91863809544305597</v>
      </c>
      <c r="AW15" s="24">
        <v>0.98097699880599998</v>
      </c>
      <c r="AX15" s="5">
        <v>14.69</v>
      </c>
      <c r="AY15" s="5">
        <v>4.0512300000000001E-2</v>
      </c>
      <c r="AZ15" s="5">
        <v>26</v>
      </c>
      <c r="BA15" s="29">
        <v>0.29820657747852403</v>
      </c>
    </row>
    <row r="16" spans="1:57" x14ac:dyDescent="0.25">
      <c r="A16">
        <f ca="1">RAND()</f>
        <v>0.63578486193465877</v>
      </c>
      <c r="B16" s="3" t="s">
        <v>61</v>
      </c>
      <c r="C16" s="4" t="s">
        <v>234</v>
      </c>
      <c r="D16" s="32">
        <v>5</v>
      </c>
      <c r="E16" s="19">
        <v>8</v>
      </c>
      <c r="F16" s="19">
        <v>4.2593136856270597</v>
      </c>
      <c r="G16" s="19">
        <v>4.5999999999999996</v>
      </c>
      <c r="H16" s="19">
        <v>19.599711237689998</v>
      </c>
      <c r="I16" s="24">
        <v>91.484768500000001</v>
      </c>
      <c r="J16" s="5">
        <v>99.0595529</v>
      </c>
      <c r="K16" s="5">
        <v>94.323844899999997</v>
      </c>
      <c r="L16" s="18">
        <v>0.35355725678984301</v>
      </c>
      <c r="M16" s="19">
        <v>100</v>
      </c>
      <c r="N16" s="19" t="s">
        <v>51</v>
      </c>
      <c r="O16" s="19">
        <v>1.7898937589999999</v>
      </c>
      <c r="P16" s="24">
        <v>3.6</v>
      </c>
      <c r="Q16" s="5">
        <v>2</v>
      </c>
      <c r="R16" s="5">
        <v>3</v>
      </c>
      <c r="S16" s="5">
        <v>2.5</v>
      </c>
      <c r="T16" s="5">
        <v>13.7</v>
      </c>
      <c r="U16" s="32">
        <v>99.722040000000007</v>
      </c>
      <c r="V16" s="19">
        <v>99.953842163085938</v>
      </c>
      <c r="W16" s="19">
        <v>107.11942000000001</v>
      </c>
      <c r="X16" s="19">
        <v>0.98697000000000001</v>
      </c>
      <c r="Y16" s="24">
        <v>123.6360037</v>
      </c>
      <c r="Z16" s="5">
        <v>62.230360910000002</v>
      </c>
      <c r="AA16" s="5">
        <v>54.32</v>
      </c>
      <c r="AB16" s="18">
        <v>18.822140000000001</v>
      </c>
      <c r="AC16" s="19">
        <v>684.3</v>
      </c>
      <c r="AD16" s="19">
        <v>31.712657073999999</v>
      </c>
      <c r="AE16" s="24">
        <v>81.801839405999999</v>
      </c>
      <c r="AF16" s="5">
        <v>7.18</v>
      </c>
      <c r="AG16" s="5">
        <v>73.06</v>
      </c>
      <c r="AH16" s="5">
        <v>646.01712675070405</v>
      </c>
      <c r="AI16" s="32">
        <v>5</v>
      </c>
      <c r="AJ16" s="19">
        <v>3</v>
      </c>
      <c r="AK16" s="19">
        <v>0.36263411287656599</v>
      </c>
      <c r="AL16" s="19">
        <v>20</v>
      </c>
      <c r="AM16" s="24">
        <v>0.60349741918650701</v>
      </c>
      <c r="AN16" s="5">
        <v>2</v>
      </c>
      <c r="AO16" s="5">
        <v>0.04</v>
      </c>
      <c r="AP16" s="5">
        <v>72.400000000000006</v>
      </c>
      <c r="AQ16" s="5">
        <v>40</v>
      </c>
      <c r="AR16" s="18">
        <v>0.39010670467229303</v>
      </c>
      <c r="AS16" s="19">
        <v>9.1094841923262601E-2</v>
      </c>
      <c r="AT16" s="19">
        <v>7.1</v>
      </c>
      <c r="AU16" s="19">
        <v>4</v>
      </c>
      <c r="AV16" s="19">
        <v>0.88605679509603397</v>
      </c>
      <c r="AW16" s="24" t="s">
        <v>51</v>
      </c>
      <c r="AX16" s="5">
        <v>14.86</v>
      </c>
      <c r="AY16" s="5">
        <v>3.6778100000000001E-2</v>
      </c>
      <c r="AZ16" s="5">
        <v>3</v>
      </c>
      <c r="BA16" s="29">
        <v>0.10926384211927</v>
      </c>
    </row>
    <row r="17" spans="1:53" x14ac:dyDescent="0.25">
      <c r="A17">
        <f ca="1">RAND()</f>
        <v>0.10059071886007265</v>
      </c>
      <c r="B17" s="3" t="s">
        <v>99</v>
      </c>
      <c r="C17" s="4" t="s">
        <v>234</v>
      </c>
      <c r="D17" s="32">
        <v>5</v>
      </c>
      <c r="E17" s="19">
        <v>8</v>
      </c>
      <c r="F17" s="19">
        <v>16.5837134534131</v>
      </c>
      <c r="G17" s="19">
        <v>5.9</v>
      </c>
      <c r="H17" s="19">
        <v>8.2567744924199999</v>
      </c>
      <c r="I17" s="24">
        <v>98.343583499999994</v>
      </c>
      <c r="J17" s="5">
        <v>100</v>
      </c>
      <c r="K17" s="5">
        <v>97.9895365</v>
      </c>
      <c r="L17" s="18">
        <v>0.54971187355532403</v>
      </c>
      <c r="M17" s="19">
        <v>100</v>
      </c>
      <c r="N17" s="19">
        <v>4.7734525357833997</v>
      </c>
      <c r="O17" s="19">
        <v>9.3719609140000006</v>
      </c>
      <c r="P17" s="24">
        <v>1.5</v>
      </c>
      <c r="Q17" s="5">
        <v>2</v>
      </c>
      <c r="R17" s="5">
        <v>3</v>
      </c>
      <c r="S17" s="5">
        <v>1.5</v>
      </c>
      <c r="T17" s="5">
        <v>7.7</v>
      </c>
      <c r="U17" s="32">
        <v>99.380880000000005</v>
      </c>
      <c r="V17" s="19">
        <v>96.463531494140625</v>
      </c>
      <c r="W17" s="19">
        <v>105.20377000000001</v>
      </c>
      <c r="X17" s="19">
        <v>1.0018499999999999</v>
      </c>
      <c r="Y17" s="24">
        <v>118.91166490000001</v>
      </c>
      <c r="Z17" s="5">
        <v>72.834699999999998</v>
      </c>
      <c r="AA17" s="5">
        <v>28.17</v>
      </c>
      <c r="AB17" s="18">
        <v>20.257680000000001</v>
      </c>
      <c r="AC17" s="19">
        <v>454.8</v>
      </c>
      <c r="AD17" s="19">
        <v>17.082341947</v>
      </c>
      <c r="AE17" s="24">
        <v>48.243178753000002</v>
      </c>
      <c r="AF17" s="5">
        <v>51.099178774415897</v>
      </c>
      <c r="AG17" s="5">
        <v>100</v>
      </c>
      <c r="AH17" s="5">
        <v>271.24130078361497</v>
      </c>
      <c r="AI17" s="32">
        <v>29</v>
      </c>
      <c r="AJ17" s="19">
        <v>13</v>
      </c>
      <c r="AK17" s="19">
        <v>0.57547094354108896</v>
      </c>
      <c r="AL17" s="19">
        <v>45</v>
      </c>
      <c r="AM17" s="24">
        <v>0.51462111849713998</v>
      </c>
      <c r="AN17" s="5">
        <v>3</v>
      </c>
      <c r="AO17" s="5">
        <v>0.01</v>
      </c>
      <c r="AP17" s="5">
        <v>82.3</v>
      </c>
      <c r="AQ17" s="5">
        <v>48</v>
      </c>
      <c r="AR17" s="18">
        <v>0.28370586889569299</v>
      </c>
      <c r="AS17" s="19">
        <v>0.28418992061909798</v>
      </c>
      <c r="AT17" s="19">
        <v>5</v>
      </c>
      <c r="AU17" s="19">
        <v>3</v>
      </c>
      <c r="AV17" s="19">
        <v>0.89189505775424305</v>
      </c>
      <c r="AW17" s="24">
        <v>0.76881861686706499</v>
      </c>
      <c r="AX17" s="5">
        <v>13.91</v>
      </c>
      <c r="AY17" s="5">
        <v>3.1877799999999998E-2</v>
      </c>
      <c r="AZ17" s="5">
        <v>9</v>
      </c>
      <c r="BA17" s="29">
        <v>0.44612304982630802</v>
      </c>
    </row>
    <row r="18" spans="1:53" x14ac:dyDescent="0.25">
      <c r="A18">
        <f ca="1">RAND()</f>
        <v>0.79177323274819678</v>
      </c>
      <c r="B18" s="3" t="s">
        <v>105</v>
      </c>
      <c r="C18" s="4" t="s">
        <v>233</v>
      </c>
      <c r="D18" s="32">
        <v>5</v>
      </c>
      <c r="E18" s="19">
        <v>8</v>
      </c>
      <c r="F18" s="19">
        <v>5.2414649738630299</v>
      </c>
      <c r="G18" s="19">
        <v>4</v>
      </c>
      <c r="H18" s="19">
        <v>24.876458916840001</v>
      </c>
      <c r="I18" s="24">
        <v>100</v>
      </c>
      <c r="J18" s="5">
        <v>100</v>
      </c>
      <c r="K18" s="5">
        <v>100</v>
      </c>
      <c r="L18" s="18">
        <v>0.32256008214807502</v>
      </c>
      <c r="M18" s="19">
        <v>100</v>
      </c>
      <c r="N18" s="19">
        <v>6.2116667834195196</v>
      </c>
      <c r="O18" s="19">
        <v>0</v>
      </c>
      <c r="P18" s="24">
        <v>1.7</v>
      </c>
      <c r="Q18" s="5">
        <v>2</v>
      </c>
      <c r="R18" s="5">
        <v>3</v>
      </c>
      <c r="S18" s="5">
        <v>2</v>
      </c>
      <c r="T18" s="5">
        <v>3.6</v>
      </c>
      <c r="U18" s="32" t="s">
        <v>51</v>
      </c>
      <c r="V18" s="19">
        <v>99.90997314453125</v>
      </c>
      <c r="W18" s="19">
        <v>101.86365000000001</v>
      </c>
      <c r="X18" s="19">
        <v>1.01542</v>
      </c>
      <c r="Y18" s="24">
        <v>133.46755010000001</v>
      </c>
      <c r="Z18" s="5">
        <v>77.352089660000004</v>
      </c>
      <c r="AA18" s="5">
        <v>32.58</v>
      </c>
      <c r="AB18" s="18">
        <v>25.031269999999999</v>
      </c>
      <c r="AC18" s="19">
        <v>205.7</v>
      </c>
      <c r="AD18" s="19">
        <v>7.3272363809999996</v>
      </c>
      <c r="AE18" s="24">
        <v>22.190065647000001</v>
      </c>
      <c r="AF18" s="5">
        <v>94.270759999999996</v>
      </c>
      <c r="AG18" s="5">
        <v>71.290000000000006</v>
      </c>
      <c r="AH18" s="5">
        <v>388.92155625421901</v>
      </c>
      <c r="AI18" s="32">
        <v>36</v>
      </c>
      <c r="AJ18" s="19">
        <v>12</v>
      </c>
      <c r="AK18" s="19" t="s">
        <v>51</v>
      </c>
      <c r="AL18" s="19">
        <v>75</v>
      </c>
      <c r="AM18" s="24">
        <v>0.74595558938040096</v>
      </c>
      <c r="AN18" s="5">
        <v>2</v>
      </c>
      <c r="AO18" s="5">
        <v>0.03</v>
      </c>
      <c r="AP18" s="5">
        <v>68.5</v>
      </c>
      <c r="AQ18" s="5">
        <v>64</v>
      </c>
      <c r="AR18" s="18">
        <v>0.31373857536244298</v>
      </c>
      <c r="AS18" s="19">
        <v>0.31176224195037899</v>
      </c>
      <c r="AT18" s="19">
        <v>9.8000000000000007</v>
      </c>
      <c r="AU18" s="19">
        <v>1</v>
      </c>
      <c r="AV18" s="19">
        <v>0.86952993568709802</v>
      </c>
      <c r="AW18" s="24">
        <v>1.31403744220734</v>
      </c>
      <c r="AX18" s="5">
        <v>15.68</v>
      </c>
      <c r="AY18" s="5">
        <v>9.9070000000000005E-2</v>
      </c>
      <c r="AZ18" s="5">
        <v>12</v>
      </c>
      <c r="BA18" s="29">
        <v>0.28546605403340503</v>
      </c>
    </row>
    <row r="19" spans="1:53" x14ac:dyDescent="0.25">
      <c r="A19">
        <f ca="1">RAND()</f>
        <v>0.88642719197990771</v>
      </c>
      <c r="B19" s="3" t="s">
        <v>149</v>
      </c>
      <c r="C19" s="4" t="s">
        <v>234</v>
      </c>
      <c r="D19" s="32">
        <v>5</v>
      </c>
      <c r="E19" s="19">
        <v>8</v>
      </c>
      <c r="F19" s="19">
        <v>31.3806334590784</v>
      </c>
      <c r="G19" s="19">
        <v>11.1</v>
      </c>
      <c r="H19" s="19">
        <v>25.600520160230001</v>
      </c>
      <c r="I19" s="24">
        <v>62.698224000000003</v>
      </c>
      <c r="J19" s="5">
        <v>100</v>
      </c>
      <c r="K19" s="5">
        <v>79.076551499999994</v>
      </c>
      <c r="L19" s="18">
        <v>0.35066182287828102</v>
      </c>
      <c r="M19" s="19">
        <v>100</v>
      </c>
      <c r="N19" s="19">
        <v>4.7328646413369997</v>
      </c>
      <c r="O19" s="19">
        <v>21.733118047000001</v>
      </c>
      <c r="P19" s="24">
        <v>1.5</v>
      </c>
      <c r="Q19" s="5">
        <v>2</v>
      </c>
      <c r="R19" s="5">
        <v>3</v>
      </c>
      <c r="S19" s="5">
        <v>2</v>
      </c>
      <c r="T19" s="5">
        <v>8.6999999999999993</v>
      </c>
      <c r="U19" s="32">
        <v>98.75703</v>
      </c>
      <c r="V19" s="19">
        <v>92.868667602539063</v>
      </c>
      <c r="W19" s="19">
        <v>92.252210000000005</v>
      </c>
      <c r="X19" s="19">
        <v>0.99414999999999998</v>
      </c>
      <c r="Y19" s="24">
        <v>107.14020410000001</v>
      </c>
      <c r="Z19" s="5">
        <v>55.763199999999998</v>
      </c>
      <c r="AA19" s="5">
        <v>24.29</v>
      </c>
      <c r="AB19" s="18">
        <v>20.152619999999999</v>
      </c>
      <c r="AC19" s="19">
        <v>462.5</v>
      </c>
      <c r="AD19" s="19">
        <v>11.061692203</v>
      </c>
      <c r="AE19" s="24">
        <v>54.884020937999999</v>
      </c>
      <c r="AF19" s="5">
        <v>15.39138</v>
      </c>
      <c r="AG19" s="5">
        <v>95.77</v>
      </c>
      <c r="AH19" s="5">
        <v>338.89010531053299</v>
      </c>
      <c r="AI19" s="32">
        <v>35</v>
      </c>
      <c r="AJ19" s="19">
        <v>14</v>
      </c>
      <c r="AK19" s="19">
        <v>0.74576739146642401</v>
      </c>
      <c r="AL19" s="19">
        <v>35</v>
      </c>
      <c r="AM19" s="24">
        <v>0.78473533911981896</v>
      </c>
      <c r="AN19" s="5">
        <v>3</v>
      </c>
      <c r="AO19" s="5">
        <v>0.03</v>
      </c>
      <c r="AP19" s="5">
        <v>70.2</v>
      </c>
      <c r="AQ19" s="5">
        <v>48</v>
      </c>
      <c r="AR19" s="18">
        <v>0.250330923625873</v>
      </c>
      <c r="AS19" s="19">
        <v>0.152702265096577</v>
      </c>
      <c r="AT19" s="19">
        <v>7</v>
      </c>
      <c r="AU19" s="19">
        <v>3</v>
      </c>
      <c r="AV19" s="19">
        <v>0.79940838607391596</v>
      </c>
      <c r="AW19" s="24">
        <v>0.43785625696182301</v>
      </c>
      <c r="AX19" s="5">
        <v>13.8</v>
      </c>
      <c r="AY19" s="5">
        <v>4.6702800000000003E-2</v>
      </c>
      <c r="AZ19" s="5">
        <v>4</v>
      </c>
      <c r="BA19" s="29">
        <v>0.195134154154043</v>
      </c>
    </row>
    <row r="20" spans="1:53" x14ac:dyDescent="0.25">
      <c r="A20">
        <f ca="1">RAND()</f>
        <v>0.93312341626194328</v>
      </c>
      <c r="B20" s="3" t="s">
        <v>213</v>
      </c>
      <c r="C20" s="4" t="s">
        <v>236</v>
      </c>
      <c r="D20" s="32" t="s">
        <v>51</v>
      </c>
      <c r="E20" s="19" t="s">
        <v>51</v>
      </c>
      <c r="F20" s="19">
        <v>341.59328692917899</v>
      </c>
      <c r="G20" s="19">
        <v>94.1</v>
      </c>
      <c r="H20" s="19">
        <v>410.69433791499898</v>
      </c>
      <c r="I20" s="24">
        <v>10.335113099999999</v>
      </c>
      <c r="J20" s="5">
        <v>31.492104999999999</v>
      </c>
      <c r="K20" s="5">
        <v>74.5378872</v>
      </c>
      <c r="L20" s="18" t="s">
        <v>51</v>
      </c>
      <c r="M20" s="19">
        <v>66</v>
      </c>
      <c r="N20" s="19" t="s">
        <v>51</v>
      </c>
      <c r="O20" s="19">
        <v>158.195721451</v>
      </c>
      <c r="P20" s="24">
        <v>3.4</v>
      </c>
      <c r="Q20" s="5">
        <v>2</v>
      </c>
      <c r="R20" s="5">
        <v>4</v>
      </c>
      <c r="S20" s="5">
        <v>3</v>
      </c>
      <c r="T20" s="5">
        <v>11.4</v>
      </c>
      <c r="U20" s="32">
        <v>95.195660000000004</v>
      </c>
      <c r="V20" s="19">
        <v>57.246940612792969</v>
      </c>
      <c r="W20" s="19" t="s">
        <v>51</v>
      </c>
      <c r="X20" s="19" t="s">
        <v>51</v>
      </c>
      <c r="Y20" s="24">
        <v>66.719374709999997</v>
      </c>
      <c r="Z20" s="5">
        <v>21.319999989999999</v>
      </c>
      <c r="AA20" s="5">
        <v>66.47</v>
      </c>
      <c r="AB20" s="18">
        <v>16.759620000000002</v>
      </c>
      <c r="AC20" s="19">
        <v>576.9</v>
      </c>
      <c r="AD20" s="19">
        <v>15.812186756999999</v>
      </c>
      <c r="AE20" s="24">
        <v>92.439295258000001</v>
      </c>
      <c r="AF20" s="5">
        <v>1.25</v>
      </c>
      <c r="AG20" s="5">
        <v>91.8</v>
      </c>
      <c r="AH20" s="5">
        <v>803.271276824859</v>
      </c>
      <c r="AI20" s="32">
        <v>1</v>
      </c>
      <c r="AJ20" s="19">
        <v>4</v>
      </c>
      <c r="AK20" s="19" t="s">
        <v>51</v>
      </c>
      <c r="AL20" s="19">
        <v>10</v>
      </c>
      <c r="AM20" s="24" t="s">
        <v>51</v>
      </c>
      <c r="AN20" s="5">
        <v>3</v>
      </c>
      <c r="AO20" s="5">
        <v>0.26</v>
      </c>
      <c r="AP20" s="5">
        <v>26.1</v>
      </c>
      <c r="AQ20" s="5">
        <v>19</v>
      </c>
      <c r="AR20" s="18" t="s">
        <v>51</v>
      </c>
      <c r="AS20" s="19" t="s">
        <v>51</v>
      </c>
      <c r="AT20" s="19">
        <v>6.3</v>
      </c>
      <c r="AU20" s="19">
        <v>4</v>
      </c>
      <c r="AV20" s="19" t="s">
        <v>51</v>
      </c>
      <c r="AW20" s="24" t="s">
        <v>51</v>
      </c>
      <c r="AX20" s="5">
        <v>7.28</v>
      </c>
      <c r="AY20" s="5" t="s">
        <v>51</v>
      </c>
      <c r="AZ20" s="5">
        <v>0</v>
      </c>
      <c r="BA20" s="29">
        <v>0</v>
      </c>
    </row>
    <row r="21" spans="1:53" x14ac:dyDescent="0.25">
      <c r="A21">
        <f ca="1">RAND()</f>
        <v>0.4403908932052859</v>
      </c>
      <c r="B21" s="3" t="s">
        <v>121</v>
      </c>
      <c r="C21" s="4" t="s">
        <v>235</v>
      </c>
      <c r="D21" s="32">
        <v>33</v>
      </c>
      <c r="E21" s="19">
        <v>229</v>
      </c>
      <c r="F21" s="19">
        <v>352.86151348731698</v>
      </c>
      <c r="G21" s="19">
        <v>49.6</v>
      </c>
      <c r="H21" s="19">
        <v>316.35263585500002</v>
      </c>
      <c r="I21" s="24">
        <v>7.0317622000000002</v>
      </c>
      <c r="J21" s="5">
        <v>35.252321700000003</v>
      </c>
      <c r="K21" s="5">
        <v>11.9951814</v>
      </c>
      <c r="L21" s="18">
        <v>0.56951039675703996</v>
      </c>
      <c r="M21" s="19">
        <v>15.4</v>
      </c>
      <c r="N21" s="19">
        <v>1.9352829315253299</v>
      </c>
      <c r="O21" s="19">
        <v>201.62316504899999</v>
      </c>
      <c r="P21" s="24">
        <v>0.6</v>
      </c>
      <c r="Q21" s="5">
        <v>3</v>
      </c>
      <c r="R21" s="5">
        <v>3</v>
      </c>
      <c r="S21" s="5">
        <v>3</v>
      </c>
      <c r="T21" s="5">
        <v>28.4</v>
      </c>
      <c r="U21" s="32">
        <v>64.656300000000002</v>
      </c>
      <c r="V21" s="19" t="s">
        <v>51</v>
      </c>
      <c r="W21" s="19">
        <v>38.434930000000001</v>
      </c>
      <c r="X21" s="19">
        <v>0.98072000000000004</v>
      </c>
      <c r="Y21" s="24">
        <v>44.124583919999999</v>
      </c>
      <c r="Z21" s="5">
        <v>4.1739721899999997</v>
      </c>
      <c r="AA21" s="5">
        <v>27.04</v>
      </c>
      <c r="AB21" s="18">
        <v>17.001660000000001</v>
      </c>
      <c r="AC21" s="19">
        <v>674.6</v>
      </c>
      <c r="AD21" s="19">
        <v>11.932257621</v>
      </c>
      <c r="AE21" s="24">
        <v>75.631629442999994</v>
      </c>
      <c r="AF21" s="5">
        <v>0</v>
      </c>
      <c r="AG21" s="5">
        <v>64.680000000000007</v>
      </c>
      <c r="AH21" s="5">
        <v>884.34796220133103</v>
      </c>
      <c r="AI21" s="32">
        <v>24</v>
      </c>
      <c r="AJ21" s="19">
        <v>10</v>
      </c>
      <c r="AK21" s="19">
        <v>0.60878125710521902</v>
      </c>
      <c r="AL21" s="19">
        <v>45</v>
      </c>
      <c r="AM21" s="24">
        <v>0.56189770570700803</v>
      </c>
      <c r="AN21" s="5">
        <v>3</v>
      </c>
      <c r="AO21" s="5">
        <v>0.4</v>
      </c>
      <c r="AP21" s="5">
        <v>58.2</v>
      </c>
      <c r="AQ21" s="5">
        <v>26</v>
      </c>
      <c r="AR21" s="18">
        <v>0.55502263167726695</v>
      </c>
      <c r="AS21" s="19">
        <v>3.6211591106131799E-2</v>
      </c>
      <c r="AT21" s="19">
        <v>4.3</v>
      </c>
      <c r="AU21" s="19">
        <v>4</v>
      </c>
      <c r="AV21" s="19">
        <v>0.74516345594505495</v>
      </c>
      <c r="AW21" s="24" t="s">
        <v>51</v>
      </c>
      <c r="AX21" s="5">
        <v>6.46</v>
      </c>
      <c r="AY21" s="5">
        <v>0.35014479999999998</v>
      </c>
      <c r="AZ21" s="5">
        <v>0</v>
      </c>
      <c r="BA21" s="29">
        <v>0</v>
      </c>
    </row>
    <row r="22" spans="1:53" x14ac:dyDescent="0.25">
      <c r="A22">
        <f ca="1">RAND()</f>
        <v>9.0194669237364966E-2</v>
      </c>
      <c r="B22" s="3" t="s">
        <v>194</v>
      </c>
      <c r="C22" s="4" t="s">
        <v>233</v>
      </c>
      <c r="D22" s="32">
        <v>22.8</v>
      </c>
      <c r="E22" s="19">
        <v>185</v>
      </c>
      <c r="F22" s="19">
        <v>49.598562537471999</v>
      </c>
      <c r="G22" s="19">
        <v>32</v>
      </c>
      <c r="H22" s="19">
        <v>47.897535114</v>
      </c>
      <c r="I22" s="24">
        <v>75.156683400000006</v>
      </c>
      <c r="J22" s="5">
        <v>70.133588099999997</v>
      </c>
      <c r="K22" s="5">
        <v>85.610887500000004</v>
      </c>
      <c r="L22" s="18">
        <v>0.378965875596603</v>
      </c>
      <c r="M22" s="19">
        <v>100</v>
      </c>
      <c r="N22" s="19" t="s">
        <v>51</v>
      </c>
      <c r="O22" s="19">
        <v>1.92995885299999</v>
      </c>
      <c r="P22" s="24">
        <v>7.9</v>
      </c>
      <c r="Q22" s="5">
        <v>5</v>
      </c>
      <c r="R22" s="5">
        <v>5</v>
      </c>
      <c r="S22" s="5">
        <v>5</v>
      </c>
      <c r="T22" s="5">
        <v>20.2</v>
      </c>
      <c r="U22" s="32">
        <v>79.721760000000003</v>
      </c>
      <c r="V22" s="19">
        <v>92.311698913574219</v>
      </c>
      <c r="W22" s="19">
        <v>53.45966</v>
      </c>
      <c r="X22" s="19">
        <v>0.74856</v>
      </c>
      <c r="Y22" s="24">
        <v>93.827493520000004</v>
      </c>
      <c r="Z22" s="5">
        <v>17.22</v>
      </c>
      <c r="AA22" s="5">
        <v>54.35</v>
      </c>
      <c r="AB22" s="18">
        <v>18.271409999999999</v>
      </c>
      <c r="AC22" s="19">
        <v>722.5</v>
      </c>
      <c r="AD22" s="19">
        <v>8.3345381429999996</v>
      </c>
      <c r="AE22" s="24">
        <v>111.29204649499999</v>
      </c>
      <c r="AF22" s="5">
        <v>9.6929602406500006</v>
      </c>
      <c r="AG22" s="5">
        <v>34.64</v>
      </c>
      <c r="AH22" s="5">
        <v>554.01761342944201</v>
      </c>
      <c r="AI22" s="32">
        <v>12</v>
      </c>
      <c r="AJ22" s="19">
        <v>5</v>
      </c>
      <c r="AK22" s="19" t="s">
        <v>51</v>
      </c>
      <c r="AL22" s="19" t="s">
        <v>51</v>
      </c>
      <c r="AM22" s="24">
        <v>0.65409904665307395</v>
      </c>
      <c r="AN22" s="5">
        <v>2</v>
      </c>
      <c r="AO22" s="5">
        <v>0.19</v>
      </c>
      <c r="AP22" s="5">
        <v>60</v>
      </c>
      <c r="AQ22" s="5">
        <v>17</v>
      </c>
      <c r="AR22" s="18">
        <v>0.52244444509246202</v>
      </c>
      <c r="AS22" s="19">
        <v>9.5090088634023406E-2</v>
      </c>
      <c r="AT22" s="19">
        <v>9.8000000000000007</v>
      </c>
      <c r="AU22" s="19">
        <v>1</v>
      </c>
      <c r="AV22" s="19">
        <v>0.71872088157381997</v>
      </c>
      <c r="AW22" s="24">
        <v>0.63299584388732899</v>
      </c>
      <c r="AX22" s="5">
        <v>7.88</v>
      </c>
      <c r="AY22" s="5">
        <v>0.30631019999999998</v>
      </c>
      <c r="AZ22" s="5">
        <v>2</v>
      </c>
      <c r="BA22" s="29" t="s">
        <v>51</v>
      </c>
    </row>
    <row r="23" spans="1:53" x14ac:dyDescent="0.25">
      <c r="A23">
        <f ca="1">RAND()</f>
        <v>9.1167102908964459E-3</v>
      </c>
      <c r="B23" s="3" t="s">
        <v>63</v>
      </c>
      <c r="C23" s="4" t="s">
        <v>235</v>
      </c>
      <c r="D23" s="32">
        <v>7.5</v>
      </c>
      <c r="E23" s="19">
        <v>48</v>
      </c>
      <c r="F23" s="19">
        <v>404.94324854575098</v>
      </c>
      <c r="G23" s="19">
        <v>99.5</v>
      </c>
      <c r="H23" s="19">
        <v>414.44487869699998</v>
      </c>
      <c r="I23" s="24">
        <v>17.715620099999999</v>
      </c>
      <c r="J23" s="5">
        <v>72.146661800000004</v>
      </c>
      <c r="K23" s="5">
        <v>19.718905500000002</v>
      </c>
      <c r="L23" s="18">
        <v>0.36346097418386297</v>
      </c>
      <c r="M23" s="19">
        <v>38.4</v>
      </c>
      <c r="N23" s="19">
        <v>1.68923078775406</v>
      </c>
      <c r="O23" s="19">
        <v>188.36188828600001</v>
      </c>
      <c r="P23" s="24">
        <v>6.3</v>
      </c>
      <c r="Q23" s="5">
        <v>3</v>
      </c>
      <c r="R23" s="5">
        <v>4</v>
      </c>
      <c r="S23" s="5">
        <v>2</v>
      </c>
      <c r="T23" s="5">
        <v>27.7</v>
      </c>
      <c r="U23" s="32">
        <v>38.447139999999997</v>
      </c>
      <c r="V23" s="19">
        <v>96.198951721191406</v>
      </c>
      <c r="W23" s="19">
        <v>56.811959999999999</v>
      </c>
      <c r="X23" s="19">
        <v>0.70147999999999999</v>
      </c>
      <c r="Y23" s="24">
        <v>85.644322689999996</v>
      </c>
      <c r="Z23" s="5">
        <v>6.7877029560000004</v>
      </c>
      <c r="AA23" s="5">
        <v>28.97</v>
      </c>
      <c r="AB23" s="18">
        <v>15.6568</v>
      </c>
      <c r="AC23" s="19">
        <v>563.20000000000005</v>
      </c>
      <c r="AD23" s="19">
        <v>14.143451699</v>
      </c>
      <c r="AE23" s="24">
        <v>96.107838907999906</v>
      </c>
      <c r="AF23" s="5">
        <v>8.3999999999999995E-3</v>
      </c>
      <c r="AG23" s="5">
        <v>77.290000000000006</v>
      </c>
      <c r="AH23" s="5">
        <v>650.82874129176901</v>
      </c>
      <c r="AI23" s="32">
        <v>33</v>
      </c>
      <c r="AJ23" s="19">
        <v>15</v>
      </c>
      <c r="AK23" s="19" t="s">
        <v>51</v>
      </c>
      <c r="AL23" s="19">
        <v>30</v>
      </c>
      <c r="AM23" s="24">
        <v>0.74045004214818999</v>
      </c>
      <c r="AN23" s="5">
        <v>4</v>
      </c>
      <c r="AO23" s="5">
        <v>0.22</v>
      </c>
      <c r="AP23" s="5">
        <v>25.3</v>
      </c>
      <c r="AQ23" s="5">
        <v>36</v>
      </c>
      <c r="AR23" s="18">
        <v>0.780318534045643</v>
      </c>
      <c r="AS23" s="19">
        <v>9.9157356639154995E-2</v>
      </c>
      <c r="AT23" s="19">
        <v>3.6</v>
      </c>
      <c r="AU23" s="19">
        <v>4</v>
      </c>
      <c r="AV23" s="19">
        <v>0.48999003008547898</v>
      </c>
      <c r="AW23" s="24">
        <v>0.14824287593364699</v>
      </c>
      <c r="AX23" s="5">
        <v>2.73</v>
      </c>
      <c r="AY23" s="5">
        <v>0.4479226</v>
      </c>
      <c r="AZ23" s="5">
        <v>0</v>
      </c>
      <c r="BA23" s="29">
        <v>0</v>
      </c>
    </row>
    <row r="24" spans="1:53" x14ac:dyDescent="0.25">
      <c r="A24">
        <f ca="1">RAND()</f>
        <v>0.48471063765036382</v>
      </c>
      <c r="B24" s="3" t="s">
        <v>64</v>
      </c>
      <c r="C24" s="4" t="s">
        <v>237</v>
      </c>
      <c r="D24" s="32">
        <v>15.9</v>
      </c>
      <c r="E24" s="19">
        <v>104</v>
      </c>
      <c r="F24" s="19">
        <v>206.212856587239</v>
      </c>
      <c r="G24" s="19">
        <v>38.4</v>
      </c>
      <c r="H24" s="19">
        <v>117.987615885</v>
      </c>
      <c r="I24" s="24">
        <v>84.407841000000005</v>
      </c>
      <c r="J24" s="5">
        <v>75.587096099999997</v>
      </c>
      <c r="K24" s="5">
        <v>50.329057400000003</v>
      </c>
      <c r="L24" s="18">
        <v>0.46625884596246803</v>
      </c>
      <c r="M24" s="19">
        <v>90.5</v>
      </c>
      <c r="N24" s="19">
        <v>5.0010773039355696</v>
      </c>
      <c r="O24" s="19">
        <v>29.400986386</v>
      </c>
      <c r="P24" s="24">
        <v>12.4</v>
      </c>
      <c r="Q24" s="5">
        <v>3</v>
      </c>
      <c r="R24" s="5">
        <v>3</v>
      </c>
      <c r="S24" s="5">
        <v>2</v>
      </c>
      <c r="T24" s="5">
        <v>23.2</v>
      </c>
      <c r="U24" s="32">
        <v>95.141919999999999</v>
      </c>
      <c r="V24" s="19">
        <v>90.151046752929688</v>
      </c>
      <c r="W24" s="19">
        <v>86.405069999999995</v>
      </c>
      <c r="X24" s="19">
        <v>0.98380000000000001</v>
      </c>
      <c r="Y24" s="24">
        <v>92.183851599999997</v>
      </c>
      <c r="Z24" s="5">
        <v>45.1</v>
      </c>
      <c r="AA24" s="5">
        <v>31.78</v>
      </c>
      <c r="AB24" s="18">
        <v>21.348210000000002</v>
      </c>
      <c r="AC24" s="19">
        <v>319.39999999999998</v>
      </c>
      <c r="AD24" s="19">
        <v>12.8930245409999</v>
      </c>
      <c r="AE24" s="24">
        <v>54.378045024000002</v>
      </c>
      <c r="AF24" s="5">
        <v>3.5089999999999999</v>
      </c>
      <c r="AG24" s="5">
        <v>90.06</v>
      </c>
      <c r="AH24" s="5">
        <v>776.16480281238898</v>
      </c>
      <c r="AI24" s="32">
        <v>29</v>
      </c>
      <c r="AJ24" s="19">
        <v>14</v>
      </c>
      <c r="AK24" s="19">
        <v>0.55970218260937099</v>
      </c>
      <c r="AL24" s="19">
        <v>10</v>
      </c>
      <c r="AM24" s="24">
        <v>0.868692035599826</v>
      </c>
      <c r="AN24" s="5">
        <v>4</v>
      </c>
      <c r="AO24" s="5">
        <v>0.15</v>
      </c>
      <c r="AP24" s="5">
        <v>52.8</v>
      </c>
      <c r="AQ24" s="5">
        <v>33</v>
      </c>
      <c r="AR24" s="18">
        <v>0.68026703368545605</v>
      </c>
      <c r="AS24" s="19">
        <v>0.40389361475025998</v>
      </c>
      <c r="AT24" s="19">
        <v>6.2</v>
      </c>
      <c r="AU24" s="19">
        <v>4</v>
      </c>
      <c r="AV24" s="19">
        <v>0.79469443376457405</v>
      </c>
      <c r="AW24" s="24">
        <v>0.82133108377456698</v>
      </c>
      <c r="AX24" s="5">
        <v>9.8599999999999905</v>
      </c>
      <c r="AY24" s="5">
        <v>0.24707000000000001</v>
      </c>
      <c r="AZ24" s="5">
        <v>0</v>
      </c>
      <c r="BA24" s="29">
        <v>0</v>
      </c>
    </row>
    <row r="25" spans="1:53" x14ac:dyDescent="0.25">
      <c r="A25">
        <f ca="1">RAND()</f>
        <v>0.52211356771433459</v>
      </c>
      <c r="B25" s="3" t="s">
        <v>86</v>
      </c>
      <c r="C25" s="4" t="s">
        <v>233</v>
      </c>
      <c r="D25" s="32">
        <v>5</v>
      </c>
      <c r="E25" s="19">
        <v>12</v>
      </c>
      <c r="F25" s="19">
        <v>33.039633644999903</v>
      </c>
      <c r="G25" s="19">
        <v>24</v>
      </c>
      <c r="H25" s="19">
        <v>46.470861980099997</v>
      </c>
      <c r="I25" s="24">
        <v>99.343693400000006</v>
      </c>
      <c r="J25" s="5">
        <v>98.989828200000005</v>
      </c>
      <c r="K25" s="5">
        <v>94.720670499999997</v>
      </c>
      <c r="L25" s="18">
        <v>0.27964609496211701</v>
      </c>
      <c r="M25" s="19">
        <v>100</v>
      </c>
      <c r="N25" s="19">
        <v>3.45082893147565</v>
      </c>
      <c r="O25" s="19">
        <v>3.6667663039999999E-2</v>
      </c>
      <c r="P25" s="24">
        <v>3.2</v>
      </c>
      <c r="Q25" s="5">
        <v>3.5</v>
      </c>
      <c r="R25" s="5">
        <v>3</v>
      </c>
      <c r="S25" s="5">
        <v>4</v>
      </c>
      <c r="T25" s="5">
        <v>12.8</v>
      </c>
      <c r="U25" s="32">
        <v>75.842619999999997</v>
      </c>
      <c r="V25" s="19">
        <v>99.587287902832031</v>
      </c>
      <c r="W25" s="19">
        <v>86.102320000000006</v>
      </c>
      <c r="X25" s="19">
        <v>0.99455000000000005</v>
      </c>
      <c r="Y25" s="24">
        <v>110.9915544</v>
      </c>
      <c r="Z25" s="5">
        <v>37.819383430000002</v>
      </c>
      <c r="AA25" s="5">
        <v>54.45</v>
      </c>
      <c r="AB25" s="18">
        <v>17.415279999999999</v>
      </c>
      <c r="AC25" s="19">
        <v>527</v>
      </c>
      <c r="AD25" s="19">
        <v>3.5064698750000001</v>
      </c>
      <c r="AE25" s="24">
        <v>113.52263391</v>
      </c>
      <c r="AF25" s="5">
        <v>28.35</v>
      </c>
      <c r="AG25" s="5">
        <v>72.75</v>
      </c>
      <c r="AH25" s="5">
        <v>334.08599152821301</v>
      </c>
      <c r="AI25" s="32">
        <v>9</v>
      </c>
      <c r="AJ25" s="19">
        <v>5</v>
      </c>
      <c r="AK25" s="19">
        <v>0.34808180994925297</v>
      </c>
      <c r="AL25" s="19">
        <v>20</v>
      </c>
      <c r="AM25" s="24">
        <v>0.634780503055832</v>
      </c>
      <c r="AN25" s="5">
        <v>1</v>
      </c>
      <c r="AO25" s="5">
        <v>0.14000000000000001</v>
      </c>
      <c r="AP25" s="5">
        <v>80.3</v>
      </c>
      <c r="AQ25" s="5">
        <v>34</v>
      </c>
      <c r="AR25" s="18">
        <v>0.44740230793827501</v>
      </c>
      <c r="AS25" s="19" t="s">
        <v>51</v>
      </c>
      <c r="AT25" s="19">
        <v>9</v>
      </c>
      <c r="AU25" s="19">
        <v>2</v>
      </c>
      <c r="AV25" s="19">
        <v>0.80859849366898695</v>
      </c>
      <c r="AW25" s="24">
        <v>0.40595403313636802</v>
      </c>
      <c r="AX25" s="5">
        <v>9.06</v>
      </c>
      <c r="AY25" s="5">
        <v>0.40899999999999997</v>
      </c>
      <c r="AZ25" s="5">
        <v>10</v>
      </c>
      <c r="BA25" s="29">
        <v>0.38155161259738901</v>
      </c>
    </row>
    <row r="26" spans="1:53" x14ac:dyDescent="0.25">
      <c r="A26">
        <f ca="1">RAND()</f>
        <v>0.27859582749909162</v>
      </c>
      <c r="B26" s="3" t="s">
        <v>221</v>
      </c>
      <c r="C26" s="4" t="s">
        <v>233</v>
      </c>
      <c r="D26" s="32">
        <v>41.6</v>
      </c>
      <c r="E26" s="19">
        <v>343</v>
      </c>
      <c r="F26" s="19">
        <v>82.462667862851106</v>
      </c>
      <c r="G26" s="19">
        <v>24.9</v>
      </c>
      <c r="H26" s="19">
        <v>39.511391820900002</v>
      </c>
      <c r="I26" s="24">
        <v>88.938819600000002</v>
      </c>
      <c r="J26" s="5">
        <v>99.399025499999993</v>
      </c>
      <c r="K26" s="5">
        <v>81.913523999999995</v>
      </c>
      <c r="L26" s="18" t="s">
        <v>51</v>
      </c>
      <c r="M26" s="19">
        <v>29.562560000000001</v>
      </c>
      <c r="N26" s="19" t="s">
        <v>51</v>
      </c>
      <c r="O26" s="19">
        <v>98.846724722999994</v>
      </c>
      <c r="P26" s="24">
        <v>4.7</v>
      </c>
      <c r="Q26" s="5">
        <v>2</v>
      </c>
      <c r="R26" s="5">
        <v>4</v>
      </c>
      <c r="S26" s="5">
        <v>5</v>
      </c>
      <c r="T26" s="5">
        <v>10.7</v>
      </c>
      <c r="U26" s="32">
        <v>99.99924</v>
      </c>
      <c r="V26" s="19">
        <v>96.450248718261719</v>
      </c>
      <c r="W26" s="19">
        <v>93.396090000000001</v>
      </c>
      <c r="X26" s="19">
        <v>1.0108999999999999</v>
      </c>
      <c r="Y26" s="24">
        <v>12.879976190000001</v>
      </c>
      <c r="Z26" s="5">
        <v>0</v>
      </c>
      <c r="AA26" s="5">
        <v>83.76</v>
      </c>
      <c r="AB26" s="18">
        <v>16.98066</v>
      </c>
      <c r="AC26" s="19">
        <v>587.5</v>
      </c>
      <c r="AD26" s="19">
        <v>14.71543801</v>
      </c>
      <c r="AE26" s="24">
        <v>84.963580593000003</v>
      </c>
      <c r="AF26" s="5">
        <v>0</v>
      </c>
      <c r="AG26" s="5" t="s">
        <v>51</v>
      </c>
      <c r="AH26" s="5" t="s">
        <v>51</v>
      </c>
      <c r="AI26" s="32">
        <v>0</v>
      </c>
      <c r="AJ26" s="19">
        <v>0</v>
      </c>
      <c r="AK26" s="19" t="s">
        <v>51</v>
      </c>
      <c r="AL26" s="19">
        <v>5</v>
      </c>
      <c r="AM26" s="24" t="s">
        <v>51</v>
      </c>
      <c r="AN26" s="5" t="s">
        <v>51</v>
      </c>
      <c r="AO26" s="5">
        <v>0</v>
      </c>
      <c r="AP26" s="5">
        <v>77.900000000000006</v>
      </c>
      <c r="AQ26" s="5">
        <v>12</v>
      </c>
      <c r="AR26" s="18" t="s">
        <v>51</v>
      </c>
      <c r="AS26" s="19" t="s">
        <v>51</v>
      </c>
      <c r="AT26" s="19">
        <v>6</v>
      </c>
      <c r="AU26" s="19" t="s">
        <v>51</v>
      </c>
      <c r="AV26" s="19" t="s">
        <v>51</v>
      </c>
      <c r="AW26" s="24" t="s">
        <v>51</v>
      </c>
      <c r="AX26" s="5">
        <v>11.57</v>
      </c>
      <c r="AY26" s="5" t="s">
        <v>51</v>
      </c>
      <c r="AZ26" s="5">
        <v>0</v>
      </c>
      <c r="BA26" s="29">
        <v>0</v>
      </c>
    </row>
    <row r="27" spans="1:53" x14ac:dyDescent="0.25">
      <c r="A27">
        <f ca="1">RAND()</f>
        <v>0.24458611089512705</v>
      </c>
      <c r="B27" s="3" t="s">
        <v>120</v>
      </c>
      <c r="C27" s="4" t="s">
        <v>234</v>
      </c>
      <c r="D27" s="32">
        <v>5</v>
      </c>
      <c r="E27" s="19">
        <v>8</v>
      </c>
      <c r="F27" s="19">
        <v>7.55305804941659</v>
      </c>
      <c r="G27" s="19">
        <v>5.5</v>
      </c>
      <c r="H27" s="19">
        <v>10.55380992445</v>
      </c>
      <c r="I27" s="24">
        <v>91.921729600000006</v>
      </c>
      <c r="J27" s="5">
        <v>98.876430600000006</v>
      </c>
      <c r="K27" s="5">
        <v>90.911133899999996</v>
      </c>
      <c r="L27" s="18">
        <v>0.54424190695143704</v>
      </c>
      <c r="M27" s="19">
        <v>100</v>
      </c>
      <c r="N27" s="19">
        <v>4.9123706957189004</v>
      </c>
      <c r="O27" s="19">
        <v>30.014044022999901</v>
      </c>
      <c r="P27" s="24">
        <v>1.6</v>
      </c>
      <c r="Q27" s="5">
        <v>3</v>
      </c>
      <c r="R27" s="5">
        <v>3</v>
      </c>
      <c r="S27" s="5">
        <v>2</v>
      </c>
      <c r="T27" s="5">
        <v>9.4</v>
      </c>
      <c r="U27" s="32">
        <v>97.843760000000003</v>
      </c>
      <c r="V27" s="19">
        <v>88.256118774414063</v>
      </c>
      <c r="W27" s="19">
        <v>78.579049999999995</v>
      </c>
      <c r="X27" s="19">
        <v>0.96348</v>
      </c>
      <c r="Y27" s="24">
        <v>98.78307513</v>
      </c>
      <c r="Z27" s="5">
        <v>70.380200000000002</v>
      </c>
      <c r="AA27" s="5">
        <v>36.090000000000003</v>
      </c>
      <c r="AB27" s="18">
        <v>19.10923</v>
      </c>
      <c r="AC27" s="19">
        <v>421.8</v>
      </c>
      <c r="AD27" s="19">
        <v>7.5290685339999897</v>
      </c>
      <c r="AE27" s="24">
        <v>64.354302594000004</v>
      </c>
      <c r="AF27" s="5">
        <v>4.4450000000000003</v>
      </c>
      <c r="AG27" s="5">
        <v>72.3</v>
      </c>
      <c r="AH27" s="5">
        <v>517.74846834696098</v>
      </c>
      <c r="AI27" s="32">
        <v>21</v>
      </c>
      <c r="AJ27" s="19">
        <v>10</v>
      </c>
      <c r="AK27" s="19">
        <v>0.73658451989317697</v>
      </c>
      <c r="AL27" s="19">
        <v>35</v>
      </c>
      <c r="AM27" s="24">
        <v>0.66004439069748799</v>
      </c>
      <c r="AN27" s="5">
        <v>3</v>
      </c>
      <c r="AO27" s="5">
        <v>7.0000000000000007E-2</v>
      </c>
      <c r="AP27" s="5">
        <v>29.6</v>
      </c>
      <c r="AQ27" s="5">
        <v>37</v>
      </c>
      <c r="AR27" s="18">
        <v>0.350549973465826</v>
      </c>
      <c r="AS27" s="19">
        <v>4.9257753039273502E-2</v>
      </c>
      <c r="AT27" s="19">
        <v>7.1</v>
      </c>
      <c r="AU27" s="19">
        <v>3</v>
      </c>
      <c r="AV27" s="19">
        <v>0.84201556080929896</v>
      </c>
      <c r="AW27" s="24" t="s">
        <v>51</v>
      </c>
      <c r="AX27" s="5">
        <v>12.74</v>
      </c>
      <c r="AY27" s="5">
        <v>0.10592</v>
      </c>
      <c r="AZ27" s="5">
        <v>0</v>
      </c>
      <c r="BA27" s="29">
        <v>0</v>
      </c>
    </row>
    <row r="28" spans="1:53" x14ac:dyDescent="0.25">
      <c r="A28">
        <f ca="1">RAND()</f>
        <v>0.17045199489888618</v>
      </c>
      <c r="B28" s="3" t="s">
        <v>229</v>
      </c>
      <c r="C28" s="4" t="s">
        <v>237</v>
      </c>
      <c r="D28" s="32" t="s">
        <v>51</v>
      </c>
      <c r="E28" s="19" t="s">
        <v>51</v>
      </c>
      <c r="F28" s="19" t="s">
        <v>51</v>
      </c>
      <c r="G28" s="19" t="s">
        <v>51</v>
      </c>
      <c r="H28" s="19" t="s">
        <v>51</v>
      </c>
      <c r="I28" s="24" t="s">
        <v>51</v>
      </c>
      <c r="J28" s="5" t="s">
        <v>51</v>
      </c>
      <c r="K28" s="5" t="s">
        <v>51</v>
      </c>
      <c r="L28" s="18">
        <v>0.17068762347493199</v>
      </c>
      <c r="M28" s="19" t="s">
        <v>51</v>
      </c>
      <c r="N28" s="19">
        <v>1.8036180973053</v>
      </c>
      <c r="O28" s="19" t="s">
        <v>51</v>
      </c>
      <c r="P28" s="24" t="s">
        <v>51</v>
      </c>
      <c r="Q28" s="5">
        <v>5</v>
      </c>
      <c r="R28" s="5">
        <v>5</v>
      </c>
      <c r="S28" s="5">
        <v>3.5</v>
      </c>
      <c r="T28" s="5" t="s">
        <v>51</v>
      </c>
      <c r="U28" s="32" t="s">
        <v>51</v>
      </c>
      <c r="V28" s="19" t="s">
        <v>51</v>
      </c>
      <c r="W28" s="19" t="s">
        <v>51</v>
      </c>
      <c r="X28" s="19" t="s">
        <v>51</v>
      </c>
      <c r="Y28" s="24" t="s">
        <v>51</v>
      </c>
      <c r="Z28" s="5" t="s">
        <v>51</v>
      </c>
      <c r="AA28" s="5">
        <v>44.77</v>
      </c>
      <c r="AB28" s="18" t="s">
        <v>51</v>
      </c>
      <c r="AC28" s="19" t="s">
        <v>51</v>
      </c>
      <c r="AD28" s="19" t="s">
        <v>51</v>
      </c>
      <c r="AE28" s="24" t="s">
        <v>51</v>
      </c>
      <c r="AF28" s="5" t="s">
        <v>51</v>
      </c>
      <c r="AG28" s="5">
        <v>95.73</v>
      </c>
      <c r="AH28" s="5" t="s">
        <v>51</v>
      </c>
      <c r="AI28" s="32">
        <v>11</v>
      </c>
      <c r="AJ28" s="19">
        <v>8</v>
      </c>
      <c r="AK28" s="19">
        <v>0.350019591684265</v>
      </c>
      <c r="AL28" s="19">
        <v>5</v>
      </c>
      <c r="AM28" s="24">
        <v>0.43938335664123301</v>
      </c>
      <c r="AN28" s="5" t="s">
        <v>51</v>
      </c>
      <c r="AO28" s="5" t="s">
        <v>51</v>
      </c>
      <c r="AP28" s="5">
        <v>77.8</v>
      </c>
      <c r="AQ28" s="5">
        <v>17</v>
      </c>
      <c r="AR28" s="18">
        <v>0.63278039913997597</v>
      </c>
      <c r="AS28" s="19">
        <v>0.46621813997029099</v>
      </c>
      <c r="AT28" s="19">
        <v>7.4</v>
      </c>
      <c r="AU28" s="19" t="s">
        <v>51</v>
      </c>
      <c r="AV28" s="19">
        <v>0.89778676121257195</v>
      </c>
      <c r="AW28" s="24" t="s">
        <v>51</v>
      </c>
      <c r="AX28" s="5" t="s">
        <v>51</v>
      </c>
      <c r="AY28" s="5" t="s">
        <v>51</v>
      </c>
      <c r="AZ28" s="5">
        <v>5</v>
      </c>
      <c r="BA28" s="29">
        <v>6.1733617014461797E-2</v>
      </c>
    </row>
    <row r="29" spans="1:53" x14ac:dyDescent="0.25">
      <c r="A29">
        <f ca="1">RAND()</f>
        <v>0.43733474919769821</v>
      </c>
      <c r="B29" s="3" t="s">
        <v>124</v>
      </c>
      <c r="C29" s="4" t="s">
        <v>235</v>
      </c>
      <c r="D29" s="32">
        <v>5</v>
      </c>
      <c r="E29" s="19">
        <v>23</v>
      </c>
      <c r="F29" s="19">
        <v>587.07647654154096</v>
      </c>
      <c r="G29" s="19">
        <v>114.7</v>
      </c>
      <c r="H29" s="19">
        <v>448.49883997799901</v>
      </c>
      <c r="I29" s="24">
        <v>15.875985999999999</v>
      </c>
      <c r="J29" s="5">
        <v>64.058428300000003</v>
      </c>
      <c r="K29" s="5">
        <v>24.670747800000001</v>
      </c>
      <c r="L29" s="18">
        <v>0.53789028365087699</v>
      </c>
      <c r="M29" s="19">
        <v>25.6</v>
      </c>
      <c r="N29" s="19">
        <v>2.8342685351500601</v>
      </c>
      <c r="O29" s="19">
        <v>131.538324058</v>
      </c>
      <c r="P29" s="24">
        <v>10.199999999999999</v>
      </c>
      <c r="Q29" s="5">
        <v>3</v>
      </c>
      <c r="R29" s="5">
        <v>3</v>
      </c>
      <c r="S29" s="5">
        <v>3.5</v>
      </c>
      <c r="T29" s="5">
        <v>25.6</v>
      </c>
      <c r="U29" s="32">
        <v>33.068869999999997</v>
      </c>
      <c r="V29" s="19">
        <v>60.795028686523437</v>
      </c>
      <c r="W29" s="19">
        <v>41.307479999999998</v>
      </c>
      <c r="X29" s="19">
        <v>0.80847999999999998</v>
      </c>
      <c r="Y29" s="24">
        <v>139.61185560000001</v>
      </c>
      <c r="Z29" s="5">
        <v>10.336924979999999</v>
      </c>
      <c r="AA29" s="5">
        <v>39.83</v>
      </c>
      <c r="AB29" s="18">
        <v>15.935499999999999</v>
      </c>
      <c r="AC29" s="19">
        <v>484.5</v>
      </c>
      <c r="AD29" s="19">
        <v>7.48238599</v>
      </c>
      <c r="AE29" s="24">
        <v>72.116008960000002</v>
      </c>
      <c r="AF29" s="5">
        <v>0</v>
      </c>
      <c r="AG29" s="5">
        <v>73.03</v>
      </c>
      <c r="AH29" s="5">
        <v>1179.8396719176601</v>
      </c>
      <c r="AI29" s="32">
        <v>17</v>
      </c>
      <c r="AJ29" s="19">
        <v>12</v>
      </c>
      <c r="AK29" s="19" t="s">
        <v>51</v>
      </c>
      <c r="AL29" s="19">
        <v>25</v>
      </c>
      <c r="AM29" s="24">
        <v>0.67945942872565401</v>
      </c>
      <c r="AN29" s="5">
        <v>4</v>
      </c>
      <c r="AO29" s="5">
        <v>0.53</v>
      </c>
      <c r="AP29" s="5">
        <v>29.9</v>
      </c>
      <c r="AQ29" s="5">
        <v>32</v>
      </c>
      <c r="AR29" s="18">
        <v>0.86421938435276702</v>
      </c>
      <c r="AS29" s="19">
        <v>6.4521121639415299E-2</v>
      </c>
      <c r="AT29" s="19">
        <v>7.9</v>
      </c>
      <c r="AU29" s="19">
        <v>2</v>
      </c>
      <c r="AV29" s="19">
        <v>0.83331485389415905</v>
      </c>
      <c r="AW29" s="24">
        <v>6.3440062105655698E-2</v>
      </c>
      <c r="AX29" s="5">
        <v>1.56</v>
      </c>
      <c r="AY29" s="5">
        <v>0.41618719999999998</v>
      </c>
      <c r="AZ29" s="5">
        <v>0</v>
      </c>
      <c r="BA29" s="29">
        <v>0</v>
      </c>
    </row>
    <row r="30" spans="1:53" x14ac:dyDescent="0.25">
      <c r="A30">
        <f ca="1">RAND()</f>
        <v>0.6491320792144053</v>
      </c>
      <c r="B30" s="3" t="s">
        <v>59</v>
      </c>
      <c r="C30" s="4" t="s">
        <v>233</v>
      </c>
      <c r="D30" s="32">
        <v>5</v>
      </c>
      <c r="E30" s="19">
        <v>12</v>
      </c>
      <c r="F30" s="19">
        <v>25.0685972600395</v>
      </c>
      <c r="G30" s="19">
        <v>31.7</v>
      </c>
      <c r="H30" s="19">
        <v>41.821797106299996</v>
      </c>
      <c r="I30" s="24">
        <v>66.1942892</v>
      </c>
      <c r="J30" s="5">
        <v>77.750627899999998</v>
      </c>
      <c r="K30" s="5">
        <v>89.349071699999996</v>
      </c>
      <c r="L30" s="18">
        <v>0.61380434546951801</v>
      </c>
      <c r="M30" s="19">
        <v>100</v>
      </c>
      <c r="N30" s="19">
        <v>5.1105637232462602</v>
      </c>
      <c r="O30" s="19">
        <v>17.061622929999999</v>
      </c>
      <c r="P30" s="24">
        <v>2.5</v>
      </c>
      <c r="Q30" s="5">
        <v>2</v>
      </c>
      <c r="R30" s="5">
        <v>3</v>
      </c>
      <c r="S30" s="5">
        <v>3</v>
      </c>
      <c r="T30" s="5">
        <v>10</v>
      </c>
      <c r="U30" s="32">
        <v>99.805260000000004</v>
      </c>
      <c r="V30" s="19">
        <v>98.843330383300781</v>
      </c>
      <c r="W30" s="19" t="s">
        <v>51</v>
      </c>
      <c r="X30" s="19" t="s">
        <v>51</v>
      </c>
      <c r="Y30" s="24">
        <v>111.2826317</v>
      </c>
      <c r="Z30" s="5">
        <v>77</v>
      </c>
      <c r="AA30" s="5">
        <v>57.89</v>
      </c>
      <c r="AB30" s="18">
        <v>18.721830000000001</v>
      </c>
      <c r="AC30" s="19">
        <v>503.2</v>
      </c>
      <c r="AD30" s="19">
        <v>4.1052448070000001</v>
      </c>
      <c r="AE30" s="24">
        <v>81.227911868999996</v>
      </c>
      <c r="AF30" s="5">
        <v>9.7297999999999991</v>
      </c>
      <c r="AG30" s="5">
        <v>75.83</v>
      </c>
      <c r="AH30" s="5">
        <v>469.46310982917203</v>
      </c>
      <c r="AI30" s="32">
        <v>4</v>
      </c>
      <c r="AJ30" s="19">
        <v>2</v>
      </c>
      <c r="AK30" s="19" t="s">
        <v>51</v>
      </c>
      <c r="AL30" s="19">
        <v>20</v>
      </c>
      <c r="AM30" s="24">
        <v>0.64724033438643103</v>
      </c>
      <c r="AN30" s="5">
        <v>1</v>
      </c>
      <c r="AO30" s="5">
        <v>0.08</v>
      </c>
      <c r="AP30" s="5">
        <v>34.1</v>
      </c>
      <c r="AQ30" s="5">
        <v>30</v>
      </c>
      <c r="AR30" s="18">
        <v>0.53340673759884505</v>
      </c>
      <c r="AS30" s="19">
        <v>3.2803297225720202E-2</v>
      </c>
      <c r="AT30" s="19">
        <v>6.7</v>
      </c>
      <c r="AU30" s="19">
        <v>2</v>
      </c>
      <c r="AV30" s="19">
        <v>0.75779129232498099</v>
      </c>
      <c r="AW30" s="24" t="s">
        <v>51</v>
      </c>
      <c r="AX30" s="5">
        <v>13.16</v>
      </c>
      <c r="AY30" s="5">
        <v>8.3000000000000004E-2</v>
      </c>
      <c r="AZ30" s="5">
        <v>3</v>
      </c>
      <c r="BA30" s="29">
        <v>0.117838669226851</v>
      </c>
    </row>
    <row r="31" spans="1:53" x14ac:dyDescent="0.25">
      <c r="A31">
        <f ca="1">RAND()</f>
        <v>0.91833958307718155</v>
      </c>
      <c r="B31" s="3" t="s">
        <v>88</v>
      </c>
      <c r="C31" s="4" t="s">
        <v>234</v>
      </c>
      <c r="D31" s="32">
        <v>5</v>
      </c>
      <c r="E31" s="19">
        <v>8</v>
      </c>
      <c r="F31" s="19">
        <v>9.3210476073573698</v>
      </c>
      <c r="G31" s="19">
        <v>2.9</v>
      </c>
      <c r="H31" s="19">
        <v>13.092710656691001</v>
      </c>
      <c r="I31" s="24">
        <v>96.837123399999996</v>
      </c>
      <c r="J31" s="5">
        <v>98.956912200000005</v>
      </c>
      <c r="K31" s="5">
        <v>97.232365799999997</v>
      </c>
      <c r="L31" s="18">
        <v>0.67195945403319302</v>
      </c>
      <c r="M31" s="19">
        <v>100</v>
      </c>
      <c r="N31" s="19">
        <v>5.7376690379643804</v>
      </c>
      <c r="O31" s="19">
        <v>7.6968717619999998</v>
      </c>
      <c r="P31" s="24">
        <v>3.1</v>
      </c>
      <c r="Q31" s="5">
        <v>2</v>
      </c>
      <c r="R31" s="5">
        <v>3</v>
      </c>
      <c r="S31" s="5">
        <v>1</v>
      </c>
      <c r="T31" s="5">
        <v>7</v>
      </c>
      <c r="U31" s="32">
        <v>99.823509999999999</v>
      </c>
      <c r="V31" s="19">
        <v>94.94183349609375</v>
      </c>
      <c r="W31" s="19">
        <v>115.17822</v>
      </c>
      <c r="X31" s="19">
        <v>0.99251</v>
      </c>
      <c r="Y31" s="24">
        <v>148.68808419999999</v>
      </c>
      <c r="Z31" s="5">
        <v>88.406599999999997</v>
      </c>
      <c r="AA31" s="5">
        <v>14.31</v>
      </c>
      <c r="AB31" s="18">
        <v>21.976749999999999</v>
      </c>
      <c r="AC31" s="19">
        <v>347.9</v>
      </c>
      <c r="AD31" s="19">
        <v>14.177178673</v>
      </c>
      <c r="AE31" s="24">
        <v>25.853392435</v>
      </c>
      <c r="AF31" s="5">
        <v>71.860258999999999</v>
      </c>
      <c r="AG31" s="5">
        <v>100</v>
      </c>
      <c r="AH31" s="5">
        <v>625.426337211077</v>
      </c>
      <c r="AI31" s="32">
        <v>38</v>
      </c>
      <c r="AJ31" s="19">
        <v>16</v>
      </c>
      <c r="AK31" s="19">
        <v>0.85275134595855095</v>
      </c>
      <c r="AL31" s="19">
        <v>90</v>
      </c>
      <c r="AM31" s="24">
        <v>0.80291053421688396</v>
      </c>
      <c r="AN31" s="5">
        <v>4</v>
      </c>
      <c r="AO31" s="5">
        <v>0.05</v>
      </c>
      <c r="AP31" s="5">
        <v>76.599999999999994</v>
      </c>
      <c r="AQ31" s="5">
        <v>70</v>
      </c>
      <c r="AR31" s="18">
        <v>0.273448614034635</v>
      </c>
      <c r="AS31" s="19">
        <v>0.257902957958968</v>
      </c>
      <c r="AT31" s="19">
        <v>6.8</v>
      </c>
      <c r="AU31" s="19">
        <v>4</v>
      </c>
      <c r="AV31" s="19">
        <v>0.919409041484189</v>
      </c>
      <c r="AW31" s="24">
        <v>1.10236203670502</v>
      </c>
      <c r="AX31" s="5">
        <v>14.47</v>
      </c>
      <c r="AY31" s="5">
        <v>2.4259900000000001E-2</v>
      </c>
      <c r="AZ31" s="5">
        <v>3</v>
      </c>
      <c r="BA31" s="29">
        <v>0.40775890172782298</v>
      </c>
    </row>
    <row r="32" spans="1:53" x14ac:dyDescent="0.25">
      <c r="A32">
        <f ca="1">RAND()</f>
        <v>0.64037513907607913</v>
      </c>
      <c r="B32" s="3" t="s">
        <v>203</v>
      </c>
      <c r="C32" s="4" t="s">
        <v>237</v>
      </c>
      <c r="D32" s="32">
        <v>8</v>
      </c>
      <c r="E32" s="19">
        <v>56</v>
      </c>
      <c r="F32" s="19">
        <v>155.155383811429</v>
      </c>
      <c r="G32" s="19">
        <v>21.3</v>
      </c>
      <c r="H32" s="19">
        <v>82.561479939999998</v>
      </c>
      <c r="I32" s="24">
        <v>65.797256300000001</v>
      </c>
      <c r="J32" s="5">
        <v>88.4157735</v>
      </c>
      <c r="K32" s="5">
        <v>79.219299300000003</v>
      </c>
      <c r="L32" s="18">
        <v>0.44398530537995601</v>
      </c>
      <c r="M32" s="19">
        <v>100</v>
      </c>
      <c r="N32" s="19">
        <v>3.4460587243446201</v>
      </c>
      <c r="O32" s="19">
        <v>11.1221641419999</v>
      </c>
      <c r="P32" s="24">
        <v>9.5</v>
      </c>
      <c r="Q32" s="5" t="s">
        <v>51</v>
      </c>
      <c r="R32" s="5" t="s">
        <v>51</v>
      </c>
      <c r="S32" s="5" t="s">
        <v>51</v>
      </c>
      <c r="T32" s="5">
        <v>19.100000000000001</v>
      </c>
      <c r="U32" s="32">
        <v>95.538989999999998</v>
      </c>
      <c r="V32" s="19">
        <v>94.790138244628906</v>
      </c>
      <c r="W32" s="19">
        <v>81.142679999999999</v>
      </c>
      <c r="X32" s="19">
        <v>1.26783</v>
      </c>
      <c r="Y32" s="24">
        <v>136.83103109999999</v>
      </c>
      <c r="Z32" s="5">
        <v>42.76382778</v>
      </c>
      <c r="AA32" s="5">
        <v>16.7</v>
      </c>
      <c r="AB32" s="18">
        <v>19.347819999999999</v>
      </c>
      <c r="AC32" s="19">
        <v>420.6</v>
      </c>
      <c r="AD32" s="19">
        <v>24.540428421000001</v>
      </c>
      <c r="AE32" s="24">
        <v>40.925602660999999</v>
      </c>
      <c r="AF32" s="5" t="s">
        <v>51</v>
      </c>
      <c r="AG32" s="5">
        <v>81.12</v>
      </c>
      <c r="AH32" s="5">
        <v>440.90227667402502</v>
      </c>
      <c r="AI32" s="32">
        <v>34</v>
      </c>
      <c r="AJ32" s="19">
        <v>15</v>
      </c>
      <c r="AK32" s="19">
        <v>0.698737759933032</v>
      </c>
      <c r="AL32" s="19">
        <v>30</v>
      </c>
      <c r="AM32" s="24">
        <v>0.86731519417033898</v>
      </c>
      <c r="AN32" s="5">
        <v>4</v>
      </c>
      <c r="AO32" s="5" t="s">
        <v>51</v>
      </c>
      <c r="AP32" s="5">
        <v>72</v>
      </c>
      <c r="AQ32" s="5">
        <v>45</v>
      </c>
      <c r="AR32" s="18">
        <v>0.66922122800508199</v>
      </c>
      <c r="AS32" s="19">
        <v>0.36142759831988902</v>
      </c>
      <c r="AT32" s="19">
        <v>5.8</v>
      </c>
      <c r="AU32" s="19">
        <v>4</v>
      </c>
      <c r="AV32" s="19">
        <v>0.74768545084649896</v>
      </c>
      <c r="AW32" s="24" t="s">
        <v>51</v>
      </c>
      <c r="AX32" s="5">
        <v>10.14</v>
      </c>
      <c r="AY32" s="5">
        <v>0.19026409999999999</v>
      </c>
      <c r="AZ32" s="5">
        <v>0</v>
      </c>
      <c r="BA32" s="29">
        <v>0</v>
      </c>
    </row>
    <row r="33" spans="1:53" x14ac:dyDescent="0.25">
      <c r="A33">
        <f ca="1">RAND()</f>
        <v>0.39959313503530147</v>
      </c>
      <c r="B33" s="3" t="s">
        <v>181</v>
      </c>
      <c r="C33" s="4" t="s">
        <v>233</v>
      </c>
      <c r="D33" s="32" t="s">
        <v>51</v>
      </c>
      <c r="E33" s="19" t="s">
        <v>51</v>
      </c>
      <c r="F33" s="19">
        <v>147.89482593382701</v>
      </c>
      <c r="G33" s="19">
        <v>32.9</v>
      </c>
      <c r="H33" s="19">
        <v>123.23805713100001</v>
      </c>
      <c r="I33" s="24">
        <v>58.1945519</v>
      </c>
      <c r="J33" s="5">
        <v>100</v>
      </c>
      <c r="K33" s="5">
        <v>50.400342100000003</v>
      </c>
      <c r="L33" s="18">
        <v>0.85644112738426204</v>
      </c>
      <c r="M33" s="19">
        <v>75.562560000000005</v>
      </c>
      <c r="N33" s="19">
        <v>5.7632421008147601</v>
      </c>
      <c r="O33" s="19">
        <v>54.788793204000001</v>
      </c>
      <c r="P33" s="24">
        <v>2.7</v>
      </c>
      <c r="Q33" s="5">
        <v>1</v>
      </c>
      <c r="R33" s="5">
        <v>2</v>
      </c>
      <c r="S33" s="5">
        <v>1</v>
      </c>
      <c r="T33" s="5">
        <v>15.1</v>
      </c>
      <c r="U33" s="32">
        <v>63.906820000000003</v>
      </c>
      <c r="V33" s="19">
        <v>88.982872009277344</v>
      </c>
      <c r="W33" s="19">
        <v>84.197689999999994</v>
      </c>
      <c r="X33" s="19">
        <v>1.0692699999999999</v>
      </c>
      <c r="Y33" s="24">
        <v>87.029097399999998</v>
      </c>
      <c r="Z33" s="5">
        <v>39.799999999999997</v>
      </c>
      <c r="AA33" s="5">
        <v>30.73</v>
      </c>
      <c r="AB33" s="18">
        <v>20.492519999999999</v>
      </c>
      <c r="AC33" s="19">
        <v>337.2</v>
      </c>
      <c r="AD33" s="19">
        <v>7.1841765019999997</v>
      </c>
      <c r="AE33" s="24">
        <v>83.368207561000006</v>
      </c>
      <c r="AF33" s="5">
        <v>0</v>
      </c>
      <c r="AG33" s="5">
        <v>96.34</v>
      </c>
      <c r="AH33" s="5">
        <v>168.21945665722299</v>
      </c>
      <c r="AI33" s="32">
        <v>28</v>
      </c>
      <c r="AJ33" s="19">
        <v>9</v>
      </c>
      <c r="AK33" s="19" t="s">
        <v>51</v>
      </c>
      <c r="AL33" s="19">
        <v>60</v>
      </c>
      <c r="AM33" s="24">
        <v>0.80912347744769098</v>
      </c>
      <c r="AN33" s="5">
        <v>2</v>
      </c>
      <c r="AO33" s="5">
        <v>0.14000000000000001</v>
      </c>
      <c r="AP33" s="5">
        <v>83.1</v>
      </c>
      <c r="AQ33" s="5">
        <v>65</v>
      </c>
      <c r="AR33" s="18">
        <v>0.60027061650471703</v>
      </c>
      <c r="AS33" s="19">
        <v>0.16377869878314399</v>
      </c>
      <c r="AT33" s="19">
        <v>7.6</v>
      </c>
      <c r="AU33" s="19">
        <v>3</v>
      </c>
      <c r="AV33" s="19">
        <v>0.84210259043326796</v>
      </c>
      <c r="AW33" s="24" t="s">
        <v>51</v>
      </c>
      <c r="AX33" s="5">
        <v>3.23</v>
      </c>
      <c r="AY33" s="5">
        <v>0.44810670000000002</v>
      </c>
      <c r="AZ33" s="5">
        <v>0</v>
      </c>
      <c r="BA33" s="29">
        <v>0</v>
      </c>
    </row>
    <row r="34" spans="1:53" x14ac:dyDescent="0.25">
      <c r="A34">
        <f ca="1">RAND()</f>
        <v>0.75911660389553548</v>
      </c>
      <c r="B34" s="3" t="s">
        <v>183</v>
      </c>
      <c r="C34" s="4" t="s">
        <v>235</v>
      </c>
      <c r="D34" s="32" t="s">
        <v>51</v>
      </c>
      <c r="E34" s="19" t="s">
        <v>51</v>
      </c>
      <c r="F34" s="19">
        <v>711.59736695528898</v>
      </c>
      <c r="G34" s="19">
        <v>81.7</v>
      </c>
      <c r="H34" s="19">
        <v>474.04942161000002</v>
      </c>
      <c r="I34" s="24">
        <v>6.9858837999999999</v>
      </c>
      <c r="J34" s="5">
        <v>73.765762899999999</v>
      </c>
      <c r="K34" s="5">
        <v>48.012909700000002</v>
      </c>
      <c r="L34" s="18">
        <v>0.303110644757146</v>
      </c>
      <c r="M34" s="19">
        <v>6.5</v>
      </c>
      <c r="N34" s="19">
        <v>2.1216672219728201</v>
      </c>
      <c r="O34" s="19">
        <v>174.18593633899999</v>
      </c>
      <c r="P34" s="24">
        <v>4</v>
      </c>
      <c r="Q34" s="5">
        <v>3.5</v>
      </c>
      <c r="R34" s="5">
        <v>4</v>
      </c>
      <c r="S34" s="5">
        <v>3</v>
      </c>
      <c r="T34" s="5">
        <v>21.3</v>
      </c>
      <c r="U34" s="32">
        <v>85.496089999999995</v>
      </c>
      <c r="V34" s="19">
        <v>94.680519104003906</v>
      </c>
      <c r="W34" s="19">
        <v>42.480069999999998</v>
      </c>
      <c r="X34" s="19">
        <v>0.91071999999999997</v>
      </c>
      <c r="Y34" s="24">
        <v>46.220957200000001</v>
      </c>
      <c r="Z34" s="5">
        <v>4.8662244640000001</v>
      </c>
      <c r="AA34" s="5">
        <v>54.1</v>
      </c>
      <c r="AB34" s="18">
        <v>16.517610000000001</v>
      </c>
      <c r="AC34" s="19">
        <v>543.1</v>
      </c>
      <c r="AD34" s="19">
        <v>13.052934082</v>
      </c>
      <c r="AE34" s="24">
        <v>95.236499327999994</v>
      </c>
      <c r="AF34" s="5">
        <v>0</v>
      </c>
      <c r="AG34" s="5">
        <v>64.709999999999994</v>
      </c>
      <c r="AH34" s="5">
        <v>404.14196858638701</v>
      </c>
      <c r="AI34" s="32">
        <v>5</v>
      </c>
      <c r="AJ34" s="19">
        <v>6</v>
      </c>
      <c r="AK34" s="19" t="s">
        <v>51</v>
      </c>
      <c r="AL34" s="19">
        <v>20</v>
      </c>
      <c r="AM34" s="24">
        <v>0.42725830922255797</v>
      </c>
      <c r="AN34" s="5">
        <v>3</v>
      </c>
      <c r="AO34" s="5">
        <v>0.1</v>
      </c>
      <c r="AP34" s="5">
        <v>52.8</v>
      </c>
      <c r="AQ34" s="5">
        <v>20</v>
      </c>
      <c r="AR34" s="18">
        <v>0.576450497379421</v>
      </c>
      <c r="AS34" s="19">
        <v>3.4666662249717498E-2</v>
      </c>
      <c r="AT34" s="19">
        <v>8.1</v>
      </c>
      <c r="AU34" s="19">
        <v>3</v>
      </c>
      <c r="AV34" s="19">
        <v>0.56304930148270205</v>
      </c>
      <c r="AW34" s="24">
        <v>4.4237732887268101E-2</v>
      </c>
      <c r="AX34" s="5">
        <v>4.2300000000000004</v>
      </c>
      <c r="AY34" s="5">
        <v>0.36868089999999998</v>
      </c>
      <c r="AZ34" s="5">
        <v>0</v>
      </c>
      <c r="BA34" s="29">
        <v>0</v>
      </c>
    </row>
    <row r="35" spans="1:53" x14ac:dyDescent="0.25">
      <c r="A35">
        <f ca="1">RAND()</f>
        <v>0.81371487323034453</v>
      </c>
      <c r="B35" s="3" t="s">
        <v>78</v>
      </c>
      <c r="C35" s="4" t="s">
        <v>237</v>
      </c>
      <c r="D35" s="32">
        <v>5</v>
      </c>
      <c r="E35" s="19">
        <v>35</v>
      </c>
      <c r="F35" s="19">
        <v>25.1495833691231</v>
      </c>
      <c r="G35" s="19">
        <v>9.6999999999999993</v>
      </c>
      <c r="H35" s="19">
        <v>22.254486600700002</v>
      </c>
      <c r="I35" s="24">
        <v>97.486852900000002</v>
      </c>
      <c r="J35" s="5">
        <v>91.885867899999994</v>
      </c>
      <c r="K35" s="5">
        <v>94.522395299999999</v>
      </c>
      <c r="L35" s="18">
        <v>0.51747339006428394</v>
      </c>
      <c r="M35" s="19">
        <v>99.5</v>
      </c>
      <c r="N35" s="19">
        <v>5.6412254911630297</v>
      </c>
      <c r="O35" s="19">
        <v>2.595401565</v>
      </c>
      <c r="P35" s="24">
        <v>10</v>
      </c>
      <c r="Q35" s="5">
        <v>2</v>
      </c>
      <c r="R35" s="5">
        <v>3</v>
      </c>
      <c r="S35" s="5">
        <v>2</v>
      </c>
      <c r="T35" s="5">
        <v>13.9</v>
      </c>
      <c r="U35" s="32">
        <v>97.64725</v>
      </c>
      <c r="V35" s="19">
        <v>97.622940063476563</v>
      </c>
      <c r="W35" s="19">
        <v>123.08573</v>
      </c>
      <c r="X35" s="19">
        <v>1.0402499999999999</v>
      </c>
      <c r="Y35" s="24">
        <v>150.66205059999999</v>
      </c>
      <c r="Z35" s="5">
        <v>59.762950140000001</v>
      </c>
      <c r="AA35" s="5">
        <v>11.1</v>
      </c>
      <c r="AB35" s="18">
        <v>24.164750000000002</v>
      </c>
      <c r="AC35" s="19">
        <v>200.5</v>
      </c>
      <c r="AD35" s="19">
        <v>7.55839792</v>
      </c>
      <c r="AE35" s="24">
        <v>23.963279091</v>
      </c>
      <c r="AF35" s="5">
        <v>3.8912</v>
      </c>
      <c r="AG35" s="5">
        <v>90.52</v>
      </c>
      <c r="AH35" s="5">
        <v>198.91596210419701</v>
      </c>
      <c r="AI35" s="32">
        <v>38</v>
      </c>
      <c r="AJ35" s="19">
        <v>16</v>
      </c>
      <c r="AK35" s="19">
        <v>0.84743400271640001</v>
      </c>
      <c r="AL35" s="19">
        <v>50</v>
      </c>
      <c r="AM35" s="24">
        <v>0.859393974559723</v>
      </c>
      <c r="AN35" s="5">
        <v>4</v>
      </c>
      <c r="AO35" s="5">
        <v>0.13</v>
      </c>
      <c r="AP35" s="5">
        <v>89.9</v>
      </c>
      <c r="AQ35" s="5">
        <v>58</v>
      </c>
      <c r="AR35" s="18">
        <v>0.66892818542724297</v>
      </c>
      <c r="AS35" s="19">
        <v>0.491953041355978</v>
      </c>
      <c r="AT35" s="19">
        <v>4.4000000000000004</v>
      </c>
      <c r="AU35" s="19">
        <v>4</v>
      </c>
      <c r="AV35" s="19">
        <v>0.89737678190998604</v>
      </c>
      <c r="AW35" s="24">
        <v>0.76718771457672097</v>
      </c>
      <c r="AX35" s="5">
        <v>10.92</v>
      </c>
      <c r="AY35" s="5">
        <v>0.15510650000000001</v>
      </c>
      <c r="AZ35" s="5">
        <v>3</v>
      </c>
      <c r="BA35" s="29">
        <v>0.219104759893684</v>
      </c>
    </row>
    <row r="36" spans="1:53" x14ac:dyDescent="0.25">
      <c r="A36">
        <f ca="1">RAND()</f>
        <v>0.76405627941402543</v>
      </c>
      <c r="B36" s="3" t="s">
        <v>96</v>
      </c>
      <c r="C36" s="4" t="s">
        <v>237</v>
      </c>
      <c r="D36" s="32">
        <v>15.6</v>
      </c>
      <c r="E36" s="19">
        <v>101</v>
      </c>
      <c r="F36" s="19">
        <v>87.870223777842398</v>
      </c>
      <c r="G36" s="19">
        <v>29.1</v>
      </c>
      <c r="H36" s="19">
        <v>129.398354146999</v>
      </c>
      <c r="I36" s="24">
        <v>84.634582899999998</v>
      </c>
      <c r="J36" s="5">
        <v>86.818704100000005</v>
      </c>
      <c r="K36" s="5">
        <v>63.854660000000003</v>
      </c>
      <c r="L36" s="18">
        <v>0.532292767152163</v>
      </c>
      <c r="M36" s="19">
        <v>78.5</v>
      </c>
      <c r="N36" s="19">
        <v>5.67145192230804</v>
      </c>
      <c r="O36" s="19">
        <v>47.149552847000002</v>
      </c>
      <c r="P36" s="24">
        <v>31.2</v>
      </c>
      <c r="Q36" s="5">
        <v>5</v>
      </c>
      <c r="R36" s="5">
        <v>5</v>
      </c>
      <c r="S36" s="5">
        <v>2.5</v>
      </c>
      <c r="T36" s="5">
        <v>19</v>
      </c>
      <c r="U36" s="32">
        <v>79.074209999999994</v>
      </c>
      <c r="V36" s="19">
        <v>89.132827758789063</v>
      </c>
      <c r="W36" s="19">
        <v>63.53116</v>
      </c>
      <c r="X36" s="19">
        <v>0.93883000000000005</v>
      </c>
      <c r="Y36" s="24">
        <v>111.4812993</v>
      </c>
      <c r="Z36" s="5">
        <v>27.1</v>
      </c>
      <c r="AA36" s="5">
        <v>38.03</v>
      </c>
      <c r="AB36" s="18">
        <v>21.12725</v>
      </c>
      <c r="AC36" s="19">
        <v>297.7</v>
      </c>
      <c r="AD36" s="19">
        <v>7.8610457419999999</v>
      </c>
      <c r="AE36" s="24">
        <v>52.243837853999999</v>
      </c>
      <c r="AF36" s="5">
        <v>6.8</v>
      </c>
      <c r="AG36" s="5">
        <v>78.02</v>
      </c>
      <c r="AH36" s="5">
        <v>220.41394231043</v>
      </c>
      <c r="AI36" s="32">
        <v>23</v>
      </c>
      <c r="AJ36" s="19">
        <v>11</v>
      </c>
      <c r="AK36" s="19">
        <v>0.64940865918580304</v>
      </c>
      <c r="AL36" s="19">
        <v>20</v>
      </c>
      <c r="AM36" s="24">
        <v>0.820561750862836</v>
      </c>
      <c r="AN36" s="5">
        <v>4</v>
      </c>
      <c r="AO36" s="5">
        <v>0.2</v>
      </c>
      <c r="AP36" s="5">
        <v>66.2</v>
      </c>
      <c r="AQ36" s="5">
        <v>28</v>
      </c>
      <c r="AR36" s="18">
        <v>0.44553275668918402</v>
      </c>
      <c r="AS36" s="19">
        <v>0.27998845144640899</v>
      </c>
      <c r="AT36" s="19">
        <v>8.1999999999999993</v>
      </c>
      <c r="AU36" s="19">
        <v>4</v>
      </c>
      <c r="AV36" s="19">
        <v>0.80878070982638495</v>
      </c>
      <c r="AW36" s="24">
        <v>9.93677997030318E-4</v>
      </c>
      <c r="AX36" s="5">
        <v>6.65</v>
      </c>
      <c r="AY36" s="5">
        <v>0.36212</v>
      </c>
      <c r="AZ36" s="5">
        <v>0</v>
      </c>
      <c r="BA36" s="29">
        <v>0</v>
      </c>
    </row>
    <row r="37" spans="1:53" x14ac:dyDescent="0.25">
      <c r="A37">
        <f ca="1">RAND()</f>
        <v>0.28270911244914898</v>
      </c>
      <c r="B37" s="3" t="s">
        <v>215</v>
      </c>
      <c r="C37" s="4" t="s">
        <v>236</v>
      </c>
      <c r="D37" s="32">
        <v>5</v>
      </c>
      <c r="E37" s="19">
        <v>30</v>
      </c>
      <c r="F37" s="19">
        <v>30.2593242750714</v>
      </c>
      <c r="G37" s="19">
        <v>22.4</v>
      </c>
      <c r="H37" s="19">
        <v>102.4053734909</v>
      </c>
      <c r="I37" s="24">
        <v>68.425509700000006</v>
      </c>
      <c r="J37" s="5">
        <v>91.213630199999997</v>
      </c>
      <c r="K37" s="5">
        <v>91.120577699999998</v>
      </c>
      <c r="L37" s="18" t="s">
        <v>51</v>
      </c>
      <c r="M37" s="19">
        <v>59.32891</v>
      </c>
      <c r="N37" s="19" t="s">
        <v>51</v>
      </c>
      <c r="O37" s="19">
        <v>27.354151824999999</v>
      </c>
      <c r="P37" s="24">
        <v>3</v>
      </c>
      <c r="Q37" s="5" t="s">
        <v>51</v>
      </c>
      <c r="R37" s="5" t="s">
        <v>51</v>
      </c>
      <c r="S37" s="5" t="s">
        <v>51</v>
      </c>
      <c r="T37" s="5">
        <v>5.8</v>
      </c>
      <c r="U37" s="32" t="s">
        <v>51</v>
      </c>
      <c r="V37" s="19">
        <v>98.0284423828125</v>
      </c>
      <c r="W37" s="19">
        <v>88.66825</v>
      </c>
      <c r="X37" s="19">
        <v>1.1082799999999999</v>
      </c>
      <c r="Y37" s="24">
        <v>108.20217150000001</v>
      </c>
      <c r="Z37" s="5">
        <v>46.328728949999999</v>
      </c>
      <c r="AA37" s="5">
        <v>29.37</v>
      </c>
      <c r="AB37" s="18">
        <v>17.15878</v>
      </c>
      <c r="AC37" s="19">
        <v>973.3</v>
      </c>
      <c r="AD37" s="19">
        <v>13.689487240999901</v>
      </c>
      <c r="AE37" s="24">
        <v>33.328140853000001</v>
      </c>
      <c r="AF37" s="5">
        <v>3.9</v>
      </c>
      <c r="AG37" s="5">
        <v>59.23</v>
      </c>
      <c r="AH37" s="5">
        <v>404.14881418284199</v>
      </c>
      <c r="AI37" s="32">
        <v>25</v>
      </c>
      <c r="AJ37" s="19">
        <v>12</v>
      </c>
      <c r="AK37" s="19" t="s">
        <v>51</v>
      </c>
      <c r="AL37" s="19">
        <v>30</v>
      </c>
      <c r="AM37" s="24" t="s">
        <v>51</v>
      </c>
      <c r="AN37" s="5">
        <v>3</v>
      </c>
      <c r="AO37" s="5">
        <v>0.1</v>
      </c>
      <c r="AP37" s="5">
        <v>64.2</v>
      </c>
      <c r="AQ37" s="5" t="s">
        <v>51</v>
      </c>
      <c r="AR37" s="18" t="s">
        <v>51</v>
      </c>
      <c r="AS37" s="19" t="s">
        <v>51</v>
      </c>
      <c r="AT37" s="19">
        <v>7.1</v>
      </c>
      <c r="AU37" s="19">
        <v>3</v>
      </c>
      <c r="AV37" s="19" t="s">
        <v>51</v>
      </c>
      <c r="AW37" s="24">
        <v>0.48077172040939298</v>
      </c>
      <c r="AX37" s="5">
        <v>12.09</v>
      </c>
      <c r="AY37" s="5">
        <v>0.10463</v>
      </c>
      <c r="AZ37" s="5">
        <v>0</v>
      </c>
      <c r="BA37" s="29">
        <v>0</v>
      </c>
    </row>
    <row r="38" spans="1:53" x14ac:dyDescent="0.25">
      <c r="A38">
        <f ca="1">RAND()</f>
        <v>0.57980229355849311</v>
      </c>
      <c r="B38" s="3" t="s">
        <v>50</v>
      </c>
      <c r="C38" s="4" t="s">
        <v>233</v>
      </c>
      <c r="D38" s="32">
        <v>26.8</v>
      </c>
      <c r="E38" s="19">
        <v>173</v>
      </c>
      <c r="F38" s="19">
        <v>396.13727682771599</v>
      </c>
      <c r="G38" s="19">
        <v>91.1</v>
      </c>
      <c r="H38" s="19">
        <v>183.614240086</v>
      </c>
      <c r="I38" s="24">
        <v>12.1708558</v>
      </c>
      <c r="J38" s="5">
        <v>46.975332999999999</v>
      </c>
      <c r="K38" s="5">
        <v>31.852952599999998</v>
      </c>
      <c r="L38" s="18">
        <v>0.405244766329314</v>
      </c>
      <c r="M38" s="19">
        <v>43</v>
      </c>
      <c r="N38" s="19" t="s">
        <v>51</v>
      </c>
      <c r="O38" s="19">
        <v>251.91674940300001</v>
      </c>
      <c r="P38" s="24">
        <v>6.6</v>
      </c>
      <c r="Q38" s="5">
        <v>5</v>
      </c>
      <c r="R38" s="5">
        <v>5</v>
      </c>
      <c r="S38" s="5">
        <v>4.5</v>
      </c>
      <c r="T38" s="5">
        <v>15.5</v>
      </c>
      <c r="U38" s="32">
        <v>38.168039999999998</v>
      </c>
      <c r="V38" s="19">
        <v>85.127899169921875</v>
      </c>
      <c r="W38" s="19">
        <v>55.644410000000001</v>
      </c>
      <c r="X38" s="19">
        <v>0.56237999999999999</v>
      </c>
      <c r="Y38" s="24">
        <v>61.577681579999997</v>
      </c>
      <c r="Z38" s="5">
        <v>8.26</v>
      </c>
      <c r="AA38" s="5">
        <v>37.75</v>
      </c>
      <c r="AB38" s="18">
        <v>15.978490000000001</v>
      </c>
      <c r="AC38" s="19">
        <v>1442.5</v>
      </c>
      <c r="AD38" s="19">
        <v>10.205302532999999</v>
      </c>
      <c r="AE38" s="24">
        <v>232.48142097100001</v>
      </c>
      <c r="AF38" s="5">
        <v>0</v>
      </c>
      <c r="AG38" s="5">
        <v>21.25</v>
      </c>
      <c r="AH38" s="5">
        <v>544.79175292242303</v>
      </c>
      <c r="AI38" s="32">
        <v>10</v>
      </c>
      <c r="AJ38" s="19">
        <v>6</v>
      </c>
      <c r="AK38" s="19">
        <v>0.59974117868353005</v>
      </c>
      <c r="AL38" s="19" t="s">
        <v>51</v>
      </c>
      <c r="AM38" s="24">
        <v>0.45456500770895503</v>
      </c>
      <c r="AN38" s="5">
        <v>2</v>
      </c>
      <c r="AO38" s="5">
        <v>0.17</v>
      </c>
      <c r="AP38" s="5">
        <v>44.9</v>
      </c>
      <c r="AQ38" s="5">
        <v>15</v>
      </c>
      <c r="AR38" s="18">
        <v>0.40695085807750397</v>
      </c>
      <c r="AS38" s="19">
        <v>8.2739848934132595E-2</v>
      </c>
      <c r="AT38" s="19">
        <v>8.6</v>
      </c>
      <c r="AU38" s="19">
        <v>1</v>
      </c>
      <c r="AV38" s="19">
        <v>0.54711921212774195</v>
      </c>
      <c r="AW38" s="24">
        <v>0.28425690531730702</v>
      </c>
      <c r="AX38" s="5">
        <v>0.98</v>
      </c>
      <c r="AY38" s="5">
        <v>0.44823380000000002</v>
      </c>
      <c r="AZ38" s="5">
        <v>0</v>
      </c>
      <c r="BA38" s="29">
        <v>0</v>
      </c>
    </row>
    <row r="39" spans="1:53" x14ac:dyDescent="0.25">
      <c r="A39">
        <f ca="1">RAND()</f>
        <v>0.98096380506245928</v>
      </c>
      <c r="B39" s="3" t="s">
        <v>73</v>
      </c>
      <c r="C39" s="4" t="s">
        <v>235</v>
      </c>
      <c r="D39" s="32">
        <v>34.4</v>
      </c>
      <c r="E39" s="19">
        <v>261</v>
      </c>
      <c r="F39" s="19">
        <v>856.24831176230396</v>
      </c>
      <c r="G39" s="19">
        <v>138.69999999999999</v>
      </c>
      <c r="H39" s="19">
        <v>595.06169054600002</v>
      </c>
      <c r="I39" s="24">
        <v>6.4228287999999996</v>
      </c>
      <c r="J39" s="5">
        <v>44.750936000000003</v>
      </c>
      <c r="K39" s="5">
        <v>12.0801433</v>
      </c>
      <c r="L39" s="18">
        <v>0.35990149262494697</v>
      </c>
      <c r="M39" s="19">
        <v>6.4</v>
      </c>
      <c r="N39" s="19">
        <v>1.8547470998119699</v>
      </c>
      <c r="O39" s="19">
        <v>197.90353253500001</v>
      </c>
      <c r="P39" s="24">
        <v>9.1999999999999993</v>
      </c>
      <c r="Q39" s="5">
        <v>4</v>
      </c>
      <c r="R39" s="5">
        <v>5</v>
      </c>
      <c r="S39" s="5">
        <v>3</v>
      </c>
      <c r="T39" s="5">
        <v>24.1</v>
      </c>
      <c r="U39" s="32">
        <v>40.018239999999999</v>
      </c>
      <c r="V39" s="19">
        <v>79.12457275390625</v>
      </c>
      <c r="W39" s="19">
        <v>22.40279</v>
      </c>
      <c r="X39" s="19">
        <v>0.45735999999999999</v>
      </c>
      <c r="Y39" s="24">
        <v>40.173068120000003</v>
      </c>
      <c r="Z39" s="5">
        <v>2.7000000009999998</v>
      </c>
      <c r="AA39" s="5">
        <v>40.590000000000003</v>
      </c>
      <c r="AB39" s="18">
        <v>15.817489999999999</v>
      </c>
      <c r="AC39" s="19">
        <v>517.6</v>
      </c>
      <c r="AD39" s="19">
        <v>10.824072524</v>
      </c>
      <c r="AE39" s="24">
        <v>109.979836269999</v>
      </c>
      <c r="AF39" s="5">
        <v>0</v>
      </c>
      <c r="AG39" s="5">
        <v>80.62</v>
      </c>
      <c r="AH39" s="5">
        <v>1122.70812302016</v>
      </c>
      <c r="AI39" s="32">
        <v>4</v>
      </c>
      <c r="AJ39" s="19">
        <v>6</v>
      </c>
      <c r="AK39" s="19" t="s">
        <v>51</v>
      </c>
      <c r="AL39" s="19">
        <v>20</v>
      </c>
      <c r="AM39" s="24">
        <v>0.51217556529964303</v>
      </c>
      <c r="AN39" s="5">
        <v>4</v>
      </c>
      <c r="AO39" s="5">
        <v>0.45</v>
      </c>
      <c r="AP39" s="5">
        <v>19.399999999999999</v>
      </c>
      <c r="AQ39" s="5">
        <v>20</v>
      </c>
      <c r="AR39" s="18">
        <v>0.68665712349546504</v>
      </c>
      <c r="AS39" s="19">
        <v>6.8939576346224204E-2</v>
      </c>
      <c r="AT39" s="19">
        <v>8.5</v>
      </c>
      <c r="AU39" s="19">
        <v>4</v>
      </c>
      <c r="AV39" s="19">
        <v>0.61190809428343995</v>
      </c>
      <c r="AW39" s="24" t="s">
        <v>51</v>
      </c>
      <c r="AX39" s="5">
        <v>1.63</v>
      </c>
      <c r="AY39" s="5">
        <v>0.4186106</v>
      </c>
      <c r="AZ39" s="5">
        <v>0</v>
      </c>
      <c r="BA39" s="29">
        <v>0</v>
      </c>
    </row>
    <row r="40" spans="1:53" x14ac:dyDescent="0.25">
      <c r="A40">
        <f ca="1">RAND()</f>
        <v>0.51512107359613724</v>
      </c>
      <c r="B40" s="3" t="s">
        <v>84</v>
      </c>
      <c r="C40" s="4" t="s">
        <v>237</v>
      </c>
      <c r="D40" s="32">
        <v>12.3</v>
      </c>
      <c r="E40" s="19">
        <v>86</v>
      </c>
      <c r="F40" s="19">
        <v>92.076596243907304</v>
      </c>
      <c r="G40" s="19">
        <v>30.9</v>
      </c>
      <c r="H40" s="19">
        <v>65.896147498000005</v>
      </c>
      <c r="I40" s="24">
        <v>72.133032499999999</v>
      </c>
      <c r="J40" s="5">
        <v>81.897463400000007</v>
      </c>
      <c r="K40" s="5">
        <v>83.986149299999994</v>
      </c>
      <c r="L40" s="18">
        <v>0.52097108854427499</v>
      </c>
      <c r="M40" s="19">
        <v>98</v>
      </c>
      <c r="N40" s="19">
        <v>2.3848383711230401</v>
      </c>
      <c r="O40" s="19">
        <v>10.224895232</v>
      </c>
      <c r="P40" s="24">
        <v>17.399999999999999</v>
      </c>
      <c r="Q40" s="5">
        <v>3</v>
      </c>
      <c r="R40" s="5">
        <v>4</v>
      </c>
      <c r="S40" s="5">
        <v>3</v>
      </c>
      <c r="T40" s="5">
        <v>29.3</v>
      </c>
      <c r="U40" s="32">
        <v>92.465419999999995</v>
      </c>
      <c r="V40" s="19">
        <v>88.747627258300781</v>
      </c>
      <c r="W40" s="19">
        <v>77.820719999999994</v>
      </c>
      <c r="X40" s="19">
        <v>1.1023400000000001</v>
      </c>
      <c r="Y40" s="24">
        <v>82.586702099999997</v>
      </c>
      <c r="Z40" s="5">
        <v>54.215766340000002</v>
      </c>
      <c r="AA40" s="5">
        <v>27.9</v>
      </c>
      <c r="AB40" s="18">
        <v>22.03144</v>
      </c>
      <c r="AC40" s="19">
        <v>326.39999999999998</v>
      </c>
      <c r="AD40" s="19">
        <v>6.7493267120000002</v>
      </c>
      <c r="AE40" s="24">
        <v>43.310472391999902</v>
      </c>
      <c r="AF40" s="5">
        <v>40.420999999999999</v>
      </c>
      <c r="AG40" s="5">
        <v>93.54</v>
      </c>
      <c r="AH40" s="5">
        <v>265.755586255092</v>
      </c>
      <c r="AI40" s="32">
        <v>27</v>
      </c>
      <c r="AJ40" s="19">
        <v>14</v>
      </c>
      <c r="AK40" s="19">
        <v>0.64706174396485305</v>
      </c>
      <c r="AL40" s="19">
        <v>25</v>
      </c>
      <c r="AM40" s="24">
        <v>0.86466593837785299</v>
      </c>
      <c r="AN40" s="5">
        <v>4</v>
      </c>
      <c r="AO40" s="5">
        <v>0.27</v>
      </c>
      <c r="AP40" s="5">
        <v>83.6</v>
      </c>
      <c r="AQ40" s="5">
        <v>31</v>
      </c>
      <c r="AR40" s="18">
        <v>0.65673686911317497</v>
      </c>
      <c r="AS40" s="19">
        <v>0.34727809865275699</v>
      </c>
      <c r="AT40" s="19">
        <v>6</v>
      </c>
      <c r="AU40" s="19">
        <v>4</v>
      </c>
      <c r="AV40" s="19">
        <v>0.88904184397221697</v>
      </c>
      <c r="AW40" s="24">
        <v>0.36448311805725098</v>
      </c>
      <c r="AX40" s="5">
        <v>11.12</v>
      </c>
      <c r="AY40" s="5">
        <v>0.22928999999999999</v>
      </c>
      <c r="AZ40" s="5">
        <v>0</v>
      </c>
      <c r="BA40" s="29">
        <v>0</v>
      </c>
    </row>
    <row r="41" spans="1:53" x14ac:dyDescent="0.25">
      <c r="A41">
        <f ca="1">RAND()</f>
        <v>0.7410096129453444</v>
      </c>
      <c r="B41" s="3" t="s">
        <v>159</v>
      </c>
      <c r="C41" s="4" t="s">
        <v>234</v>
      </c>
      <c r="D41" s="32">
        <v>5</v>
      </c>
      <c r="E41" s="19">
        <v>8</v>
      </c>
      <c r="F41" s="19">
        <v>4.9911938117313204</v>
      </c>
      <c r="G41" s="19">
        <v>4.0999999999999996</v>
      </c>
      <c r="H41" s="19">
        <v>16.582390387869999</v>
      </c>
      <c r="I41" s="24">
        <v>100</v>
      </c>
      <c r="J41" s="5">
        <v>100</v>
      </c>
      <c r="K41" s="5">
        <v>99.851052100000004</v>
      </c>
      <c r="L41" s="18">
        <v>0.48486779426818299</v>
      </c>
      <c r="M41" s="19">
        <v>100</v>
      </c>
      <c r="N41" s="19">
        <v>6.2145897398603704</v>
      </c>
      <c r="O41" s="19">
        <v>0</v>
      </c>
      <c r="P41" s="24">
        <v>0.7</v>
      </c>
      <c r="Q41" s="5">
        <v>2</v>
      </c>
      <c r="R41" s="5">
        <v>3</v>
      </c>
      <c r="S41" s="5">
        <v>1.5</v>
      </c>
      <c r="T41" s="5">
        <v>3.7</v>
      </c>
      <c r="U41" s="32">
        <v>98.114509999999996</v>
      </c>
      <c r="V41" s="19">
        <v>99.700767517089844</v>
      </c>
      <c r="W41" s="19">
        <v>129.81048000000001</v>
      </c>
      <c r="X41" s="19">
        <v>0.99736000000000002</v>
      </c>
      <c r="Y41" s="24">
        <v>108.19656209999999</v>
      </c>
      <c r="Z41" s="5">
        <v>78.689599999999999</v>
      </c>
      <c r="AA41" s="5">
        <v>19.920000000000002</v>
      </c>
      <c r="AB41" s="18">
        <v>25.21275</v>
      </c>
      <c r="AC41" s="19">
        <v>206.7</v>
      </c>
      <c r="AD41" s="19">
        <v>6.2710372729999904</v>
      </c>
      <c r="AE41" s="24">
        <v>13.859471073</v>
      </c>
      <c r="AF41" s="5">
        <v>94.521916666666698</v>
      </c>
      <c r="AG41" s="5">
        <v>96.73</v>
      </c>
      <c r="AH41" s="5">
        <v>226.94092176641399</v>
      </c>
      <c r="AI41" s="32">
        <v>38</v>
      </c>
      <c r="AJ41" s="19">
        <v>15</v>
      </c>
      <c r="AK41" s="19">
        <v>0.81065397029081598</v>
      </c>
      <c r="AL41" s="19">
        <v>70</v>
      </c>
      <c r="AM41" s="24">
        <v>0.76348757892588204</v>
      </c>
      <c r="AN41" s="5">
        <v>3</v>
      </c>
      <c r="AO41" s="5">
        <v>0.01</v>
      </c>
      <c r="AP41" s="5">
        <v>80.3</v>
      </c>
      <c r="AQ41" s="5">
        <v>58</v>
      </c>
      <c r="AR41" s="18">
        <v>0.812463071817629</v>
      </c>
      <c r="AS41" s="19">
        <v>0.834705785574409</v>
      </c>
      <c r="AT41" s="19">
        <v>5.9</v>
      </c>
      <c r="AU41" s="19">
        <v>4</v>
      </c>
      <c r="AV41" s="19">
        <v>0.941447832657612</v>
      </c>
      <c r="AW41" s="24">
        <v>0.96324497461319003</v>
      </c>
      <c r="AX41" s="5">
        <v>13.5</v>
      </c>
      <c r="AY41" s="5">
        <v>5.2314699999999999E-2</v>
      </c>
      <c r="AZ41" s="5">
        <v>38</v>
      </c>
      <c r="BA41" s="29">
        <v>0.41950146747022798</v>
      </c>
    </row>
    <row r="42" spans="1:53" x14ac:dyDescent="0.25">
      <c r="A42">
        <f ca="1">RAND()</f>
        <v>4.8329873144240532E-2</v>
      </c>
      <c r="B42" s="3" t="s">
        <v>95</v>
      </c>
      <c r="C42" s="4" t="s">
        <v>234</v>
      </c>
      <c r="D42" s="32">
        <v>5</v>
      </c>
      <c r="E42" s="19">
        <v>8</v>
      </c>
      <c r="F42" s="19">
        <v>3.20355460892858</v>
      </c>
      <c r="G42" s="19">
        <v>4.5999999999999996</v>
      </c>
      <c r="H42" s="19">
        <v>13.16793812121</v>
      </c>
      <c r="I42" s="24">
        <v>100</v>
      </c>
      <c r="J42" s="5">
        <v>100</v>
      </c>
      <c r="K42" s="5">
        <v>98.975555400000005</v>
      </c>
      <c r="L42" s="18">
        <v>0.49645396289155602</v>
      </c>
      <c r="M42" s="19">
        <v>100</v>
      </c>
      <c r="N42" s="19">
        <v>5.2598402051868502</v>
      </c>
      <c r="O42" s="19">
        <v>0</v>
      </c>
      <c r="P42" s="24">
        <v>0.1</v>
      </c>
      <c r="Q42" s="5">
        <v>2</v>
      </c>
      <c r="R42" s="5">
        <v>3</v>
      </c>
      <c r="S42" s="5">
        <v>2.5</v>
      </c>
      <c r="T42" s="5">
        <v>9.1</v>
      </c>
      <c r="U42" s="32">
        <v>95.292869999999994</v>
      </c>
      <c r="V42" s="19">
        <v>96.792182922363281</v>
      </c>
      <c r="W42" s="19">
        <v>106.49936</v>
      </c>
      <c r="X42" s="19">
        <v>0.94443999999999995</v>
      </c>
      <c r="Y42" s="24">
        <v>112.9501854</v>
      </c>
      <c r="Z42" s="5">
        <v>66.834999999999994</v>
      </c>
      <c r="AA42" s="5">
        <v>30.35</v>
      </c>
      <c r="AB42" s="18">
        <v>23.96435</v>
      </c>
      <c r="AC42" s="19">
        <v>264.8</v>
      </c>
      <c r="AD42" s="19">
        <v>3.1523733919999999</v>
      </c>
      <c r="AE42" s="24">
        <v>27.413538191000001</v>
      </c>
      <c r="AF42" s="5">
        <v>77.623566499999995</v>
      </c>
      <c r="AG42" s="5">
        <v>94.82</v>
      </c>
      <c r="AH42" s="5">
        <v>359.69104084901301</v>
      </c>
      <c r="AI42" s="32">
        <v>35</v>
      </c>
      <c r="AJ42" s="19">
        <v>14</v>
      </c>
      <c r="AK42" s="19">
        <v>0.73688272947668698</v>
      </c>
      <c r="AL42" s="19">
        <v>40</v>
      </c>
      <c r="AM42" s="24">
        <v>0.464621759557095</v>
      </c>
      <c r="AN42" s="5">
        <v>3</v>
      </c>
      <c r="AO42" s="5">
        <v>0.04</v>
      </c>
      <c r="AP42" s="5">
        <v>59.3</v>
      </c>
      <c r="AQ42" s="5">
        <v>44</v>
      </c>
      <c r="AR42" s="18">
        <v>0.42933950689398798</v>
      </c>
      <c r="AS42" s="19">
        <v>0.27787789723526402</v>
      </c>
      <c r="AT42" s="19">
        <v>5.0999999999999996</v>
      </c>
      <c r="AU42" s="19">
        <v>2</v>
      </c>
      <c r="AV42" s="19">
        <v>0.80197836221137897</v>
      </c>
      <c r="AW42" s="24">
        <v>1.2788664102554299</v>
      </c>
      <c r="AX42" s="5">
        <v>13.88</v>
      </c>
      <c r="AY42" s="5">
        <v>0.1162377</v>
      </c>
      <c r="AZ42" s="5">
        <v>10</v>
      </c>
      <c r="BA42" s="29">
        <v>0.27744162118834598</v>
      </c>
    </row>
    <row r="43" spans="1:53" x14ac:dyDescent="0.25">
      <c r="A43">
        <f ca="1">RAND()</f>
        <v>0.28620308883766077</v>
      </c>
      <c r="B43" s="3" t="s">
        <v>200</v>
      </c>
      <c r="C43" s="4" t="s">
        <v>233</v>
      </c>
      <c r="D43" s="32" t="s">
        <v>51</v>
      </c>
      <c r="E43" s="19" t="s">
        <v>51</v>
      </c>
      <c r="F43" s="19">
        <v>12.6342285332739</v>
      </c>
      <c r="G43" s="19">
        <v>8</v>
      </c>
      <c r="H43" s="19">
        <v>17.168432351307999</v>
      </c>
      <c r="I43" s="24">
        <v>94.150004999999993</v>
      </c>
      <c r="J43" s="5">
        <v>100</v>
      </c>
      <c r="K43" s="5">
        <v>98.018420399999997</v>
      </c>
      <c r="L43" s="18">
        <v>0.48982013983342199</v>
      </c>
      <c r="M43" s="19">
        <v>97.697829999999996</v>
      </c>
      <c r="N43" s="19">
        <v>6.3635800997416201</v>
      </c>
      <c r="O43" s="19">
        <v>1.2051782509999999E-2</v>
      </c>
      <c r="P43" s="24">
        <v>7.2</v>
      </c>
      <c r="Q43" s="5">
        <v>1</v>
      </c>
      <c r="R43" s="5">
        <v>2</v>
      </c>
      <c r="S43" s="5">
        <v>1.5</v>
      </c>
      <c r="T43" s="5">
        <v>15.2</v>
      </c>
      <c r="U43" s="32">
        <v>97.757090000000005</v>
      </c>
      <c r="V43" s="19">
        <v>94.96051025390625</v>
      </c>
      <c r="W43" s="19">
        <v>109.41109</v>
      </c>
      <c r="X43" s="19">
        <v>0.88936999999999999</v>
      </c>
      <c r="Y43" s="24">
        <v>159.1317177</v>
      </c>
      <c r="Z43" s="5">
        <v>92.884826450000006</v>
      </c>
      <c r="AA43" s="5">
        <v>35.97</v>
      </c>
      <c r="AB43" s="18">
        <v>21.285039999999999</v>
      </c>
      <c r="AC43" s="19">
        <v>229.2</v>
      </c>
      <c r="AD43" s="19">
        <v>5.0084800019999998</v>
      </c>
      <c r="AE43" s="24">
        <v>50.768459913999997</v>
      </c>
      <c r="AF43" s="5">
        <v>70</v>
      </c>
      <c r="AG43" s="5">
        <v>58.37</v>
      </c>
      <c r="AH43" s="5">
        <v>325.28282406312201</v>
      </c>
      <c r="AI43" s="32">
        <v>9</v>
      </c>
      <c r="AJ43" s="19">
        <v>7</v>
      </c>
      <c r="AK43" s="19" t="s">
        <v>51</v>
      </c>
      <c r="AL43" s="19">
        <v>65</v>
      </c>
      <c r="AM43" s="24">
        <v>0.90313374823718295</v>
      </c>
      <c r="AN43" s="5">
        <v>2</v>
      </c>
      <c r="AO43" s="5">
        <v>0.18</v>
      </c>
      <c r="AP43" s="5">
        <v>62.3</v>
      </c>
      <c r="AQ43" s="5">
        <v>61</v>
      </c>
      <c r="AR43" s="18">
        <v>0.79618188555540503</v>
      </c>
      <c r="AS43" s="19" t="s">
        <v>51</v>
      </c>
      <c r="AT43" s="19">
        <v>4.5999999999999996</v>
      </c>
      <c r="AU43" s="19">
        <v>4</v>
      </c>
      <c r="AV43" s="19">
        <v>0.84000075931435803</v>
      </c>
      <c r="AW43" s="24">
        <v>0.50342607498168901</v>
      </c>
      <c r="AX43" s="5">
        <v>10.82</v>
      </c>
      <c r="AY43" s="5" t="s">
        <v>51</v>
      </c>
      <c r="AZ43" s="5">
        <v>2</v>
      </c>
      <c r="BA43" s="29">
        <v>0.42503409172468198</v>
      </c>
    </row>
    <row r="44" spans="1:53" x14ac:dyDescent="0.25">
      <c r="A44">
        <f ca="1">RAND()</f>
        <v>0.38616583284481809</v>
      </c>
      <c r="B44" s="3" t="s">
        <v>111</v>
      </c>
      <c r="C44" s="4" t="s">
        <v>235</v>
      </c>
      <c r="D44" s="32">
        <v>21.2</v>
      </c>
      <c r="E44" s="19">
        <v>135</v>
      </c>
      <c r="F44" s="19">
        <v>509.51784416279901</v>
      </c>
      <c r="G44" s="19">
        <v>49.4</v>
      </c>
      <c r="H44" s="19">
        <v>488.74102649299999</v>
      </c>
      <c r="I44" s="24">
        <v>21.6927722</v>
      </c>
      <c r="J44" s="5">
        <v>56.839584000000002</v>
      </c>
      <c r="K44" s="5">
        <v>30.109853300000001</v>
      </c>
      <c r="L44" s="18">
        <v>0.56067156934764595</v>
      </c>
      <c r="M44" s="19">
        <v>23</v>
      </c>
      <c r="N44" s="19">
        <v>3.8971357717426498</v>
      </c>
      <c r="O44" s="19">
        <v>106.206128839</v>
      </c>
      <c r="P44" s="24">
        <v>5.9</v>
      </c>
      <c r="Q44" s="5">
        <v>4</v>
      </c>
      <c r="R44" s="5">
        <v>4</v>
      </c>
      <c r="S44" s="5">
        <v>4</v>
      </c>
      <c r="T44" s="5">
        <v>29.1</v>
      </c>
      <c r="U44" s="32">
        <v>78.023399999999995</v>
      </c>
      <c r="V44" s="19">
        <v>86.214080810546875</v>
      </c>
      <c r="W44" s="19">
        <v>67.640389999999996</v>
      </c>
      <c r="X44" s="19">
        <v>0.92981000000000003</v>
      </c>
      <c r="Y44" s="24">
        <v>80.678202740000003</v>
      </c>
      <c r="Z44" s="5">
        <v>45.622800609999999</v>
      </c>
      <c r="AA44" s="5">
        <v>31.16</v>
      </c>
      <c r="AB44" s="18">
        <v>16.914339999999999</v>
      </c>
      <c r="AC44" s="19">
        <v>359.3</v>
      </c>
      <c r="AD44" s="19">
        <v>11.368823470999899</v>
      </c>
      <c r="AE44" s="24">
        <v>36.951570654999998</v>
      </c>
      <c r="AF44" s="5">
        <v>3.2</v>
      </c>
      <c r="AG44" s="5">
        <v>84.09</v>
      </c>
      <c r="AH44" s="5">
        <v>524.19645161005997</v>
      </c>
      <c r="AI44" s="32">
        <v>22</v>
      </c>
      <c r="AJ44" s="19">
        <v>10</v>
      </c>
      <c r="AK44" s="19">
        <v>0.58638809725295205</v>
      </c>
      <c r="AL44" s="19">
        <v>30</v>
      </c>
      <c r="AM44" s="24">
        <v>0.745969683983845</v>
      </c>
      <c r="AN44" s="5">
        <v>3</v>
      </c>
      <c r="AO44" s="5">
        <v>0.13</v>
      </c>
      <c r="AP44" s="5">
        <v>76.8</v>
      </c>
      <c r="AQ44" s="5">
        <v>26</v>
      </c>
      <c r="AR44" s="18">
        <v>0.64856979639736401</v>
      </c>
      <c r="AS44" s="19">
        <v>0.140963111253913</v>
      </c>
      <c r="AT44" s="19">
        <v>9.1</v>
      </c>
      <c r="AU44" s="19">
        <v>2</v>
      </c>
      <c r="AV44" s="19">
        <v>0.70592156892512203</v>
      </c>
      <c r="AW44" s="24">
        <v>0.27625730633735701</v>
      </c>
      <c r="AX44" s="5">
        <v>9.14</v>
      </c>
      <c r="AY44" s="5">
        <v>0.26017869999999998</v>
      </c>
      <c r="AZ44" s="5">
        <v>1</v>
      </c>
      <c r="BA44" s="29">
        <v>0.44441401808516301</v>
      </c>
    </row>
    <row r="45" spans="1:53" x14ac:dyDescent="0.25">
      <c r="A45">
        <f ca="1">RAND()</f>
        <v>0.18137102336464339</v>
      </c>
      <c r="B45" s="3" t="s">
        <v>224</v>
      </c>
      <c r="C45" s="4" t="s">
        <v>233</v>
      </c>
      <c r="D45" s="32">
        <v>5.2</v>
      </c>
      <c r="E45" s="19">
        <v>34</v>
      </c>
      <c r="F45" s="19">
        <v>67.681986090085701</v>
      </c>
      <c r="G45" s="19">
        <v>8.6</v>
      </c>
      <c r="H45" s="19">
        <v>34.640928606000003</v>
      </c>
      <c r="I45" s="24">
        <v>45.669183599999997</v>
      </c>
      <c r="J45" s="5">
        <v>97.915608800000001</v>
      </c>
      <c r="K45" s="5">
        <v>97.942069599999996</v>
      </c>
      <c r="L45" s="18" t="s">
        <v>51</v>
      </c>
      <c r="M45" s="19">
        <v>100</v>
      </c>
      <c r="N45" s="19" t="s">
        <v>51</v>
      </c>
      <c r="O45" s="19">
        <v>5.7379817009999998</v>
      </c>
      <c r="P45" s="24">
        <v>0.9</v>
      </c>
      <c r="Q45" s="5" t="s">
        <v>51</v>
      </c>
      <c r="R45" s="5" t="s">
        <v>51</v>
      </c>
      <c r="S45" s="5" t="s">
        <v>51</v>
      </c>
      <c r="T45" s="5">
        <v>3.5</v>
      </c>
      <c r="U45" s="32">
        <v>99.321020000000004</v>
      </c>
      <c r="V45" s="19">
        <v>99.273902893066406</v>
      </c>
      <c r="W45" s="19" t="s">
        <v>51</v>
      </c>
      <c r="X45" s="19" t="s">
        <v>51</v>
      </c>
      <c r="Y45" s="24">
        <v>206.65621920000001</v>
      </c>
      <c r="Z45" s="5">
        <v>54.461955150000001</v>
      </c>
      <c r="AA45" s="5">
        <v>34.17</v>
      </c>
      <c r="AB45" s="18">
        <v>21.368500000000001</v>
      </c>
      <c r="AC45" s="19">
        <v>184.2</v>
      </c>
      <c r="AD45" s="19">
        <v>12.659889762000001</v>
      </c>
      <c r="AE45" s="24">
        <v>37.359949782999998</v>
      </c>
      <c r="AF45" s="5" t="s">
        <v>51</v>
      </c>
      <c r="AG45" s="5">
        <v>35.92</v>
      </c>
      <c r="AH45" s="5">
        <v>322.18836450839302</v>
      </c>
      <c r="AI45" s="32">
        <v>17</v>
      </c>
      <c r="AJ45" s="19">
        <v>5</v>
      </c>
      <c r="AK45" s="19" t="s">
        <v>51</v>
      </c>
      <c r="AL45" s="19">
        <v>25</v>
      </c>
      <c r="AM45" s="24" t="s">
        <v>51</v>
      </c>
      <c r="AN45" s="5">
        <v>1</v>
      </c>
      <c r="AO45" s="5" t="s">
        <v>51</v>
      </c>
      <c r="AP45" s="5">
        <v>52.3</v>
      </c>
      <c r="AQ45" s="5">
        <v>36</v>
      </c>
      <c r="AR45" s="18" t="s">
        <v>51</v>
      </c>
      <c r="AS45" s="19" t="s">
        <v>51</v>
      </c>
      <c r="AT45" s="19">
        <v>4.8</v>
      </c>
      <c r="AU45" s="19">
        <v>2</v>
      </c>
      <c r="AV45" s="19" t="s">
        <v>51</v>
      </c>
      <c r="AW45" s="24">
        <v>4.06042225658894E-2</v>
      </c>
      <c r="AX45" s="5">
        <v>7.6</v>
      </c>
      <c r="AY45" s="5">
        <v>0.3996557</v>
      </c>
      <c r="AZ45" s="5">
        <v>0</v>
      </c>
      <c r="BA45" s="29">
        <v>0</v>
      </c>
    </row>
    <row r="46" spans="1:53" x14ac:dyDescent="0.25">
      <c r="A46">
        <f ca="1">RAND()</f>
        <v>0.15854659128949566</v>
      </c>
      <c r="B46" s="3" t="s">
        <v>100</v>
      </c>
      <c r="C46" s="4" t="s">
        <v>234</v>
      </c>
      <c r="D46" s="32">
        <v>5</v>
      </c>
      <c r="E46" s="19">
        <v>8</v>
      </c>
      <c r="F46" s="19">
        <v>3.49745707892875</v>
      </c>
      <c r="G46" s="19">
        <v>2</v>
      </c>
      <c r="H46" s="19">
        <v>19.906824624350001</v>
      </c>
      <c r="I46" s="24">
        <v>100</v>
      </c>
      <c r="J46" s="5">
        <v>100</v>
      </c>
      <c r="K46" s="5">
        <v>98.777351499999995</v>
      </c>
      <c r="L46" s="18">
        <v>0.40892048631382699</v>
      </c>
      <c r="M46" s="19">
        <v>100</v>
      </c>
      <c r="N46" s="19">
        <v>6.71947620562735</v>
      </c>
      <c r="O46" s="19">
        <v>0</v>
      </c>
      <c r="P46" s="24">
        <v>0.3</v>
      </c>
      <c r="Q46" s="5">
        <v>1</v>
      </c>
      <c r="R46" s="5">
        <v>2</v>
      </c>
      <c r="S46" s="5">
        <v>1</v>
      </c>
      <c r="T46" s="5">
        <v>4.5999999999999996</v>
      </c>
      <c r="U46" s="32" t="s">
        <v>51</v>
      </c>
      <c r="V46" s="19">
        <v>99.145362854003906</v>
      </c>
      <c r="W46" s="19">
        <v>118.55641</v>
      </c>
      <c r="X46" s="19">
        <v>1.0403199999999999</v>
      </c>
      <c r="Y46" s="24">
        <v>114.0145756</v>
      </c>
      <c r="Z46" s="5">
        <v>98.2</v>
      </c>
      <c r="AA46" s="5">
        <v>15.3</v>
      </c>
      <c r="AB46" s="18">
        <v>24.694330000000001</v>
      </c>
      <c r="AC46" s="19">
        <v>183.2</v>
      </c>
      <c r="AD46" s="19">
        <v>8.7405118389999998</v>
      </c>
      <c r="AE46" s="24">
        <v>12.415391392999901</v>
      </c>
      <c r="AF46" s="5">
        <v>60.06</v>
      </c>
      <c r="AG46" s="5">
        <v>66.040000000000006</v>
      </c>
      <c r="AH46" s="5">
        <v>210.16886823345001</v>
      </c>
      <c r="AI46" s="32">
        <v>38</v>
      </c>
      <c r="AJ46" s="19">
        <v>16</v>
      </c>
      <c r="AK46" s="19" t="s">
        <v>51</v>
      </c>
      <c r="AL46" s="19">
        <v>90</v>
      </c>
      <c r="AM46" s="24">
        <v>0.94359081714798698</v>
      </c>
      <c r="AN46" s="5">
        <v>3</v>
      </c>
      <c r="AO46" s="5">
        <v>0.01</v>
      </c>
      <c r="AP46" s="5" t="s">
        <v>51</v>
      </c>
      <c r="AQ46" s="5">
        <v>78</v>
      </c>
      <c r="AR46" s="18">
        <v>0.86922278110456697</v>
      </c>
      <c r="AS46" s="19">
        <v>0.87596489114625298</v>
      </c>
      <c r="AT46" s="19">
        <v>1.3</v>
      </c>
      <c r="AU46" s="19">
        <v>4</v>
      </c>
      <c r="AV46" s="19">
        <v>0.98494003463203506</v>
      </c>
      <c r="AW46" s="24">
        <v>1.30531024932861</v>
      </c>
      <c r="AX46" s="5">
        <v>14.86</v>
      </c>
      <c r="AY46" s="5">
        <v>2.41753E-2</v>
      </c>
      <c r="AZ46" s="5">
        <v>2</v>
      </c>
      <c r="BA46" s="29">
        <v>0.70026705765303499</v>
      </c>
    </row>
    <row r="47" spans="1:53" x14ac:dyDescent="0.25">
      <c r="A47">
        <f ca="1">RAND()</f>
        <v>0.79879783961652218</v>
      </c>
      <c r="B47" s="3" t="s">
        <v>123</v>
      </c>
      <c r="C47" s="4" t="s">
        <v>233</v>
      </c>
      <c r="D47" s="32">
        <v>5</v>
      </c>
      <c r="E47" s="19">
        <v>14</v>
      </c>
      <c r="F47" s="19">
        <v>39.810018000626997</v>
      </c>
      <c r="G47" s="19">
        <v>7</v>
      </c>
      <c r="H47" s="19">
        <v>119.42997962299999</v>
      </c>
      <c r="I47" s="24">
        <v>96.413387200000003</v>
      </c>
      <c r="J47" s="5">
        <v>92.990757099999996</v>
      </c>
      <c r="K47" s="5">
        <v>96.012081199999997</v>
      </c>
      <c r="L47" s="18">
        <v>0.61242425527002597</v>
      </c>
      <c r="M47" s="19">
        <v>100</v>
      </c>
      <c r="N47" s="19">
        <v>5.8245000600814798</v>
      </c>
      <c r="O47" s="19">
        <v>1.0809332709999999</v>
      </c>
      <c r="P47" s="24">
        <v>1.9</v>
      </c>
      <c r="Q47" s="5">
        <v>3</v>
      </c>
      <c r="R47" s="5">
        <v>2</v>
      </c>
      <c r="S47" s="5">
        <v>3</v>
      </c>
      <c r="T47" s="5">
        <v>24</v>
      </c>
      <c r="U47" s="32">
        <v>94.636989999999997</v>
      </c>
      <c r="V47" s="19">
        <v>98.091682434082031</v>
      </c>
      <c r="W47" s="19">
        <v>77.571280000000002</v>
      </c>
      <c r="X47" s="19">
        <v>1.0808599999999999</v>
      </c>
      <c r="Y47" s="24">
        <v>143.89007459999999</v>
      </c>
      <c r="Z47" s="5">
        <v>71.064067809999997</v>
      </c>
      <c r="AA47" s="5">
        <v>46.57</v>
      </c>
      <c r="AB47" s="18">
        <v>19.499300000000002</v>
      </c>
      <c r="AC47" s="19">
        <v>380.3</v>
      </c>
      <c r="AD47" s="19">
        <v>8.9210698209999997</v>
      </c>
      <c r="AE47" s="24">
        <v>51.709514810000002</v>
      </c>
      <c r="AF47" s="5">
        <v>19.588799999999999</v>
      </c>
      <c r="AG47" s="5">
        <v>90.85</v>
      </c>
      <c r="AH47" s="5">
        <v>449.53876910067299</v>
      </c>
      <c r="AI47" s="32">
        <v>18</v>
      </c>
      <c r="AJ47" s="19">
        <v>7</v>
      </c>
      <c r="AK47" s="19">
        <v>0.35004481328453402</v>
      </c>
      <c r="AL47" s="19">
        <v>55</v>
      </c>
      <c r="AM47" s="24">
        <v>0.66240981967356904</v>
      </c>
      <c r="AN47" s="5">
        <v>1</v>
      </c>
      <c r="AO47" s="5">
        <v>0.06</v>
      </c>
      <c r="AP47" s="5">
        <v>51.4</v>
      </c>
      <c r="AQ47" s="5">
        <v>49</v>
      </c>
      <c r="AR47" s="18">
        <v>0.40791003912632401</v>
      </c>
      <c r="AS47" s="19">
        <v>0.20972307594457501</v>
      </c>
      <c r="AT47" s="19">
        <v>6.7</v>
      </c>
      <c r="AU47" s="19">
        <v>2</v>
      </c>
      <c r="AV47" s="19">
        <v>0.80802320508590297</v>
      </c>
      <c r="AW47" s="24">
        <v>0.60476529598236095</v>
      </c>
      <c r="AX47" s="5">
        <v>11.93</v>
      </c>
      <c r="AY47" s="5" t="s">
        <v>51</v>
      </c>
      <c r="AZ47" s="5">
        <v>14</v>
      </c>
      <c r="BA47" s="29">
        <v>0.26207241553498301</v>
      </c>
    </row>
    <row r="48" spans="1:53" x14ac:dyDescent="0.25">
      <c r="A48">
        <f ca="1">RAND()</f>
        <v>0.34562198718428028</v>
      </c>
      <c r="B48" s="3" t="s">
        <v>125</v>
      </c>
      <c r="C48" s="4" t="s">
        <v>235</v>
      </c>
      <c r="D48" s="32">
        <v>5.6</v>
      </c>
      <c r="E48" s="19">
        <v>36</v>
      </c>
      <c r="F48" s="19">
        <v>601.58516667390097</v>
      </c>
      <c r="G48" s="19">
        <v>84.7</v>
      </c>
      <c r="H48" s="19">
        <v>228.964467533</v>
      </c>
      <c r="I48" s="24">
        <v>32.628943900000003</v>
      </c>
      <c r="J48" s="5">
        <v>57.0982427</v>
      </c>
      <c r="K48" s="5">
        <v>40.005230099999999</v>
      </c>
      <c r="L48" s="18">
        <v>0.19515755167363799</v>
      </c>
      <c r="M48" s="19">
        <v>21.762560000000001</v>
      </c>
      <c r="N48" s="19">
        <v>2.3868931680429202</v>
      </c>
      <c r="O48" s="19">
        <v>94.314041779999997</v>
      </c>
      <c r="P48" s="24">
        <v>11.4</v>
      </c>
      <c r="Q48" s="5">
        <v>3</v>
      </c>
      <c r="R48" s="5">
        <v>4</v>
      </c>
      <c r="S48" s="5">
        <v>2.5</v>
      </c>
      <c r="T48" s="5">
        <v>24.5</v>
      </c>
      <c r="U48" s="32">
        <v>52.123559999999998</v>
      </c>
      <c r="V48" s="19">
        <v>79.900619506835938</v>
      </c>
      <c r="W48" s="19">
        <v>30.598109999999998</v>
      </c>
      <c r="X48" s="19">
        <v>0.92944000000000004</v>
      </c>
      <c r="Y48" s="24">
        <v>89.320659849999998</v>
      </c>
      <c r="Z48" s="5">
        <v>15.19912669</v>
      </c>
      <c r="AA48" s="5">
        <v>24.03</v>
      </c>
      <c r="AB48" s="18">
        <v>16.492229999999999</v>
      </c>
      <c r="AC48" s="19">
        <v>356</v>
      </c>
      <c r="AD48" s="19">
        <v>7.3582305049999999</v>
      </c>
      <c r="AE48" s="24">
        <v>92.770589981000001</v>
      </c>
      <c r="AF48" s="5">
        <v>0</v>
      </c>
      <c r="AG48" s="5">
        <v>42.92</v>
      </c>
      <c r="AH48" s="5">
        <v>990.96726434426205</v>
      </c>
      <c r="AI48" s="32">
        <v>9</v>
      </c>
      <c r="AJ48" s="19">
        <v>9</v>
      </c>
      <c r="AK48" s="19" t="s">
        <v>51</v>
      </c>
      <c r="AL48" s="19">
        <v>25</v>
      </c>
      <c r="AM48" s="24">
        <v>0.43168882410538501</v>
      </c>
      <c r="AN48" s="5">
        <v>2</v>
      </c>
      <c r="AO48" s="5">
        <v>0.28000000000000003</v>
      </c>
      <c r="AP48" s="5">
        <v>29.8</v>
      </c>
      <c r="AQ48" s="5">
        <v>27</v>
      </c>
      <c r="AR48" s="18">
        <v>0.47412355124365502</v>
      </c>
      <c r="AS48" s="19">
        <v>2.1328785287145699E-2</v>
      </c>
      <c r="AT48" s="19">
        <v>7.2</v>
      </c>
      <c r="AU48" s="19">
        <v>4</v>
      </c>
      <c r="AV48" s="19">
        <v>0.77041606900830695</v>
      </c>
      <c r="AW48" s="24">
        <v>6.9804526865482303E-2</v>
      </c>
      <c r="AX48" s="5">
        <v>4.4400000000000004</v>
      </c>
      <c r="AY48" s="5">
        <v>0.40785159999999998</v>
      </c>
      <c r="AZ48" s="5">
        <v>0</v>
      </c>
      <c r="BA48" s="29">
        <v>0</v>
      </c>
    </row>
    <row r="49" spans="1:53" x14ac:dyDescent="0.25">
      <c r="A49">
        <f ca="1">RAND()</f>
        <v>0.78695126956912143</v>
      </c>
      <c r="B49" s="3" t="s">
        <v>147</v>
      </c>
      <c r="C49" s="4" t="s">
        <v>234</v>
      </c>
      <c r="D49" s="32">
        <v>5</v>
      </c>
      <c r="E49" s="19">
        <v>8</v>
      </c>
      <c r="F49" s="19">
        <v>3.1057388008819302</v>
      </c>
      <c r="G49" s="19">
        <v>5.2</v>
      </c>
      <c r="H49" s="19">
        <v>21.299673629579999</v>
      </c>
      <c r="I49" s="24">
        <v>98.2181037</v>
      </c>
      <c r="J49" s="5">
        <v>96.879708600000001</v>
      </c>
      <c r="K49" s="5">
        <v>97.210426999999996</v>
      </c>
      <c r="L49" s="18">
        <v>0.291398372079546</v>
      </c>
      <c r="M49" s="19">
        <v>100</v>
      </c>
      <c r="N49" s="19">
        <v>5.5283954677127696</v>
      </c>
      <c r="O49" s="19">
        <v>9.0170316980000003</v>
      </c>
      <c r="P49" s="24">
        <v>0.7</v>
      </c>
      <c r="Q49" s="5">
        <v>2</v>
      </c>
      <c r="R49" s="5">
        <v>2</v>
      </c>
      <c r="S49" s="5">
        <v>1</v>
      </c>
      <c r="T49" s="5">
        <v>10.3</v>
      </c>
      <c r="U49" s="32">
        <v>99.787419999999997</v>
      </c>
      <c r="V49" s="19">
        <v>97.419090270996094</v>
      </c>
      <c r="W49" s="19">
        <v>108.70262</v>
      </c>
      <c r="X49" s="19">
        <v>0.96486000000000005</v>
      </c>
      <c r="Y49" s="24">
        <v>142.6869959</v>
      </c>
      <c r="Z49" s="5">
        <v>67.997</v>
      </c>
      <c r="AA49" s="5">
        <v>23.89</v>
      </c>
      <c r="AB49" s="18">
        <v>21.84271</v>
      </c>
      <c r="AC49" s="19">
        <v>393.7</v>
      </c>
      <c r="AD49" s="19">
        <v>17.41082815</v>
      </c>
      <c r="AE49" s="24">
        <v>44.899416389000002</v>
      </c>
      <c r="AF49" s="5">
        <v>57.176020000000001</v>
      </c>
      <c r="AG49" s="5">
        <v>99.76</v>
      </c>
      <c r="AH49" s="5">
        <v>424.54136668608697</v>
      </c>
      <c r="AI49" s="32">
        <v>37</v>
      </c>
      <c r="AJ49" s="19">
        <v>14</v>
      </c>
      <c r="AK49" s="19">
        <v>0.75169181192642298</v>
      </c>
      <c r="AL49" s="19">
        <v>65</v>
      </c>
      <c r="AM49" s="24">
        <v>0.81621890463299696</v>
      </c>
      <c r="AN49" s="5">
        <v>3</v>
      </c>
      <c r="AO49" s="5">
        <v>0.02</v>
      </c>
      <c r="AP49" s="5">
        <v>63.1</v>
      </c>
      <c r="AQ49" s="5">
        <v>62</v>
      </c>
      <c r="AR49" s="18">
        <v>0.206416753667996</v>
      </c>
      <c r="AS49" s="19">
        <v>0.16981805441730499</v>
      </c>
      <c r="AT49" s="19">
        <v>4.9000000000000004</v>
      </c>
      <c r="AU49" s="19">
        <v>4</v>
      </c>
      <c r="AV49" s="19">
        <v>0.88624897869359798</v>
      </c>
      <c r="AW49" s="24">
        <v>0.76924675703048695</v>
      </c>
      <c r="AX49" s="5">
        <v>14.78</v>
      </c>
      <c r="AY49" s="5">
        <v>5.5932599999999999E-2</v>
      </c>
      <c r="AZ49" s="5">
        <v>11</v>
      </c>
      <c r="BA49" s="29">
        <v>0.173687850748245</v>
      </c>
    </row>
    <row r="50" spans="1:53" x14ac:dyDescent="0.25">
      <c r="A50">
        <f ca="1">RAND()</f>
        <v>0.15171963359587337</v>
      </c>
      <c r="B50" s="3" t="s">
        <v>104</v>
      </c>
      <c r="C50" s="4" t="s">
        <v>234</v>
      </c>
      <c r="D50" s="32">
        <v>5</v>
      </c>
      <c r="E50" s="19">
        <v>8</v>
      </c>
      <c r="F50" s="19">
        <v>7.6995558908513004</v>
      </c>
      <c r="G50" s="19">
        <v>3.6</v>
      </c>
      <c r="H50" s="19">
        <v>28.837500113215</v>
      </c>
      <c r="I50" s="24">
        <v>97.875501200000002</v>
      </c>
      <c r="J50" s="5">
        <v>97.8373335</v>
      </c>
      <c r="K50" s="5">
        <v>90.482320599999994</v>
      </c>
      <c r="L50" s="18">
        <v>0.50046218666903397</v>
      </c>
      <c r="M50" s="19">
        <v>100</v>
      </c>
      <c r="N50" s="19">
        <v>6.4605145024664603</v>
      </c>
      <c r="O50" s="19">
        <v>0</v>
      </c>
      <c r="P50" s="24">
        <v>1.1000000000000001</v>
      </c>
      <c r="Q50" s="5">
        <v>2</v>
      </c>
      <c r="R50" s="5">
        <v>2</v>
      </c>
      <c r="S50" s="5">
        <v>1</v>
      </c>
      <c r="T50" s="5">
        <v>4.0999999999999996</v>
      </c>
      <c r="U50" s="32" t="s">
        <v>51</v>
      </c>
      <c r="V50" s="19">
        <v>99.302200317382812</v>
      </c>
      <c r="W50" s="19">
        <v>127.2033</v>
      </c>
      <c r="X50" s="19">
        <v>1.0227900000000001</v>
      </c>
      <c r="Y50" s="24">
        <v>103.7054863</v>
      </c>
      <c r="Z50" s="5">
        <v>80.122399999999999</v>
      </c>
      <c r="AA50" s="5">
        <v>12.4</v>
      </c>
      <c r="AB50" s="18">
        <v>24.137370000000001</v>
      </c>
      <c r="AC50" s="19">
        <v>224.1</v>
      </c>
      <c r="AD50" s="19">
        <v>9.8417178379999992</v>
      </c>
      <c r="AE50" s="24">
        <v>19.255207734999999</v>
      </c>
      <c r="AF50" s="5">
        <v>51.107443500000002</v>
      </c>
      <c r="AG50" s="5">
        <v>90.51</v>
      </c>
      <c r="AH50" s="5">
        <v>290.55539441321099</v>
      </c>
      <c r="AI50" s="32">
        <v>39</v>
      </c>
      <c r="AJ50" s="19">
        <v>16</v>
      </c>
      <c r="AK50" s="19" t="s">
        <v>51</v>
      </c>
      <c r="AL50" s="19">
        <v>90</v>
      </c>
      <c r="AM50" s="24">
        <v>0.86314879622223095</v>
      </c>
      <c r="AN50" s="5">
        <v>4</v>
      </c>
      <c r="AO50" s="5">
        <v>0</v>
      </c>
      <c r="AP50" s="5">
        <v>79.5</v>
      </c>
      <c r="AQ50" s="5">
        <v>73</v>
      </c>
      <c r="AR50" s="18">
        <v>0.84756131455476602</v>
      </c>
      <c r="AS50" s="19">
        <v>0.82313498978145905</v>
      </c>
      <c r="AT50" s="19">
        <v>1.6</v>
      </c>
      <c r="AU50" s="19">
        <v>3</v>
      </c>
      <c r="AV50" s="19">
        <v>0.95663393791532003</v>
      </c>
      <c r="AW50" s="24">
        <v>1.6827926635742201</v>
      </c>
      <c r="AX50" s="5">
        <v>14.53</v>
      </c>
      <c r="AY50" s="5">
        <v>5.3670000000000002E-2</v>
      </c>
      <c r="AZ50" s="5">
        <v>15</v>
      </c>
      <c r="BA50" s="29">
        <v>0.55065420377417695</v>
      </c>
    </row>
    <row r="51" spans="1:53" x14ac:dyDescent="0.25">
      <c r="A51">
        <f ca="1">RAND()</f>
        <v>0.73665664845096934</v>
      </c>
      <c r="B51" s="3" t="s">
        <v>155</v>
      </c>
      <c r="C51" s="4" t="s">
        <v>235</v>
      </c>
      <c r="D51" s="32">
        <v>22.3</v>
      </c>
      <c r="E51" s="19">
        <v>160</v>
      </c>
      <c r="F51" s="19">
        <v>1359.6742091327701</v>
      </c>
      <c r="G51" s="19">
        <v>120.4</v>
      </c>
      <c r="H51" s="19">
        <v>593.28698553199899</v>
      </c>
      <c r="I51" s="24">
        <v>5.3595470000000001</v>
      </c>
      <c r="J51" s="5">
        <v>47.818628199999999</v>
      </c>
      <c r="K51" s="5">
        <v>13.262579000000001</v>
      </c>
      <c r="L51" s="18">
        <v>0.29118740280239502</v>
      </c>
      <c r="M51" s="19">
        <v>14.2</v>
      </c>
      <c r="N51" s="19">
        <v>2.1952826108688002</v>
      </c>
      <c r="O51" s="19">
        <v>210.75929980699999</v>
      </c>
      <c r="P51" s="24">
        <v>1.9</v>
      </c>
      <c r="Q51" s="5">
        <v>3</v>
      </c>
      <c r="R51" s="5">
        <v>2</v>
      </c>
      <c r="S51" s="5">
        <v>2</v>
      </c>
      <c r="T51" s="5">
        <v>27.3</v>
      </c>
      <c r="U51" s="32">
        <v>48.431899999999999</v>
      </c>
      <c r="V51" s="19">
        <v>99.798408508300781</v>
      </c>
      <c r="W51" s="19">
        <v>43.250259999999997</v>
      </c>
      <c r="X51" s="19">
        <v>0.86251999999999995</v>
      </c>
      <c r="Y51" s="24">
        <v>89.529680350000007</v>
      </c>
      <c r="Z51" s="5">
        <v>2.5</v>
      </c>
      <c r="AA51" s="5">
        <v>29.94</v>
      </c>
      <c r="AB51" s="18">
        <v>12.988340000000001</v>
      </c>
      <c r="AC51" s="19">
        <v>569.70000000000005</v>
      </c>
      <c r="AD51" s="19">
        <v>10.891643615</v>
      </c>
      <c r="AE51" s="24">
        <v>71.762007428000004</v>
      </c>
      <c r="AF51" s="5">
        <v>0</v>
      </c>
      <c r="AG51" s="5">
        <v>75.459999999999994</v>
      </c>
      <c r="AH51" s="5">
        <v>753.01249577007695</v>
      </c>
      <c r="AI51" s="32">
        <v>28</v>
      </c>
      <c r="AJ51" s="19">
        <v>12</v>
      </c>
      <c r="AK51" s="19">
        <v>0.65889900611739005</v>
      </c>
      <c r="AL51" s="19">
        <v>10</v>
      </c>
      <c r="AM51" s="24">
        <v>0.66605091102133696</v>
      </c>
      <c r="AN51" s="5">
        <v>4</v>
      </c>
      <c r="AO51" s="5">
        <v>0.31</v>
      </c>
      <c r="AP51" s="5">
        <v>37.799999999999997</v>
      </c>
      <c r="AQ51" s="5">
        <v>30</v>
      </c>
      <c r="AR51" s="18">
        <v>0.71386684905067099</v>
      </c>
      <c r="AS51" s="19">
        <v>5.68712494157688E-2</v>
      </c>
      <c r="AT51" s="19">
        <v>5.9</v>
      </c>
      <c r="AU51" s="19">
        <v>4</v>
      </c>
      <c r="AV51" s="19">
        <v>0.65569525196935197</v>
      </c>
      <c r="AW51" s="24">
        <v>8.9762836694717393E-2</v>
      </c>
      <c r="AX51" s="5">
        <v>2.58</v>
      </c>
      <c r="AY51" s="5">
        <v>0.49621999999999999</v>
      </c>
      <c r="AZ51" s="5">
        <v>0</v>
      </c>
      <c r="BA51" s="29">
        <v>0</v>
      </c>
    </row>
    <row r="52" spans="1:53" x14ac:dyDescent="0.25">
      <c r="A52">
        <f ca="1">RAND()</f>
        <v>0.23393873102722729</v>
      </c>
      <c r="B52" s="3" t="s">
        <v>165</v>
      </c>
      <c r="C52" s="4" t="s">
        <v>235</v>
      </c>
      <c r="D52" s="32">
        <v>32.1</v>
      </c>
      <c r="E52" s="19">
        <v>238</v>
      </c>
      <c r="F52" s="19">
        <v>398.13283890121801</v>
      </c>
      <c r="G52" s="19">
        <v>48.7</v>
      </c>
      <c r="H52" s="19">
        <v>425.58817367500001</v>
      </c>
      <c r="I52" s="24">
        <v>12.594564399999999</v>
      </c>
      <c r="J52" s="5">
        <v>45.549329</v>
      </c>
      <c r="K52" s="5">
        <v>15.550382900000001</v>
      </c>
      <c r="L52" s="18">
        <v>0.320189461410337</v>
      </c>
      <c r="M52" s="19">
        <v>15.3</v>
      </c>
      <c r="N52" s="19">
        <v>2.9354999581563099</v>
      </c>
      <c r="O52" s="19">
        <v>141.07777969899999</v>
      </c>
      <c r="P52" s="24">
        <v>7.9</v>
      </c>
      <c r="Q52" s="5">
        <v>3</v>
      </c>
      <c r="R52" s="5">
        <v>3</v>
      </c>
      <c r="S52" s="5">
        <v>3</v>
      </c>
      <c r="T52" s="5">
        <v>32.9</v>
      </c>
      <c r="U52" s="32">
        <v>80.359499999999997</v>
      </c>
      <c r="V52" s="19">
        <v>78.05426025390625</v>
      </c>
      <c r="W52" s="19">
        <v>32.256079999999997</v>
      </c>
      <c r="X52" s="19">
        <v>0.91493000000000002</v>
      </c>
      <c r="Y52" s="24">
        <v>75.85579688</v>
      </c>
      <c r="Z52" s="5">
        <v>5.3551440640000001</v>
      </c>
      <c r="AA52" s="5">
        <v>28.65</v>
      </c>
      <c r="AB52" s="18">
        <v>16.371009999999998</v>
      </c>
      <c r="AC52" s="19">
        <v>451.2</v>
      </c>
      <c r="AD52" s="19">
        <v>11.141164578</v>
      </c>
      <c r="AE52" s="24">
        <v>58.9709437919999</v>
      </c>
      <c r="AF52" s="5">
        <v>1.44</v>
      </c>
      <c r="AG52" s="5">
        <v>94.34</v>
      </c>
      <c r="AH52" s="5">
        <v>665.78072527701795</v>
      </c>
      <c r="AI52" s="32">
        <v>25</v>
      </c>
      <c r="AJ52" s="19">
        <v>9</v>
      </c>
      <c r="AK52" s="19">
        <v>0.56498646564936195</v>
      </c>
      <c r="AL52" s="19">
        <v>25</v>
      </c>
      <c r="AM52" s="24">
        <v>0.77346190651021995</v>
      </c>
      <c r="AN52" s="5">
        <v>3</v>
      </c>
      <c r="AO52" s="5">
        <v>0.2</v>
      </c>
      <c r="AP52" s="5">
        <v>54.9</v>
      </c>
      <c r="AQ52" s="5">
        <v>32</v>
      </c>
      <c r="AR52" s="18">
        <v>0.50902837502070897</v>
      </c>
      <c r="AS52" s="19">
        <v>8.9940269545005197E-2</v>
      </c>
      <c r="AT52" s="19">
        <v>5.4</v>
      </c>
      <c r="AU52" s="19">
        <v>3</v>
      </c>
      <c r="AV52" s="19">
        <v>0.63775591197965298</v>
      </c>
      <c r="AW52" s="24">
        <v>2.8852779418230098E-2</v>
      </c>
      <c r="AX52" s="5">
        <v>7.06</v>
      </c>
      <c r="AY52" s="5">
        <v>0.28499720000000001</v>
      </c>
      <c r="AZ52" s="5">
        <v>0</v>
      </c>
      <c r="BA52" s="29">
        <v>0</v>
      </c>
    </row>
    <row r="53" spans="1:53" x14ac:dyDescent="0.25">
      <c r="A53">
        <f ca="1">RAND()</f>
        <v>0.9421688861823555</v>
      </c>
      <c r="B53" s="3" t="s">
        <v>117</v>
      </c>
      <c r="C53" s="4" t="s">
        <v>235</v>
      </c>
      <c r="D53" s="32">
        <v>11.2</v>
      </c>
      <c r="E53" s="19">
        <v>76</v>
      </c>
      <c r="F53" s="19">
        <v>487.17177502364598</v>
      </c>
      <c r="G53" s="19">
        <v>90.2</v>
      </c>
      <c r="H53" s="19">
        <v>1170.2302674165001</v>
      </c>
      <c r="I53" s="24">
        <v>22.2700079</v>
      </c>
      <c r="J53" s="5">
        <v>76.964736200000004</v>
      </c>
      <c r="K53" s="5">
        <v>30.2696173</v>
      </c>
      <c r="L53" s="18">
        <v>0.43189535135203799</v>
      </c>
      <c r="M53" s="19">
        <v>20.562560000000001</v>
      </c>
      <c r="N53" s="19">
        <v>3.35256587200695</v>
      </c>
      <c r="O53" s="19">
        <v>195.533107035</v>
      </c>
      <c r="P53" s="24">
        <v>38</v>
      </c>
      <c r="Q53" s="5">
        <v>3</v>
      </c>
      <c r="R53" s="5">
        <v>3</v>
      </c>
      <c r="S53" s="5">
        <v>2</v>
      </c>
      <c r="T53" s="5">
        <v>28.2</v>
      </c>
      <c r="U53" s="32">
        <v>79.360929999999996</v>
      </c>
      <c r="V53" s="19">
        <v>83.580093383789063</v>
      </c>
      <c r="W53" s="19">
        <v>53.77216</v>
      </c>
      <c r="X53" s="19">
        <v>1.35846</v>
      </c>
      <c r="Y53" s="24">
        <v>100.9445238</v>
      </c>
      <c r="Z53" s="5">
        <v>16.071707700000001</v>
      </c>
      <c r="AA53" s="5">
        <v>28.78</v>
      </c>
      <c r="AB53" s="18">
        <v>15.77154</v>
      </c>
      <c r="AC53" s="19">
        <v>1037.7</v>
      </c>
      <c r="AD53" s="19">
        <v>31.86367976</v>
      </c>
      <c r="AE53" s="24">
        <v>110.979168676</v>
      </c>
      <c r="AF53" s="5">
        <v>0.3</v>
      </c>
      <c r="AG53" s="5">
        <v>26.17</v>
      </c>
      <c r="AH53" s="5">
        <v>423.07282911908601</v>
      </c>
      <c r="AI53" s="32">
        <v>27</v>
      </c>
      <c r="AJ53" s="19">
        <v>12</v>
      </c>
      <c r="AK53" s="19" t="s">
        <v>51</v>
      </c>
      <c r="AL53" s="19">
        <v>30</v>
      </c>
      <c r="AM53" s="24">
        <v>0.71673272834303103</v>
      </c>
      <c r="AN53" s="5">
        <v>4</v>
      </c>
      <c r="AO53" s="5">
        <v>0.15</v>
      </c>
      <c r="AP53" s="5">
        <v>76.099999999999994</v>
      </c>
      <c r="AQ53" s="5">
        <v>39</v>
      </c>
      <c r="AR53" s="18">
        <v>0.65540023680259996</v>
      </c>
      <c r="AS53" s="19">
        <v>0.19956773659854801</v>
      </c>
      <c r="AT53" s="19">
        <v>4.0999999999999996</v>
      </c>
      <c r="AU53" s="19">
        <v>4</v>
      </c>
      <c r="AV53" s="19">
        <v>0.79449368374026197</v>
      </c>
      <c r="AW53" s="24">
        <v>5.5827602744102499E-2</v>
      </c>
      <c r="AX53" s="5">
        <v>10.24</v>
      </c>
      <c r="AY53" s="5">
        <v>0.24299999999999999</v>
      </c>
      <c r="AZ53" s="5">
        <v>0</v>
      </c>
      <c r="BA53" s="29">
        <v>0</v>
      </c>
    </row>
    <row r="54" spans="1:53" x14ac:dyDescent="0.25">
      <c r="A54">
        <f ca="1">RAND()</f>
        <v>0.16758234014363238</v>
      </c>
      <c r="B54" s="3" t="s">
        <v>210</v>
      </c>
      <c r="C54" s="4" t="s">
        <v>235</v>
      </c>
      <c r="D54" s="32">
        <v>47.8</v>
      </c>
      <c r="E54" s="19">
        <v>405</v>
      </c>
      <c r="F54" s="19">
        <v>224.23644301350001</v>
      </c>
      <c r="G54" s="19">
        <v>64</v>
      </c>
      <c r="H54" s="19">
        <v>666.306412314</v>
      </c>
      <c r="I54" s="24">
        <v>15.753481900000001</v>
      </c>
      <c r="J54" s="5">
        <v>51.335367300000001</v>
      </c>
      <c r="K54" s="5">
        <v>43.870900300000002</v>
      </c>
      <c r="L54" s="18">
        <v>0.48683611819219902</v>
      </c>
      <c r="M54" s="19">
        <v>22.062560000000001</v>
      </c>
      <c r="N54" s="19">
        <v>2.5065944304132199</v>
      </c>
      <c r="O54" s="19">
        <v>187.19470826899999</v>
      </c>
      <c r="P54" s="24">
        <v>5.8</v>
      </c>
      <c r="Q54" s="5">
        <v>3</v>
      </c>
      <c r="R54" s="5">
        <v>3</v>
      </c>
      <c r="S54" s="5">
        <v>3</v>
      </c>
      <c r="T54" s="5">
        <v>24.7</v>
      </c>
      <c r="U54" s="32">
        <v>85.117260000000002</v>
      </c>
      <c r="V54" s="19">
        <v>89.040359497070313</v>
      </c>
      <c r="W54" s="19" t="s">
        <v>51</v>
      </c>
      <c r="X54" s="19" t="s">
        <v>51</v>
      </c>
      <c r="Y54" s="24">
        <v>74.471777759999995</v>
      </c>
      <c r="Z54" s="5">
        <v>21</v>
      </c>
      <c r="AA54" s="5">
        <v>35.08</v>
      </c>
      <c r="AB54" s="18">
        <v>17.69023</v>
      </c>
      <c r="AC54" s="19">
        <v>725.1</v>
      </c>
      <c r="AD54" s="19">
        <v>22.316614922999999</v>
      </c>
      <c r="AE54" s="24">
        <v>89.234323240999998</v>
      </c>
      <c r="AF54" s="5">
        <v>4.2</v>
      </c>
      <c r="AG54" s="5">
        <v>97.06</v>
      </c>
      <c r="AH54" s="5">
        <v>895.08106403940803</v>
      </c>
      <c r="AI54" s="32">
        <v>23</v>
      </c>
      <c r="AJ54" s="19">
        <v>10</v>
      </c>
      <c r="AK54" s="19">
        <v>0.48064779592541701</v>
      </c>
      <c r="AL54" s="19">
        <v>30</v>
      </c>
      <c r="AM54" s="24">
        <v>0.78513774436774597</v>
      </c>
      <c r="AN54" s="5">
        <v>3</v>
      </c>
      <c r="AO54" s="5">
        <v>0.19</v>
      </c>
      <c r="AP54" s="5">
        <v>65.900000000000006</v>
      </c>
      <c r="AQ54" s="5">
        <v>38</v>
      </c>
      <c r="AR54" s="18">
        <v>0.55734011556182395</v>
      </c>
      <c r="AS54" s="19">
        <v>9.3363689036953398E-2</v>
      </c>
      <c r="AT54" s="19">
        <v>5.4</v>
      </c>
      <c r="AU54" s="19">
        <v>3</v>
      </c>
      <c r="AV54" s="19">
        <v>0.760661097893921</v>
      </c>
      <c r="AW54" s="24">
        <v>3.8057673722505597E-2</v>
      </c>
      <c r="AX54" s="5">
        <v>7.75</v>
      </c>
      <c r="AY54" s="5">
        <v>0.21734909999999999</v>
      </c>
      <c r="AZ54" s="5">
        <v>0</v>
      </c>
      <c r="BA54" s="29">
        <v>0</v>
      </c>
    </row>
    <row r="55" spans="1:53" x14ac:dyDescent="0.25">
      <c r="A55">
        <f ca="1">RAND()</f>
        <v>0.66847896631162185</v>
      </c>
      <c r="B55" s="3" t="s">
        <v>129</v>
      </c>
      <c r="C55" s="4" t="s">
        <v>233</v>
      </c>
      <c r="D55" s="32">
        <v>20.5</v>
      </c>
      <c r="E55" s="19">
        <v>156</v>
      </c>
      <c r="F55" s="19">
        <v>43.954687962530102</v>
      </c>
      <c r="G55" s="19">
        <v>22.4</v>
      </c>
      <c r="H55" s="19">
        <v>39.812452905900003</v>
      </c>
      <c r="I55" s="24">
        <v>24.351824300000001</v>
      </c>
      <c r="J55" s="5">
        <v>59.210397499999999</v>
      </c>
      <c r="K55" s="5">
        <v>59.716597399999998</v>
      </c>
      <c r="L55" s="18">
        <v>0.26509231236708503</v>
      </c>
      <c r="M55" s="19">
        <v>89.762559999999993</v>
      </c>
      <c r="N55" s="19">
        <v>3.83577120511428</v>
      </c>
      <c r="O55" s="19">
        <v>84.934075129999997</v>
      </c>
      <c r="P55" s="24">
        <v>7.5</v>
      </c>
      <c r="Q55" s="5">
        <v>3</v>
      </c>
      <c r="R55" s="5">
        <v>2</v>
      </c>
      <c r="S55" s="5">
        <v>2.5</v>
      </c>
      <c r="T55" s="5">
        <v>21</v>
      </c>
      <c r="U55" s="32">
        <v>98.367639999999994</v>
      </c>
      <c r="V55" s="19">
        <v>97.311759948730469</v>
      </c>
      <c r="W55" s="19">
        <v>91.462329999999994</v>
      </c>
      <c r="X55" s="19">
        <v>1.0214399999999999</v>
      </c>
      <c r="Y55" s="24">
        <v>104.9641984</v>
      </c>
      <c r="Z55" s="5">
        <v>21.436031109999998</v>
      </c>
      <c r="AA55" s="5">
        <v>27.61</v>
      </c>
      <c r="AB55" s="18">
        <v>17.1097</v>
      </c>
      <c r="AC55" s="19">
        <v>820.6</v>
      </c>
      <c r="AD55" s="19">
        <v>34.043184132</v>
      </c>
      <c r="AE55" s="24">
        <v>90.000132331999893</v>
      </c>
      <c r="AF55" s="5">
        <v>3.3</v>
      </c>
      <c r="AG55" s="5">
        <v>83.56</v>
      </c>
      <c r="AH55" s="5">
        <v>1417.0319057880399</v>
      </c>
      <c r="AI55" s="32">
        <v>36</v>
      </c>
      <c r="AJ55" s="19">
        <v>14</v>
      </c>
      <c r="AK55" s="19">
        <v>0.712695061530629</v>
      </c>
      <c r="AL55" s="19">
        <v>30</v>
      </c>
      <c r="AM55" s="24">
        <v>0.71260063008502805</v>
      </c>
      <c r="AN55" s="5">
        <v>3</v>
      </c>
      <c r="AO55" s="5">
        <v>0.04</v>
      </c>
      <c r="AP55" s="5">
        <v>71.099999999999994</v>
      </c>
      <c r="AQ55" s="5">
        <v>38</v>
      </c>
      <c r="AR55" s="18">
        <v>0.30420454597129398</v>
      </c>
      <c r="AS55" s="19">
        <v>5.9249209124967797E-2</v>
      </c>
      <c r="AT55" s="19">
        <v>4</v>
      </c>
      <c r="AU55" s="19">
        <v>3</v>
      </c>
      <c r="AV55" s="19">
        <v>0.94673250587173596</v>
      </c>
      <c r="AW55" s="24">
        <v>0.95694690942764304</v>
      </c>
      <c r="AX55" s="5">
        <v>12.06</v>
      </c>
      <c r="AY55" s="5">
        <v>9.4350000000000003E-2</v>
      </c>
      <c r="AZ55" s="5">
        <v>0</v>
      </c>
      <c r="BA55" s="29">
        <v>0</v>
      </c>
    </row>
    <row r="56" spans="1:53" x14ac:dyDescent="0.25">
      <c r="A56">
        <f ca="1">RAND()</f>
        <v>0.89202922580233013</v>
      </c>
      <c r="B56" s="3" t="s">
        <v>139</v>
      </c>
      <c r="C56" s="4" t="s">
        <v>235</v>
      </c>
      <c r="D56" s="32">
        <v>9.5</v>
      </c>
      <c r="E56" s="19">
        <v>56</v>
      </c>
      <c r="F56" s="19">
        <v>553.49695140205699</v>
      </c>
      <c r="G56" s="19">
        <v>95.5</v>
      </c>
      <c r="H56" s="19">
        <v>545.93526292599995</v>
      </c>
      <c r="I56" s="24">
        <v>8.7176866999999998</v>
      </c>
      <c r="J56" s="5">
        <v>48.622327599999998</v>
      </c>
      <c r="K56" s="5">
        <v>10.8836394</v>
      </c>
      <c r="L56" s="18">
        <v>0.47706733097965498</v>
      </c>
      <c r="M56" s="19">
        <v>14.4</v>
      </c>
      <c r="N56" s="19" t="s">
        <v>51</v>
      </c>
      <c r="O56" s="19">
        <v>174.497650005</v>
      </c>
      <c r="P56" s="24">
        <v>4.5</v>
      </c>
      <c r="Q56" s="5">
        <v>4</v>
      </c>
      <c r="R56" s="5">
        <v>3</v>
      </c>
      <c r="S56" s="5">
        <v>2.5</v>
      </c>
      <c r="T56" s="5">
        <v>26.4</v>
      </c>
      <c r="U56" s="32">
        <v>19.102599999999999</v>
      </c>
      <c r="V56" s="19">
        <v>63.28192138671875</v>
      </c>
      <c r="W56" s="19">
        <v>20.74982</v>
      </c>
      <c r="X56" s="19">
        <v>0.71128999999999998</v>
      </c>
      <c r="Y56" s="24">
        <v>46.495865250000001</v>
      </c>
      <c r="Z56" s="5">
        <v>2.2201653499999998</v>
      </c>
      <c r="AA56" s="5">
        <v>24.62</v>
      </c>
      <c r="AB56" s="18">
        <v>16.15692</v>
      </c>
      <c r="AC56" s="19">
        <v>414.6</v>
      </c>
      <c r="AD56" s="19">
        <v>8.4628751209999997</v>
      </c>
      <c r="AE56" s="24">
        <v>111.310568172</v>
      </c>
      <c r="AF56" s="5">
        <v>0</v>
      </c>
      <c r="AG56" s="5">
        <v>88.33</v>
      </c>
      <c r="AH56" s="5">
        <v>1660.5187273684901</v>
      </c>
      <c r="AI56" s="32">
        <v>21</v>
      </c>
      <c r="AJ56" s="19">
        <v>11</v>
      </c>
      <c r="AK56" s="19" t="s">
        <v>51</v>
      </c>
      <c r="AL56" s="19">
        <v>30</v>
      </c>
      <c r="AM56" s="24">
        <v>0.68877480247114897</v>
      </c>
      <c r="AN56" s="5">
        <v>4</v>
      </c>
      <c r="AO56" s="5">
        <v>0.61</v>
      </c>
      <c r="AP56" s="5">
        <v>42.9</v>
      </c>
      <c r="AQ56" s="5">
        <v>35</v>
      </c>
      <c r="AR56" s="18">
        <v>0.66953330391368804</v>
      </c>
      <c r="AS56" s="19">
        <v>4.3482231785186697E-2</v>
      </c>
      <c r="AT56" s="19">
        <v>7.7</v>
      </c>
      <c r="AU56" s="19">
        <v>3</v>
      </c>
      <c r="AV56" s="19">
        <v>0.68167446417039002</v>
      </c>
      <c r="AW56" s="24">
        <v>4.0067695081233999E-2</v>
      </c>
      <c r="AX56" s="5">
        <v>1.41</v>
      </c>
      <c r="AY56" s="5">
        <v>0.34964830000000002</v>
      </c>
      <c r="AZ56" s="5">
        <v>0</v>
      </c>
      <c r="BA56" s="29">
        <v>0</v>
      </c>
    </row>
    <row r="57" spans="1:53" x14ac:dyDescent="0.25">
      <c r="A57">
        <f ca="1">RAND()</f>
        <v>0.98051967415627983</v>
      </c>
      <c r="B57" s="3" t="s">
        <v>131</v>
      </c>
      <c r="C57" s="4" t="s">
        <v>235</v>
      </c>
      <c r="D57" s="32">
        <v>5</v>
      </c>
      <c r="E57" s="19">
        <v>31</v>
      </c>
      <c r="F57" s="19">
        <v>121.317277966449</v>
      </c>
      <c r="G57" s="19">
        <v>27.6</v>
      </c>
      <c r="H57" s="19">
        <v>57.244655500399901</v>
      </c>
      <c r="I57" s="24">
        <v>63.848866899999997</v>
      </c>
      <c r="J57" s="5">
        <v>65.310250300000007</v>
      </c>
      <c r="K57" s="5">
        <v>76.710706999999999</v>
      </c>
      <c r="L57" s="18">
        <v>0.435771880286355</v>
      </c>
      <c r="M57" s="19">
        <v>100</v>
      </c>
      <c r="N57" s="19">
        <v>5.2819461771936096</v>
      </c>
      <c r="O57" s="19">
        <v>5.3540668890000003</v>
      </c>
      <c r="P57" s="24">
        <v>1</v>
      </c>
      <c r="Q57" s="5">
        <v>3</v>
      </c>
      <c r="R57" s="5">
        <v>3</v>
      </c>
      <c r="S57" s="5">
        <v>3</v>
      </c>
      <c r="T57" s="5">
        <v>20.8</v>
      </c>
      <c r="U57" s="32">
        <v>71.710549999999998</v>
      </c>
      <c r="V57" s="19">
        <v>99.676170349121094</v>
      </c>
      <c r="W57" s="19">
        <v>69.062950000000001</v>
      </c>
      <c r="X57" s="19">
        <v>0.85419</v>
      </c>
      <c r="Y57" s="24">
        <v>126.87232160000001</v>
      </c>
      <c r="Z57" s="5">
        <v>57.08</v>
      </c>
      <c r="AA57" s="5">
        <v>42.64</v>
      </c>
      <c r="AB57" s="18">
        <v>19.430240000000001</v>
      </c>
      <c r="AC57" s="19">
        <v>380.3</v>
      </c>
      <c r="AD57" s="19">
        <v>7.9721539809999902</v>
      </c>
      <c r="AE57" s="24">
        <v>41.588634485</v>
      </c>
      <c r="AF57" s="5">
        <v>5.4</v>
      </c>
      <c r="AG57" s="5">
        <v>91.1</v>
      </c>
      <c r="AH57" s="5">
        <v>318.75899352996299</v>
      </c>
      <c r="AI57" s="32">
        <v>15</v>
      </c>
      <c r="AJ57" s="19">
        <v>7</v>
      </c>
      <c r="AK57" s="19">
        <v>0.55066096233329898</v>
      </c>
      <c r="AL57" s="19">
        <v>40</v>
      </c>
      <c r="AM57" s="24">
        <v>0.78687839624494005</v>
      </c>
      <c r="AN57" s="5">
        <v>2</v>
      </c>
      <c r="AO57" s="5">
        <v>0.11</v>
      </c>
      <c r="AP57" s="5">
        <v>76.8</v>
      </c>
      <c r="AQ57" s="5">
        <v>37</v>
      </c>
      <c r="AR57" s="18">
        <v>0.56997488872068702</v>
      </c>
      <c r="AS57" s="19">
        <v>7.2069805059372896E-2</v>
      </c>
      <c r="AT57" s="19">
        <v>7.4</v>
      </c>
      <c r="AU57" s="19">
        <v>4</v>
      </c>
      <c r="AV57" s="19">
        <v>0.651490552809735</v>
      </c>
      <c r="AW57" s="24">
        <v>0.36662742495536799</v>
      </c>
      <c r="AX57" s="5">
        <v>4.84</v>
      </c>
      <c r="AY57" s="5">
        <v>0.45800000000000002</v>
      </c>
      <c r="AZ57" s="5">
        <v>3</v>
      </c>
      <c r="BA57" s="29">
        <v>0.25265670090403097</v>
      </c>
    </row>
    <row r="58" spans="1:53" x14ac:dyDescent="0.25">
      <c r="A58">
        <f ca="1">RAND()</f>
        <v>0.2182607336682284</v>
      </c>
      <c r="B58" s="3" t="s">
        <v>108</v>
      </c>
      <c r="C58" s="4" t="s">
        <v>233</v>
      </c>
      <c r="D58" s="32">
        <v>5</v>
      </c>
      <c r="E58" s="19">
        <v>8</v>
      </c>
      <c r="F58" s="19">
        <v>5.4294166294255701</v>
      </c>
      <c r="G58" s="19">
        <v>2.7</v>
      </c>
      <c r="H58" s="19">
        <v>41.550161043171002</v>
      </c>
      <c r="I58" s="24">
        <v>98.452931199999995</v>
      </c>
      <c r="J58" s="5">
        <v>100</v>
      </c>
      <c r="K58" s="5">
        <v>100</v>
      </c>
      <c r="L58" s="18">
        <v>0.75682683303693699</v>
      </c>
      <c r="M58" s="19">
        <v>100</v>
      </c>
      <c r="N58" s="19">
        <v>6.5493295685374902</v>
      </c>
      <c r="O58" s="19">
        <v>0</v>
      </c>
      <c r="P58" s="24">
        <v>0.3</v>
      </c>
      <c r="Q58" s="5">
        <v>1</v>
      </c>
      <c r="R58" s="5">
        <v>2</v>
      </c>
      <c r="S58" s="5">
        <v>1.5</v>
      </c>
      <c r="T58" s="5">
        <v>4.7</v>
      </c>
      <c r="U58" s="32" t="s">
        <v>51</v>
      </c>
      <c r="V58" s="19">
        <v>99.95001220703125</v>
      </c>
      <c r="W58" s="19">
        <v>101.74561</v>
      </c>
      <c r="X58" s="19">
        <v>1.0031399999999999</v>
      </c>
      <c r="Y58" s="24">
        <v>126.54219670000001</v>
      </c>
      <c r="Z58" s="5">
        <v>91.058028390000004</v>
      </c>
      <c r="AA58" s="5">
        <v>28.67</v>
      </c>
      <c r="AB58" s="18">
        <v>26.128789999999999</v>
      </c>
      <c r="AC58" s="19">
        <v>188.9</v>
      </c>
      <c r="AD58" s="19">
        <v>19.218766829</v>
      </c>
      <c r="AE58" s="24">
        <v>16.829905508</v>
      </c>
      <c r="AF58" s="5">
        <v>56.533433333333299</v>
      </c>
      <c r="AG58" s="5">
        <v>93.25</v>
      </c>
      <c r="AH58" s="5">
        <v>301.26700404273203</v>
      </c>
      <c r="AI58" s="32">
        <v>40</v>
      </c>
      <c r="AJ58" s="19">
        <v>15</v>
      </c>
      <c r="AK58" s="19">
        <v>0.74298741539457502</v>
      </c>
      <c r="AL58" s="19">
        <v>80</v>
      </c>
      <c r="AM58" s="24">
        <v>0.78495010356452199</v>
      </c>
      <c r="AN58" s="5">
        <v>4</v>
      </c>
      <c r="AO58" s="5">
        <v>0.01</v>
      </c>
      <c r="AP58" s="5">
        <v>70.400000000000006</v>
      </c>
      <c r="AQ58" s="5">
        <v>72</v>
      </c>
      <c r="AR58" s="18">
        <v>0.486947270067416</v>
      </c>
      <c r="AS58" s="19">
        <v>0.270695822990624</v>
      </c>
      <c r="AT58" s="19">
        <v>3.9</v>
      </c>
      <c r="AU58" s="19">
        <v>4</v>
      </c>
      <c r="AV58" s="19">
        <v>0.89442485051549403</v>
      </c>
      <c r="AW58" s="24">
        <v>1.3675017356872601</v>
      </c>
      <c r="AX58" s="5">
        <v>15.51</v>
      </c>
      <c r="AY58" s="5">
        <v>0.19813</v>
      </c>
      <c r="AZ58" s="5">
        <v>90</v>
      </c>
      <c r="BA58" s="29">
        <v>0.24413689721058601</v>
      </c>
    </row>
    <row r="59" spans="1:53" x14ac:dyDescent="0.25">
      <c r="A59">
        <f ca="1">RAND()</f>
        <v>1.0486245062564126E-2</v>
      </c>
      <c r="B59" s="3" t="s">
        <v>114</v>
      </c>
      <c r="C59" s="4" t="s">
        <v>233</v>
      </c>
      <c r="D59" s="32">
        <v>18.5</v>
      </c>
      <c r="E59" s="19">
        <v>128</v>
      </c>
      <c r="F59" s="19">
        <v>197.398732666493</v>
      </c>
      <c r="G59" s="19">
        <v>66.7</v>
      </c>
      <c r="H59" s="19">
        <v>160.25027853200001</v>
      </c>
      <c r="I59" s="24">
        <v>28.369782399999998</v>
      </c>
      <c r="J59" s="5">
        <v>69.376182200000002</v>
      </c>
      <c r="K59" s="5">
        <v>70.886562499999997</v>
      </c>
      <c r="L59" s="18">
        <v>0.43759142219878699</v>
      </c>
      <c r="M59" s="19">
        <v>70</v>
      </c>
      <c r="N59" s="19">
        <v>4.7081982620426901</v>
      </c>
      <c r="O59" s="19">
        <v>122.821016703</v>
      </c>
      <c r="P59" s="24">
        <v>7.3</v>
      </c>
      <c r="Q59" s="5">
        <v>2</v>
      </c>
      <c r="R59" s="5">
        <v>3</v>
      </c>
      <c r="S59" s="5">
        <v>2</v>
      </c>
      <c r="T59" s="5">
        <v>14.3</v>
      </c>
      <c r="U59" s="32">
        <v>79.867459999999994</v>
      </c>
      <c r="V59" s="19">
        <v>92.711891174316406</v>
      </c>
      <c r="W59" s="19">
        <v>61.697240000000001</v>
      </c>
      <c r="X59" s="19">
        <v>0.92518</v>
      </c>
      <c r="Y59" s="24">
        <v>53.0961079</v>
      </c>
      <c r="Z59" s="5">
        <v>18.2</v>
      </c>
      <c r="AA59" s="5">
        <v>71.58</v>
      </c>
      <c r="AB59" s="18">
        <v>16.806349999999998</v>
      </c>
      <c r="AC59" s="19">
        <v>565.4</v>
      </c>
      <c r="AD59" s="19">
        <v>16.209309979</v>
      </c>
      <c r="AE59" s="24">
        <v>91.145123587999905</v>
      </c>
      <c r="AF59" s="5">
        <v>0</v>
      </c>
      <c r="AG59" s="5">
        <v>90.23</v>
      </c>
      <c r="AH59" s="5">
        <v>373.50389785684803</v>
      </c>
      <c r="AI59" s="32">
        <v>1</v>
      </c>
      <c r="AJ59" s="19">
        <v>4</v>
      </c>
      <c r="AK59" s="19" t="s">
        <v>51</v>
      </c>
      <c r="AL59" s="19">
        <v>15</v>
      </c>
      <c r="AM59" s="24">
        <v>0.86915834963534599</v>
      </c>
      <c r="AN59" s="5">
        <v>1</v>
      </c>
      <c r="AO59" s="5">
        <v>0.2</v>
      </c>
      <c r="AP59" s="5">
        <v>67.099999999999994</v>
      </c>
      <c r="AQ59" s="5">
        <v>30</v>
      </c>
      <c r="AR59" s="18">
        <v>0.62573628715316898</v>
      </c>
      <c r="AS59" s="19">
        <v>0.407271257923632</v>
      </c>
      <c r="AT59" s="19">
        <v>6.6</v>
      </c>
      <c r="AU59" s="19">
        <v>3</v>
      </c>
      <c r="AV59" s="19">
        <v>0.69078440956197895</v>
      </c>
      <c r="AW59" s="24">
        <v>0.221731796860695</v>
      </c>
      <c r="AX59" s="5">
        <v>6.11</v>
      </c>
      <c r="AY59" s="5">
        <v>0.34062999999999999</v>
      </c>
      <c r="AZ59" s="5">
        <v>0</v>
      </c>
      <c r="BA59" s="29">
        <v>0</v>
      </c>
    </row>
    <row r="60" spans="1:53" x14ac:dyDescent="0.25">
      <c r="A60">
        <f ca="1">RAND()</f>
        <v>0.81213180930029372</v>
      </c>
      <c r="B60" s="3" t="s">
        <v>76</v>
      </c>
      <c r="C60" s="4" t="s">
        <v>237</v>
      </c>
      <c r="D60" s="32">
        <v>8.8000000000000007</v>
      </c>
      <c r="E60" s="19">
        <v>62</v>
      </c>
      <c r="F60" s="19">
        <v>64.3258285688824</v>
      </c>
      <c r="G60" s="19">
        <v>15.9</v>
      </c>
      <c r="H60" s="19">
        <v>36.569929035000001</v>
      </c>
      <c r="I60" s="24">
        <v>87.854703799999996</v>
      </c>
      <c r="J60" s="5">
        <v>73.8162971</v>
      </c>
      <c r="K60" s="5">
        <v>81.0978463</v>
      </c>
      <c r="L60" s="18">
        <v>0.46869079855321499</v>
      </c>
      <c r="M60" s="19">
        <v>97</v>
      </c>
      <c r="N60" s="19">
        <v>4.8117898032069197</v>
      </c>
      <c r="O60" s="19">
        <v>12.899565626999999</v>
      </c>
      <c r="P60" s="24">
        <v>27.9</v>
      </c>
      <c r="Q60" s="5">
        <v>4</v>
      </c>
      <c r="R60" s="5">
        <v>4</v>
      </c>
      <c r="S60" s="5">
        <v>3.5</v>
      </c>
      <c r="T60" s="5">
        <v>16.8</v>
      </c>
      <c r="U60" s="32">
        <v>94.577060000000003</v>
      </c>
      <c r="V60" s="19">
        <v>94.985130310058594</v>
      </c>
      <c r="W60" s="19">
        <v>98.091859999999997</v>
      </c>
      <c r="X60" s="19">
        <v>1.07128</v>
      </c>
      <c r="Y60" s="24">
        <v>115.7447743</v>
      </c>
      <c r="Z60" s="5">
        <v>55.90497251</v>
      </c>
      <c r="AA60" s="5">
        <v>44.11</v>
      </c>
      <c r="AB60" s="18">
        <v>21.716449999999998</v>
      </c>
      <c r="AC60" s="19">
        <v>228.5</v>
      </c>
      <c r="AD60" s="19">
        <v>6.1946382629999999</v>
      </c>
      <c r="AE60" s="24">
        <v>31.71301214</v>
      </c>
      <c r="AF60" s="5">
        <v>12.243</v>
      </c>
      <c r="AG60" s="5">
        <v>87.99</v>
      </c>
      <c r="AH60" s="5">
        <v>277.54325626221498</v>
      </c>
      <c r="AI60" s="32">
        <v>29</v>
      </c>
      <c r="AJ60" s="19">
        <v>12</v>
      </c>
      <c r="AK60" s="19">
        <v>0.64620993378079505</v>
      </c>
      <c r="AL60" s="19">
        <v>50</v>
      </c>
      <c r="AM60" s="24">
        <v>0.81671027236271698</v>
      </c>
      <c r="AN60" s="5">
        <v>4</v>
      </c>
      <c r="AO60" s="5">
        <v>0.17</v>
      </c>
      <c r="AP60" s="5">
        <v>82.8</v>
      </c>
      <c r="AQ60" s="5">
        <v>37</v>
      </c>
      <c r="AR60" s="18">
        <v>0.65793700839022695</v>
      </c>
      <c r="AS60" s="19">
        <v>0.442923435139289</v>
      </c>
      <c r="AT60" s="19">
        <v>7</v>
      </c>
      <c r="AU60" s="19">
        <v>3</v>
      </c>
      <c r="AV60" s="19">
        <v>0.87863452661196595</v>
      </c>
      <c r="AW60" s="24">
        <v>0.90056133270263705</v>
      </c>
      <c r="AX60" s="5">
        <v>10.81</v>
      </c>
      <c r="AY60" s="5">
        <v>0.21256</v>
      </c>
      <c r="AZ60" s="5">
        <v>12</v>
      </c>
      <c r="BA60" s="29">
        <v>9.6229425541249303E-2</v>
      </c>
    </row>
    <row r="61" spans="1:53" x14ac:dyDescent="0.25">
      <c r="A61">
        <f ca="1">RAND()</f>
        <v>0.52253035274180637</v>
      </c>
      <c r="B61" s="3" t="s">
        <v>75</v>
      </c>
      <c r="C61" s="4" t="s">
        <v>233</v>
      </c>
      <c r="D61" s="32">
        <v>9.3000000000000007</v>
      </c>
      <c r="E61" s="19">
        <v>74</v>
      </c>
      <c r="F61" s="19">
        <v>26.685051012054899</v>
      </c>
      <c r="G61" s="19">
        <v>10.7</v>
      </c>
      <c r="H61" s="19">
        <v>26.139844976399999</v>
      </c>
      <c r="I61" s="24">
        <v>73.067261999999999</v>
      </c>
      <c r="J61" s="5">
        <v>92.968570700000001</v>
      </c>
      <c r="K61" s="5">
        <v>76.465871500000006</v>
      </c>
      <c r="L61" s="18">
        <v>0.56083417417514903</v>
      </c>
      <c r="M61" s="19">
        <v>100</v>
      </c>
      <c r="N61" s="19">
        <v>5.2514637929839401</v>
      </c>
      <c r="O61" s="19">
        <v>44.694729148999997</v>
      </c>
      <c r="P61" s="24">
        <v>0.8</v>
      </c>
      <c r="Q61" s="5">
        <v>2</v>
      </c>
      <c r="R61" s="5">
        <v>4</v>
      </c>
      <c r="S61" s="5">
        <v>4</v>
      </c>
      <c r="T61" s="5">
        <v>18.8</v>
      </c>
      <c r="U61" s="32">
        <v>96.35745</v>
      </c>
      <c r="V61" s="19" t="s">
        <v>51</v>
      </c>
      <c r="W61" s="19">
        <v>94.299210000000002</v>
      </c>
      <c r="X61" s="19">
        <v>1.02599</v>
      </c>
      <c r="Y61" s="24">
        <v>92.180118710000002</v>
      </c>
      <c r="Z61" s="5">
        <v>50.3</v>
      </c>
      <c r="AA61" s="5">
        <v>80.959999999999994</v>
      </c>
      <c r="AB61" s="18">
        <v>19.734220000000001</v>
      </c>
      <c r="AC61" s="19">
        <v>392.6</v>
      </c>
      <c r="AD61" s="19">
        <v>9.0379406170000003</v>
      </c>
      <c r="AE61" s="24">
        <v>84.291165695000004</v>
      </c>
      <c r="AF61" s="5">
        <v>27.934200000000001</v>
      </c>
      <c r="AG61" s="5">
        <v>77.45</v>
      </c>
      <c r="AH61" s="5">
        <v>755.43601441395901</v>
      </c>
      <c r="AI61" s="32">
        <v>1</v>
      </c>
      <c r="AJ61" s="19">
        <v>3</v>
      </c>
      <c r="AK61" s="19">
        <v>0.17553066497879399</v>
      </c>
      <c r="AL61" s="19">
        <v>20</v>
      </c>
      <c r="AM61" s="24">
        <v>0.76280940239434802</v>
      </c>
      <c r="AN61" s="5">
        <v>1</v>
      </c>
      <c r="AO61" s="5">
        <v>0.02</v>
      </c>
      <c r="AP61" s="5">
        <v>94.5</v>
      </c>
      <c r="AQ61" s="5">
        <v>40</v>
      </c>
      <c r="AR61" s="18">
        <v>0.40063272453002602</v>
      </c>
      <c r="AS61" s="19">
        <v>0.136790519073549</v>
      </c>
      <c r="AT61" s="19">
        <v>8.1</v>
      </c>
      <c r="AU61" s="19">
        <v>3</v>
      </c>
      <c r="AV61" s="19">
        <v>0.72968120378657297</v>
      </c>
      <c r="AW61" s="24">
        <v>0.17501983046531699</v>
      </c>
      <c r="AX61" s="5">
        <v>9.82</v>
      </c>
      <c r="AY61" s="5" t="s">
        <v>51</v>
      </c>
      <c r="AZ61" s="5">
        <v>96</v>
      </c>
      <c r="BA61" s="29">
        <v>4.8794838813694903E-2</v>
      </c>
    </row>
    <row r="62" spans="1:53" x14ac:dyDescent="0.25">
      <c r="A62">
        <f ca="1">RAND()</f>
        <v>0.5504328255406179</v>
      </c>
      <c r="B62" s="3" t="s">
        <v>175</v>
      </c>
      <c r="C62" s="4" t="s">
        <v>233</v>
      </c>
      <c r="D62" s="32">
        <v>5</v>
      </c>
      <c r="E62" s="19">
        <v>29</v>
      </c>
      <c r="F62" s="19">
        <v>35.933821034283397</v>
      </c>
      <c r="G62" s="19">
        <v>39.1</v>
      </c>
      <c r="H62" s="19">
        <v>46.437376204400003</v>
      </c>
      <c r="I62" s="24">
        <v>47.371709500000001</v>
      </c>
      <c r="J62" s="5">
        <v>80.9064671</v>
      </c>
      <c r="K62" s="5">
        <v>100</v>
      </c>
      <c r="L62" s="18">
        <v>0.84739994851087597</v>
      </c>
      <c r="M62" s="19">
        <v>100</v>
      </c>
      <c r="N62" s="19" t="s">
        <v>51</v>
      </c>
      <c r="O62" s="19">
        <v>28.402465977999999</v>
      </c>
      <c r="P62" s="24">
        <v>3.2</v>
      </c>
      <c r="Q62" s="5">
        <v>3</v>
      </c>
      <c r="R62" s="5">
        <v>3</v>
      </c>
      <c r="S62" s="5">
        <v>3</v>
      </c>
      <c r="T62" s="5">
        <v>11.2</v>
      </c>
      <c r="U62" s="32">
        <v>99.995189999999994</v>
      </c>
      <c r="V62" s="19">
        <v>98.882522583007813</v>
      </c>
      <c r="W62" s="19">
        <v>95.923940000000002</v>
      </c>
      <c r="X62" s="19">
        <v>0.98248000000000002</v>
      </c>
      <c r="Y62" s="24">
        <v>73.319925470000001</v>
      </c>
      <c r="Z62" s="5">
        <v>42.8</v>
      </c>
      <c r="AA62" s="5">
        <v>61.15</v>
      </c>
      <c r="AB62" s="18">
        <v>18.384409999999999</v>
      </c>
      <c r="AC62" s="19">
        <v>552.4</v>
      </c>
      <c r="AD62" s="19">
        <v>10.462971841</v>
      </c>
      <c r="AE62" s="24">
        <v>98.273775074999904</v>
      </c>
      <c r="AF62" s="5">
        <v>0</v>
      </c>
      <c r="AG62" s="5">
        <v>56.18</v>
      </c>
      <c r="AH62" s="5">
        <v>1706.5460845975299</v>
      </c>
      <c r="AI62" s="32">
        <v>0</v>
      </c>
      <c r="AJ62" s="19">
        <v>0</v>
      </c>
      <c r="AK62" s="19">
        <v>6.2143608735677099E-2</v>
      </c>
      <c r="AL62" s="19">
        <v>15</v>
      </c>
      <c r="AM62" s="24">
        <v>0.97517115350869799</v>
      </c>
      <c r="AN62" s="5">
        <v>1</v>
      </c>
      <c r="AO62" s="5">
        <v>0.05</v>
      </c>
      <c r="AP62" s="5">
        <v>82.3</v>
      </c>
      <c r="AQ62" s="5">
        <v>21</v>
      </c>
      <c r="AR62" s="18">
        <v>0.72425236576529595</v>
      </c>
      <c r="AS62" s="19" t="s">
        <v>51</v>
      </c>
      <c r="AT62" s="19">
        <v>7.3</v>
      </c>
      <c r="AU62" s="19">
        <v>3</v>
      </c>
      <c r="AV62" s="19">
        <v>0.94006819786108398</v>
      </c>
      <c r="AW62" s="24" t="s">
        <v>51</v>
      </c>
      <c r="AX62" s="5">
        <v>12.97</v>
      </c>
      <c r="AY62" s="5">
        <v>1.423E-2</v>
      </c>
      <c r="AZ62" s="5">
        <v>0</v>
      </c>
      <c r="BA62" s="29">
        <v>0</v>
      </c>
    </row>
    <row r="63" spans="1:53" x14ac:dyDescent="0.25">
      <c r="A63">
        <f ca="1">RAND()</f>
        <v>0.69721095706692815</v>
      </c>
      <c r="B63" s="3" t="s">
        <v>190</v>
      </c>
      <c r="C63" s="4" t="s">
        <v>235</v>
      </c>
      <c r="D63" s="32">
        <v>5.3</v>
      </c>
      <c r="E63" s="19">
        <v>32</v>
      </c>
      <c r="F63" s="19">
        <v>706.020163709494</v>
      </c>
      <c r="G63" s="19">
        <v>68.900000000000006</v>
      </c>
      <c r="H63" s="19">
        <v>276.34938451199997</v>
      </c>
      <c r="I63" s="24">
        <v>33.126049100000003</v>
      </c>
      <c r="J63" s="5">
        <v>84.351686900000004</v>
      </c>
      <c r="K63" s="5">
        <v>58.875447299999998</v>
      </c>
      <c r="L63" s="18" t="s">
        <v>51</v>
      </c>
      <c r="M63" s="19">
        <v>34.526800000000001</v>
      </c>
      <c r="N63" s="19">
        <v>3.46571176964077</v>
      </c>
      <c r="O63" s="19">
        <v>149.21035617599901</v>
      </c>
      <c r="P63" s="24">
        <v>9.4</v>
      </c>
      <c r="Q63" s="5">
        <v>3.5</v>
      </c>
      <c r="R63" s="5">
        <v>4</v>
      </c>
      <c r="S63" s="5">
        <v>3</v>
      </c>
      <c r="T63" s="5">
        <v>29.4</v>
      </c>
      <c r="U63" s="32">
        <v>55.572760000000002</v>
      </c>
      <c r="V63" s="19">
        <v>75.973777770996094</v>
      </c>
      <c r="W63" s="19">
        <v>57.451830000000001</v>
      </c>
      <c r="X63" s="19">
        <v>0.94972999999999996</v>
      </c>
      <c r="Y63" s="24">
        <v>137.8457028</v>
      </c>
      <c r="Z63" s="5">
        <v>17.119820499999999</v>
      </c>
      <c r="AA63" s="5">
        <v>46.53</v>
      </c>
      <c r="AB63" s="18">
        <v>15.31312</v>
      </c>
      <c r="AC63" s="19">
        <v>433</v>
      </c>
      <c r="AD63" s="19">
        <v>7.959875802</v>
      </c>
      <c r="AE63" s="24">
        <v>89.229264994999994</v>
      </c>
      <c r="AF63" s="5">
        <v>0.4</v>
      </c>
      <c r="AG63" s="5">
        <v>43.63</v>
      </c>
      <c r="AH63" s="5">
        <v>2548.5438097251499</v>
      </c>
      <c r="AI63" s="32">
        <v>8</v>
      </c>
      <c r="AJ63" s="19">
        <v>3</v>
      </c>
      <c r="AK63" s="19" t="s">
        <v>51</v>
      </c>
      <c r="AL63" s="19">
        <v>25</v>
      </c>
      <c r="AM63" s="24" t="s">
        <v>51</v>
      </c>
      <c r="AN63" s="5">
        <v>4</v>
      </c>
      <c r="AO63" s="5">
        <v>0.25</v>
      </c>
      <c r="AP63" s="5">
        <v>28.2</v>
      </c>
      <c r="AQ63" s="5">
        <v>26</v>
      </c>
      <c r="AR63" s="18" t="s">
        <v>51</v>
      </c>
      <c r="AS63" s="19" t="s">
        <v>51</v>
      </c>
      <c r="AT63" s="19">
        <v>3.4</v>
      </c>
      <c r="AU63" s="19">
        <v>4</v>
      </c>
      <c r="AV63" s="19" t="s">
        <v>51</v>
      </c>
      <c r="AW63" s="24">
        <v>5.5109802633523899E-2</v>
      </c>
      <c r="AX63" s="5">
        <v>3.48</v>
      </c>
      <c r="AY63" s="5" t="s">
        <v>51</v>
      </c>
      <c r="AZ63" s="5">
        <v>0</v>
      </c>
      <c r="BA63" s="29">
        <v>0</v>
      </c>
    </row>
    <row r="64" spans="1:53" x14ac:dyDescent="0.25">
      <c r="A64">
        <f ca="1">RAND()</f>
        <v>0.26896790859416486</v>
      </c>
      <c r="B64" s="3" t="s">
        <v>77</v>
      </c>
      <c r="C64" s="4" t="s">
        <v>235</v>
      </c>
      <c r="D64" s="32">
        <v>30.5</v>
      </c>
      <c r="E64" s="19">
        <v>206</v>
      </c>
      <c r="F64" s="19">
        <v>441.99679733339502</v>
      </c>
      <c r="G64" s="19">
        <v>45</v>
      </c>
      <c r="H64" s="19">
        <v>443.365762475</v>
      </c>
      <c r="I64" s="24">
        <v>24.770452299999999</v>
      </c>
      <c r="J64" s="5">
        <v>40.041381100000002</v>
      </c>
      <c r="K64" s="5">
        <v>15.0092847</v>
      </c>
      <c r="L64" s="18">
        <v>0.33363749222330902</v>
      </c>
      <c r="M64" s="19">
        <v>41.6</v>
      </c>
      <c r="N64" s="19" t="s">
        <v>51</v>
      </c>
      <c r="O64" s="19">
        <v>169.564702082</v>
      </c>
      <c r="P64" s="24">
        <v>10.5</v>
      </c>
      <c r="Q64" s="5">
        <v>4</v>
      </c>
      <c r="R64" s="5">
        <v>4</v>
      </c>
      <c r="S64" s="5">
        <v>3.5</v>
      </c>
      <c r="T64" s="5">
        <v>26.4</v>
      </c>
      <c r="U64" s="32">
        <v>79.311170000000004</v>
      </c>
      <c r="V64" s="19">
        <v>92.851593017578125</v>
      </c>
      <c r="W64" s="19">
        <v>54.543379999999999</v>
      </c>
      <c r="X64" s="19">
        <v>0.86638000000000004</v>
      </c>
      <c r="Y64" s="24">
        <v>111.6643425</v>
      </c>
      <c r="Z64" s="5">
        <v>7.6159746620000002</v>
      </c>
      <c r="AA64" s="5">
        <v>35.840000000000003</v>
      </c>
      <c r="AB64" s="18">
        <v>17.90802</v>
      </c>
      <c r="AC64" s="19">
        <v>676.6</v>
      </c>
      <c r="AD64" s="19">
        <v>13.205729192</v>
      </c>
      <c r="AE64" s="24">
        <v>123.26483847599999</v>
      </c>
      <c r="AF64" s="5">
        <v>0.18</v>
      </c>
      <c r="AG64" s="5">
        <v>93.26</v>
      </c>
      <c r="AH64" s="5">
        <v>314.379749498423</v>
      </c>
      <c r="AI64" s="32">
        <v>5</v>
      </c>
      <c r="AJ64" s="19">
        <v>7</v>
      </c>
      <c r="AK64" s="19" t="s">
        <v>51</v>
      </c>
      <c r="AL64" s="19">
        <v>10</v>
      </c>
      <c r="AM64" s="24">
        <v>0.76257918787888401</v>
      </c>
      <c r="AN64" s="5">
        <v>4</v>
      </c>
      <c r="AO64" s="5">
        <v>0.2</v>
      </c>
      <c r="AP64" s="5">
        <v>36.200000000000003</v>
      </c>
      <c r="AQ64" s="5">
        <v>20</v>
      </c>
      <c r="AR64" s="18">
        <v>0.67149516409279197</v>
      </c>
      <c r="AS64" s="19">
        <v>6.7757342016261796E-2</v>
      </c>
      <c r="AT64" s="19">
        <v>6.9</v>
      </c>
      <c r="AU64" s="19">
        <v>4</v>
      </c>
      <c r="AV64" s="19">
        <v>0.61306266302271695</v>
      </c>
      <c r="AW64" s="24">
        <v>5.5758304893970503E-2</v>
      </c>
      <c r="AX64" s="5">
        <v>8.85</v>
      </c>
      <c r="AY64" s="5">
        <v>0.2152094</v>
      </c>
      <c r="AZ64" s="5">
        <v>0</v>
      </c>
      <c r="BA64" s="29">
        <v>0</v>
      </c>
    </row>
    <row r="65" spans="1:53" x14ac:dyDescent="0.25">
      <c r="A65">
        <f ca="1">RAND()</f>
        <v>0.88410406891417348</v>
      </c>
      <c r="B65" s="3" t="s">
        <v>137</v>
      </c>
      <c r="C65" s="4" t="s">
        <v>236</v>
      </c>
      <c r="D65" s="32">
        <v>5</v>
      </c>
      <c r="E65" s="19">
        <v>8</v>
      </c>
      <c r="F65" s="19">
        <v>11.236403508708101</v>
      </c>
      <c r="G65" s="19">
        <v>5.7</v>
      </c>
      <c r="H65" s="19">
        <v>12.001987778423899</v>
      </c>
      <c r="I65" s="24">
        <v>100</v>
      </c>
      <c r="J65" s="5">
        <v>100</v>
      </c>
      <c r="K65" s="5" t="s">
        <v>51</v>
      </c>
      <c r="L65" s="18">
        <v>0.40535848231747301</v>
      </c>
      <c r="M65" s="19">
        <v>100</v>
      </c>
      <c r="N65" s="19">
        <v>6.2963987238266901</v>
      </c>
      <c r="O65" s="19">
        <v>0</v>
      </c>
      <c r="P65" s="24">
        <v>0.9</v>
      </c>
      <c r="Q65" s="5">
        <v>1.5</v>
      </c>
      <c r="R65" s="5">
        <v>2</v>
      </c>
      <c r="S65" s="5">
        <v>1</v>
      </c>
      <c r="T65" s="5">
        <v>6</v>
      </c>
      <c r="U65" s="32" t="s">
        <v>51</v>
      </c>
      <c r="V65" s="19">
        <v>99.056472778320313</v>
      </c>
      <c r="W65" s="19">
        <v>117.49002</v>
      </c>
      <c r="X65" s="19">
        <v>1.0597000000000001</v>
      </c>
      <c r="Y65" s="24">
        <v>121.83458520000001</v>
      </c>
      <c r="Z65" s="5">
        <v>88.222888819999994</v>
      </c>
      <c r="AA65" s="5">
        <v>10.01</v>
      </c>
      <c r="AB65" s="18">
        <v>24.708680000000001</v>
      </c>
      <c r="AC65" s="19">
        <v>230.3</v>
      </c>
      <c r="AD65" s="19">
        <v>10.896923777</v>
      </c>
      <c r="AE65" s="24">
        <v>8.9665343689999997</v>
      </c>
      <c r="AF65" s="5">
        <v>70.191999999999993</v>
      </c>
      <c r="AG65" s="5">
        <v>92.75</v>
      </c>
      <c r="AH65" s="5">
        <v>535.21063143330298</v>
      </c>
      <c r="AI65" s="32">
        <v>40</v>
      </c>
      <c r="AJ65" s="19">
        <v>16</v>
      </c>
      <c r="AK65" s="19">
        <v>0.85360805993983002</v>
      </c>
      <c r="AL65" s="19">
        <v>95</v>
      </c>
      <c r="AM65" s="24">
        <v>0.92420709811013801</v>
      </c>
      <c r="AN65" s="5">
        <v>4</v>
      </c>
      <c r="AO65" s="5">
        <v>0.08</v>
      </c>
      <c r="AP65" s="5">
        <v>83.7</v>
      </c>
      <c r="AQ65" s="5">
        <v>90</v>
      </c>
      <c r="AR65" s="18">
        <v>0.88865051753854896</v>
      </c>
      <c r="AS65" s="19">
        <v>0.78551547366503005</v>
      </c>
      <c r="AT65" s="19">
        <v>3.8</v>
      </c>
      <c r="AU65" s="19">
        <v>4</v>
      </c>
      <c r="AV65" s="19">
        <v>0.93535257831781604</v>
      </c>
      <c r="AW65" s="24">
        <v>1.1853736639022801</v>
      </c>
      <c r="AX65" s="5">
        <v>15.04</v>
      </c>
      <c r="AY65" s="5" t="s">
        <v>51</v>
      </c>
      <c r="AZ65" s="5">
        <v>15</v>
      </c>
      <c r="BA65" s="29">
        <v>0.48662302273865599</v>
      </c>
    </row>
    <row r="66" spans="1:53" x14ac:dyDescent="0.25">
      <c r="A66">
        <f ca="1">RAND()</f>
        <v>0.39304303307191446</v>
      </c>
      <c r="B66" s="3" t="s">
        <v>225</v>
      </c>
      <c r="C66" s="4" t="s">
        <v>235</v>
      </c>
      <c r="D66" s="32" t="s">
        <v>51</v>
      </c>
      <c r="E66" s="19" t="s">
        <v>51</v>
      </c>
      <c r="F66" s="19">
        <v>731.88383235209301</v>
      </c>
      <c r="G66" s="19">
        <v>136.80000000000001</v>
      </c>
      <c r="H66" s="19">
        <v>756.47537014399904</v>
      </c>
      <c r="I66" s="24">
        <v>20.369607999999999</v>
      </c>
      <c r="J66" s="5">
        <v>8.792173</v>
      </c>
      <c r="K66" s="5">
        <v>23.5396632</v>
      </c>
      <c r="L66" s="18">
        <v>0.57751874080394905</v>
      </c>
      <c r="M66" s="19">
        <v>32.707949999999997</v>
      </c>
      <c r="N66" s="19" t="s">
        <v>51</v>
      </c>
      <c r="O66" s="19">
        <v>220.97679320699999</v>
      </c>
      <c r="P66" s="24">
        <v>5.6</v>
      </c>
      <c r="Q66" s="5">
        <v>5</v>
      </c>
      <c r="R66" s="5">
        <v>5</v>
      </c>
      <c r="S66" s="5">
        <v>5</v>
      </c>
      <c r="T66" s="5">
        <v>25.4</v>
      </c>
      <c r="U66" s="32" t="s">
        <v>51</v>
      </c>
      <c r="V66" s="19" t="s">
        <v>51</v>
      </c>
      <c r="W66" s="19">
        <v>7.35304</v>
      </c>
      <c r="X66" s="19">
        <v>0.46046999999999999</v>
      </c>
      <c r="Y66" s="24">
        <v>52.46922266</v>
      </c>
      <c r="Z66" s="5">
        <v>1.76</v>
      </c>
      <c r="AA66" s="5">
        <v>65.349999999999994</v>
      </c>
      <c r="AB66" s="18">
        <v>16.339410000000001</v>
      </c>
      <c r="AC66" s="19">
        <v>720.8</v>
      </c>
      <c r="AD66" s="19">
        <v>12.315786444</v>
      </c>
      <c r="AE66" s="24">
        <v>75.960188406</v>
      </c>
      <c r="AF66" s="5" t="s">
        <v>51</v>
      </c>
      <c r="AG66" s="5">
        <v>20.91</v>
      </c>
      <c r="AH66" s="5" t="s">
        <v>51</v>
      </c>
      <c r="AI66" s="32">
        <v>0</v>
      </c>
      <c r="AJ66" s="19">
        <v>3</v>
      </c>
      <c r="AK66" s="19" t="s">
        <v>51</v>
      </c>
      <c r="AL66" s="19" t="s">
        <v>51</v>
      </c>
      <c r="AM66" s="24">
        <v>0.90850595401389</v>
      </c>
      <c r="AN66" s="5">
        <v>3</v>
      </c>
      <c r="AO66" s="5">
        <v>0.22</v>
      </c>
      <c r="AP66" s="5">
        <v>45.3</v>
      </c>
      <c r="AQ66" s="5">
        <v>10</v>
      </c>
      <c r="AR66" s="18">
        <v>0.55215457096926901</v>
      </c>
      <c r="AS66" s="19" t="s">
        <v>51</v>
      </c>
      <c r="AT66" s="19">
        <v>9.4</v>
      </c>
      <c r="AU66" s="19">
        <v>2</v>
      </c>
      <c r="AV66" s="19">
        <v>0.59408190274950201</v>
      </c>
      <c r="AW66" s="24" t="s">
        <v>51</v>
      </c>
      <c r="AX66" s="5">
        <v>1.98</v>
      </c>
      <c r="AY66" s="5">
        <v>0.43518790000000002</v>
      </c>
      <c r="AZ66" s="5">
        <v>0</v>
      </c>
      <c r="BA66" s="29">
        <v>0</v>
      </c>
    </row>
    <row r="67" spans="1:53" x14ac:dyDescent="0.25">
      <c r="A67">
        <f ca="1">RAND()</f>
        <v>0.6698270154065149</v>
      </c>
      <c r="B67" s="3" t="s">
        <v>166</v>
      </c>
      <c r="C67" s="4" t="s">
        <v>233</v>
      </c>
      <c r="D67" s="32">
        <v>7.4</v>
      </c>
      <c r="E67" s="19">
        <v>53</v>
      </c>
      <c r="F67" s="19">
        <v>20.286309593512598</v>
      </c>
      <c r="G67" s="19">
        <v>12.3</v>
      </c>
      <c r="H67" s="19">
        <v>121.241336546</v>
      </c>
      <c r="I67" s="24">
        <v>56.568378299999999</v>
      </c>
      <c r="J67" s="5">
        <v>97.986376800000002</v>
      </c>
      <c r="K67" s="5">
        <v>92.973503600000001</v>
      </c>
      <c r="L67" s="18">
        <v>0.88017895471279795</v>
      </c>
      <c r="M67" s="19">
        <v>100</v>
      </c>
      <c r="N67" s="19">
        <v>5.0577643937842804</v>
      </c>
      <c r="O67" s="19">
        <v>23.388504633</v>
      </c>
      <c r="P67" s="24">
        <v>3.9</v>
      </c>
      <c r="Q67" s="5">
        <v>3</v>
      </c>
      <c r="R67" s="5">
        <v>3</v>
      </c>
      <c r="S67" s="5">
        <v>3</v>
      </c>
      <c r="T67" s="5">
        <v>36.200000000000003</v>
      </c>
      <c r="U67" s="32">
        <v>93.983019999999996</v>
      </c>
      <c r="V67" s="19">
        <v>95.894271850585937</v>
      </c>
      <c r="W67" s="19">
        <v>129.00171</v>
      </c>
      <c r="X67" s="19">
        <v>0.94479999999999997</v>
      </c>
      <c r="Y67" s="24">
        <v>152.73124720000001</v>
      </c>
      <c r="Z67" s="5">
        <v>39.316126740000001</v>
      </c>
      <c r="AA67" s="5">
        <v>44.53</v>
      </c>
      <c r="AB67" s="18">
        <v>21.049710000000001</v>
      </c>
      <c r="AC67" s="19">
        <v>369.2</v>
      </c>
      <c r="AD67" s="19">
        <v>15.830728807</v>
      </c>
      <c r="AE67" s="24">
        <v>51.368924322999902</v>
      </c>
      <c r="AF67" s="5">
        <v>11.52</v>
      </c>
      <c r="AG67" s="5">
        <v>86.08</v>
      </c>
      <c r="AH67" s="5">
        <v>409.538681170384</v>
      </c>
      <c r="AI67" s="32">
        <v>7</v>
      </c>
      <c r="AJ67" s="19">
        <v>6</v>
      </c>
      <c r="AK67" s="19">
        <v>0.47976905099850098</v>
      </c>
      <c r="AL67" s="19">
        <v>40</v>
      </c>
      <c r="AM67" s="24">
        <v>0.90706540153144</v>
      </c>
      <c r="AN67" s="5">
        <v>3</v>
      </c>
      <c r="AO67" s="5">
        <v>0.11</v>
      </c>
      <c r="AP67" s="5">
        <v>90.6</v>
      </c>
      <c r="AQ67" s="5">
        <v>35</v>
      </c>
      <c r="AR67" s="18">
        <v>0.23401152645006901</v>
      </c>
      <c r="AS67" s="19">
        <v>0.32351389112743101</v>
      </c>
      <c r="AT67" s="19">
        <v>9</v>
      </c>
      <c r="AU67" s="19">
        <v>2</v>
      </c>
      <c r="AV67" s="19">
        <v>0.90407287709720896</v>
      </c>
      <c r="AW67" s="24">
        <v>0.53654241561889604</v>
      </c>
      <c r="AX67" s="5">
        <v>10.09</v>
      </c>
      <c r="AY67" s="5">
        <v>0.161</v>
      </c>
      <c r="AZ67" s="5">
        <v>12</v>
      </c>
      <c r="BA67" s="29">
        <v>0.14311749312218999</v>
      </c>
    </row>
    <row r="68" spans="1:53" x14ac:dyDescent="0.25">
      <c r="A68">
        <f ca="1">RAND()</f>
        <v>0.11663269612664162</v>
      </c>
      <c r="B68" s="3" t="s">
        <v>127</v>
      </c>
      <c r="C68" s="4" t="s">
        <v>237</v>
      </c>
      <c r="D68" s="32">
        <v>5</v>
      </c>
      <c r="E68" s="19">
        <v>29</v>
      </c>
      <c r="F68" s="19">
        <v>37.848070487159497</v>
      </c>
      <c r="G68" s="19">
        <v>13.2</v>
      </c>
      <c r="H68" s="19">
        <v>39.482429201999999</v>
      </c>
      <c r="I68" s="24">
        <v>92.328408999999994</v>
      </c>
      <c r="J68" s="5">
        <v>92.135948499999998</v>
      </c>
      <c r="K68" s="5">
        <v>85.157210899999995</v>
      </c>
      <c r="L68" s="18">
        <v>0.48320344833309598</v>
      </c>
      <c r="M68" s="19">
        <v>99.1</v>
      </c>
      <c r="N68" s="19">
        <v>4.8937128741566696</v>
      </c>
      <c r="O68" s="19">
        <v>10.129486327</v>
      </c>
      <c r="P68" s="24">
        <v>15.7</v>
      </c>
      <c r="Q68" s="5">
        <v>5</v>
      </c>
      <c r="R68" s="5">
        <v>4</v>
      </c>
      <c r="S68" s="5">
        <v>4</v>
      </c>
      <c r="T68" s="5">
        <v>12.3</v>
      </c>
      <c r="U68" s="32">
        <v>94.545590000000004</v>
      </c>
      <c r="V68" s="19">
        <v>97.712181091308594</v>
      </c>
      <c r="W68" s="19">
        <v>90.549689999999998</v>
      </c>
      <c r="X68" s="19">
        <v>1.0654300000000001</v>
      </c>
      <c r="Y68" s="24">
        <v>85.989951880000007</v>
      </c>
      <c r="Z68" s="5">
        <v>57.431042990000002</v>
      </c>
      <c r="AA68" s="5">
        <v>49.33</v>
      </c>
      <c r="AB68" s="18">
        <v>22.380680000000002</v>
      </c>
      <c r="AC68" s="19">
        <v>284.39999999999998</v>
      </c>
      <c r="AD68" s="19">
        <v>6.1670951250000003</v>
      </c>
      <c r="AE68" s="24">
        <v>32.180472043999998</v>
      </c>
      <c r="AF68" s="5">
        <v>39.722996333333299</v>
      </c>
      <c r="AG68" s="5">
        <v>78.66</v>
      </c>
      <c r="AH68" s="5">
        <v>367.104681740633</v>
      </c>
      <c r="AI68" s="32">
        <v>28</v>
      </c>
      <c r="AJ68" s="19">
        <v>13</v>
      </c>
      <c r="AK68" s="19">
        <v>0.62359423531001501</v>
      </c>
      <c r="AL68" s="19">
        <v>50</v>
      </c>
      <c r="AM68" s="24">
        <v>0.73023154382334099</v>
      </c>
      <c r="AN68" s="5">
        <v>2</v>
      </c>
      <c r="AO68" s="5">
        <v>0.17</v>
      </c>
      <c r="AP68" s="5">
        <v>83.2</v>
      </c>
      <c r="AQ68" s="5">
        <v>30</v>
      </c>
      <c r="AR68" s="18">
        <v>0.50858280774004205</v>
      </c>
      <c r="AS68" s="19">
        <v>0.50806542293363899</v>
      </c>
      <c r="AT68" s="19">
        <v>6.7</v>
      </c>
      <c r="AU68" s="19">
        <v>2</v>
      </c>
      <c r="AV68" s="19">
        <v>0.88286290052010796</v>
      </c>
      <c r="AW68" s="24">
        <v>0.70468044281005904</v>
      </c>
      <c r="AX68" s="5">
        <v>10.77</v>
      </c>
      <c r="AY68" s="5">
        <v>0.19746089999999999</v>
      </c>
      <c r="AZ68" s="5">
        <v>17</v>
      </c>
      <c r="BA68" s="29">
        <v>0.229302235398058</v>
      </c>
    </row>
    <row r="69" spans="1:53" x14ac:dyDescent="0.25">
      <c r="A69">
        <f ca="1">RAND()</f>
        <v>0.18385405239389596</v>
      </c>
      <c r="B69" s="3" t="s">
        <v>113</v>
      </c>
      <c r="C69" s="4" t="s">
        <v>233</v>
      </c>
      <c r="D69" s="32">
        <v>6</v>
      </c>
      <c r="E69" s="19">
        <v>40</v>
      </c>
      <c r="F69" s="19">
        <v>75.507524175648399</v>
      </c>
      <c r="G69" s="19">
        <v>21.3</v>
      </c>
      <c r="H69" s="19">
        <v>46.676406804899997</v>
      </c>
      <c r="I69" s="24">
        <v>58.185705200000001</v>
      </c>
      <c r="J69" s="5">
        <v>86.219325100000006</v>
      </c>
      <c r="K69" s="5">
        <v>93.284028899999996</v>
      </c>
      <c r="L69" s="18">
        <v>0.57097431827799605</v>
      </c>
      <c r="M69" s="19">
        <v>100</v>
      </c>
      <c r="N69" s="19">
        <v>3.2382786413923399</v>
      </c>
      <c r="O69" s="19">
        <v>56.258559925</v>
      </c>
      <c r="P69" s="24">
        <v>3.7</v>
      </c>
      <c r="Q69" s="5">
        <v>3</v>
      </c>
      <c r="R69" s="5">
        <v>3</v>
      </c>
      <c r="S69" s="5">
        <v>3</v>
      </c>
      <c r="T69" s="5">
        <v>22</v>
      </c>
      <c r="U69" s="32">
        <v>99.501320000000007</v>
      </c>
      <c r="V69" s="19">
        <v>99.53436279296875</v>
      </c>
      <c r="W69" s="19">
        <v>90.781670000000005</v>
      </c>
      <c r="X69" s="19">
        <v>1.00861</v>
      </c>
      <c r="Y69" s="24">
        <v>132.79720520000001</v>
      </c>
      <c r="Z69" s="5">
        <v>30.247042780000001</v>
      </c>
      <c r="AA69" s="5">
        <v>30.16</v>
      </c>
      <c r="AB69" s="18">
        <v>17.919039999999999</v>
      </c>
      <c r="AC69" s="19">
        <v>613.6</v>
      </c>
      <c r="AD69" s="19">
        <v>14.211649250000001</v>
      </c>
      <c r="AE69" s="24">
        <v>81.919395597999994</v>
      </c>
      <c r="AF69" s="5">
        <v>4.2</v>
      </c>
      <c r="AG69" s="5">
        <v>79.8</v>
      </c>
      <c r="AH69" s="5">
        <v>934.89619997514205</v>
      </c>
      <c r="AI69" s="32">
        <v>13</v>
      </c>
      <c r="AJ69" s="19">
        <v>9</v>
      </c>
      <c r="AK69" s="19">
        <v>0.72054672553201904</v>
      </c>
      <c r="AL69" s="19">
        <v>20</v>
      </c>
      <c r="AM69" s="24">
        <v>0.784411618757901</v>
      </c>
      <c r="AN69" s="5">
        <v>2</v>
      </c>
      <c r="AO69" s="5">
        <v>0.08</v>
      </c>
      <c r="AP69" s="5">
        <v>66.3</v>
      </c>
      <c r="AQ69" s="5">
        <v>28</v>
      </c>
      <c r="AR69" s="18">
        <v>0.53769391214935103</v>
      </c>
      <c r="AS69" s="19">
        <v>6.2296299154052499E-2</v>
      </c>
      <c r="AT69" s="19">
        <v>8.6</v>
      </c>
      <c r="AU69" s="19">
        <v>3</v>
      </c>
      <c r="AV69" s="19">
        <v>0.91093232893754905</v>
      </c>
      <c r="AW69" s="24">
        <v>0.62532126903533902</v>
      </c>
      <c r="AX69" s="5">
        <v>13.79</v>
      </c>
      <c r="AY69" s="5">
        <v>5.0172300000000003E-2</v>
      </c>
      <c r="AZ69" s="5">
        <v>0</v>
      </c>
      <c r="BA69" s="29">
        <v>0</v>
      </c>
    </row>
    <row r="70" spans="1:53" x14ac:dyDescent="0.25">
      <c r="A70">
        <f ca="1">RAND()</f>
        <v>0.73710603219228699</v>
      </c>
      <c r="B70" s="3" t="s">
        <v>110</v>
      </c>
      <c r="C70" s="4" t="s">
        <v>233</v>
      </c>
      <c r="D70" s="32">
        <v>5</v>
      </c>
      <c r="E70" s="19">
        <v>18</v>
      </c>
      <c r="F70" s="19">
        <v>11.9523419207225</v>
      </c>
      <c r="G70" s="19">
        <v>14.1</v>
      </c>
      <c r="H70" s="19">
        <v>32.2058866004</v>
      </c>
      <c r="I70" s="24">
        <v>61.374941300000003</v>
      </c>
      <c r="J70" s="5">
        <v>85.576516699999999</v>
      </c>
      <c r="K70" s="5">
        <v>97.541103100000001</v>
      </c>
      <c r="L70" s="18">
        <v>0.458423522020656</v>
      </c>
      <c r="M70" s="19">
        <v>100</v>
      </c>
      <c r="N70" s="19">
        <v>4.5476309143006803</v>
      </c>
      <c r="O70" s="19">
        <v>22.764167807</v>
      </c>
      <c r="P70" s="24">
        <v>7.4</v>
      </c>
      <c r="Q70" s="5">
        <v>2</v>
      </c>
      <c r="R70" s="5">
        <v>3</v>
      </c>
      <c r="S70" s="5">
        <v>3</v>
      </c>
      <c r="T70" s="5">
        <v>24.2</v>
      </c>
      <c r="U70" s="32">
        <v>99.787850000000006</v>
      </c>
      <c r="V70" s="19">
        <v>99.826850891113281</v>
      </c>
      <c r="W70" s="19">
        <v>112.00781000000001</v>
      </c>
      <c r="X70" s="19">
        <v>1.02566</v>
      </c>
      <c r="Y70" s="24">
        <v>156.87894309999999</v>
      </c>
      <c r="Z70" s="5">
        <v>70.829933600000004</v>
      </c>
      <c r="AA70" s="5">
        <v>54.55</v>
      </c>
      <c r="AB70" s="18">
        <v>17.49267</v>
      </c>
      <c r="AC70" s="19">
        <v>657.8</v>
      </c>
      <c r="AD70" s="19">
        <v>30.521414010000001</v>
      </c>
      <c r="AE70" s="24">
        <v>74.942398350999994</v>
      </c>
      <c r="AF70" s="5">
        <v>15.6</v>
      </c>
      <c r="AG70" s="5">
        <v>53.45</v>
      </c>
      <c r="AH70" s="5">
        <v>805.54826743023602</v>
      </c>
      <c r="AI70" s="32">
        <v>5</v>
      </c>
      <c r="AJ70" s="19">
        <v>4</v>
      </c>
      <c r="AK70" s="19">
        <v>0.38677641496108001</v>
      </c>
      <c r="AL70" s="19">
        <v>30</v>
      </c>
      <c r="AM70" s="24">
        <v>0.74304205402974</v>
      </c>
      <c r="AN70" s="5">
        <v>1</v>
      </c>
      <c r="AO70" s="5">
        <v>0.05</v>
      </c>
      <c r="AP70" s="5">
        <v>75.599999999999994</v>
      </c>
      <c r="AQ70" s="5">
        <v>29</v>
      </c>
      <c r="AR70" s="18">
        <v>0.41877319877513702</v>
      </c>
      <c r="AS70" s="19">
        <v>7.9004632140717498E-2</v>
      </c>
      <c r="AT70" s="19">
        <v>7.3</v>
      </c>
      <c r="AU70" s="19">
        <v>4</v>
      </c>
      <c r="AV70" s="19">
        <v>0.91914526261809504</v>
      </c>
      <c r="AW70" s="24">
        <v>0.86337953805923495</v>
      </c>
      <c r="AX70" s="5">
        <v>13.93</v>
      </c>
      <c r="AY70" s="5">
        <v>5.8740000000000001E-2</v>
      </c>
      <c r="AZ70" s="5">
        <v>10</v>
      </c>
      <c r="BA70" s="29">
        <v>0.12523294639907401</v>
      </c>
    </row>
    <row r="71" spans="1:53" x14ac:dyDescent="0.25">
      <c r="A71">
        <f ca="1">RAND()</f>
        <v>8.2035443675345654E-3</v>
      </c>
      <c r="B71" s="3" t="s">
        <v>157</v>
      </c>
      <c r="C71" s="4" t="s">
        <v>234</v>
      </c>
      <c r="D71" s="32">
        <v>5</v>
      </c>
      <c r="E71" s="19">
        <v>8</v>
      </c>
      <c r="F71" s="19">
        <v>8.5984148464805994</v>
      </c>
      <c r="G71" s="19">
        <v>2.6</v>
      </c>
      <c r="H71" s="19">
        <v>20.249077421675999</v>
      </c>
      <c r="I71" s="24">
        <v>98.966275999999993</v>
      </c>
      <c r="J71" s="5">
        <v>99.397130000000004</v>
      </c>
      <c r="K71" s="5">
        <v>99.107251500000004</v>
      </c>
      <c r="L71" s="18">
        <v>0.405667527463068</v>
      </c>
      <c r="M71" s="19">
        <v>100</v>
      </c>
      <c r="N71" s="19">
        <v>6.3291191225466497</v>
      </c>
      <c r="O71" s="19">
        <v>5.2774088539999999</v>
      </c>
      <c r="P71" s="24">
        <v>0.7</v>
      </c>
      <c r="Q71" s="5">
        <v>1</v>
      </c>
      <c r="R71" s="5">
        <v>2</v>
      </c>
      <c r="S71" s="5">
        <v>1</v>
      </c>
      <c r="T71" s="5">
        <v>6.4</v>
      </c>
      <c r="U71" s="32">
        <v>99.714759999999998</v>
      </c>
      <c r="V71" s="19">
        <v>98.792152404785156</v>
      </c>
      <c r="W71" s="19">
        <v>110.67075</v>
      </c>
      <c r="X71" s="19">
        <v>0.99758999999999998</v>
      </c>
      <c r="Y71" s="24">
        <v>113.2193248</v>
      </c>
      <c r="Z71" s="5">
        <v>73.098699999999994</v>
      </c>
      <c r="AA71" s="5">
        <v>22.26</v>
      </c>
      <c r="AB71" s="18">
        <v>23.62959</v>
      </c>
      <c r="AC71" s="19">
        <v>240</v>
      </c>
      <c r="AD71" s="19">
        <v>14.874343468999999</v>
      </c>
      <c r="AE71" s="24">
        <v>25.854044361</v>
      </c>
      <c r="AF71" s="5">
        <v>59.778179999999999</v>
      </c>
      <c r="AG71" s="5">
        <v>100</v>
      </c>
      <c r="AH71" s="5">
        <v>311.14770449197403</v>
      </c>
      <c r="AI71" s="32">
        <v>39</v>
      </c>
      <c r="AJ71" s="19">
        <v>14</v>
      </c>
      <c r="AK71" s="19">
        <v>0.76108027241076703</v>
      </c>
      <c r="AL71" s="19">
        <v>60</v>
      </c>
      <c r="AM71" s="24">
        <v>0.90262099263248896</v>
      </c>
      <c r="AN71" s="5">
        <v>4</v>
      </c>
      <c r="AO71" s="5">
        <v>0.01</v>
      </c>
      <c r="AP71" s="5">
        <v>78</v>
      </c>
      <c r="AQ71" s="5">
        <v>61</v>
      </c>
      <c r="AR71" s="18">
        <v>0.38242203399569402</v>
      </c>
      <c r="AS71" s="19">
        <v>0.46341285967533102</v>
      </c>
      <c r="AT71" s="19">
        <v>4.2</v>
      </c>
      <c r="AU71" s="19">
        <v>4</v>
      </c>
      <c r="AV71" s="19">
        <v>0.92981644783541195</v>
      </c>
      <c r="AW71" s="24">
        <v>0.78511309623718295</v>
      </c>
      <c r="AX71" s="5">
        <v>14.19</v>
      </c>
      <c r="AY71" s="5">
        <v>2.6435500000000001E-2</v>
      </c>
      <c r="AZ71" s="5">
        <v>2</v>
      </c>
      <c r="BA71" s="29">
        <v>0.65726865441062898</v>
      </c>
    </row>
    <row r="72" spans="1:53" x14ac:dyDescent="0.25">
      <c r="A72">
        <f ca="1">RAND()</f>
        <v>0.18554996141803837</v>
      </c>
      <c r="B72" s="3" t="s">
        <v>93</v>
      </c>
      <c r="C72" s="4" t="s">
        <v>234</v>
      </c>
      <c r="D72" s="32">
        <v>5</v>
      </c>
      <c r="E72" s="19">
        <v>8</v>
      </c>
      <c r="F72" s="19">
        <v>6.1788424626474097</v>
      </c>
      <c r="G72" s="19">
        <v>3.7</v>
      </c>
      <c r="H72" s="19">
        <v>19.116037382969999</v>
      </c>
      <c r="I72" s="24">
        <v>100</v>
      </c>
      <c r="J72" s="5">
        <v>100</v>
      </c>
      <c r="K72" s="5">
        <v>99.219123800000006</v>
      </c>
      <c r="L72" s="18">
        <v>0.56581489292338605</v>
      </c>
      <c r="M72" s="19">
        <v>100</v>
      </c>
      <c r="N72" s="19">
        <v>6.4449209722261598</v>
      </c>
      <c r="O72" s="19">
        <v>0</v>
      </c>
      <c r="P72" s="24">
        <v>0.9</v>
      </c>
      <c r="Q72" s="5">
        <v>2</v>
      </c>
      <c r="R72" s="5">
        <v>2</v>
      </c>
      <c r="S72" s="5">
        <v>1</v>
      </c>
      <c r="T72" s="5">
        <v>4.3</v>
      </c>
      <c r="U72" s="32" t="s">
        <v>51</v>
      </c>
      <c r="V72" s="19">
        <v>99.797431945800781</v>
      </c>
      <c r="W72" s="19">
        <v>102.66540000000001</v>
      </c>
      <c r="X72" s="19">
        <v>0.94382999999999995</v>
      </c>
      <c r="Y72" s="24">
        <v>116.7122833</v>
      </c>
      <c r="Z72" s="5">
        <v>87.589799999999997</v>
      </c>
      <c r="AA72" s="5">
        <v>14.8</v>
      </c>
      <c r="AB72" s="18">
        <v>23.69408</v>
      </c>
      <c r="AC72" s="19">
        <v>249.3</v>
      </c>
      <c r="AD72" s="19">
        <v>10.418186138999999</v>
      </c>
      <c r="AE72" s="24">
        <v>22.883713244999999</v>
      </c>
      <c r="AF72" s="5">
        <v>95.301599999999993</v>
      </c>
      <c r="AG72" s="5">
        <v>100</v>
      </c>
      <c r="AH72" s="5">
        <v>256.792542015256</v>
      </c>
      <c r="AI72" s="32">
        <v>39</v>
      </c>
      <c r="AJ72" s="19">
        <v>15</v>
      </c>
      <c r="AK72" s="19">
        <v>0.90803865871154699</v>
      </c>
      <c r="AL72" s="19">
        <v>90</v>
      </c>
      <c r="AM72" s="24">
        <v>0.85875763672980998</v>
      </c>
      <c r="AN72" s="5">
        <v>3</v>
      </c>
      <c r="AO72" s="5">
        <v>0</v>
      </c>
      <c r="AP72" s="5">
        <v>80.599999999999994</v>
      </c>
      <c r="AQ72" s="5">
        <v>81</v>
      </c>
      <c r="AR72" s="18">
        <v>0.78124695780784204</v>
      </c>
      <c r="AS72" s="19">
        <v>0.76637188354702301</v>
      </c>
      <c r="AT72" s="19">
        <v>4.8</v>
      </c>
      <c r="AU72" s="19">
        <v>3</v>
      </c>
      <c r="AV72" s="19">
        <v>0.90084652444833602</v>
      </c>
      <c r="AW72" s="24">
        <v>0.76471847295761097</v>
      </c>
      <c r="AX72" s="5">
        <v>14.24</v>
      </c>
      <c r="AY72" s="5">
        <v>2.44114E-2</v>
      </c>
      <c r="AZ72" s="5">
        <v>91</v>
      </c>
      <c r="BA72" s="29">
        <v>0.43035569103302102</v>
      </c>
    </row>
    <row r="73" spans="1:53" x14ac:dyDescent="0.25">
      <c r="A73">
        <f ca="1">RAND()</f>
        <v>0.18231670630450925</v>
      </c>
      <c r="B73" s="3" t="s">
        <v>53</v>
      </c>
      <c r="C73" s="4" t="s">
        <v>235</v>
      </c>
      <c r="D73" s="32">
        <v>5</v>
      </c>
      <c r="E73" s="19">
        <v>20</v>
      </c>
      <c r="F73" s="19">
        <v>139.62078429460101</v>
      </c>
      <c r="G73" s="19">
        <v>25.5</v>
      </c>
      <c r="H73" s="19">
        <v>45.234220806099998</v>
      </c>
      <c r="I73" s="24">
        <v>77.0095752</v>
      </c>
      <c r="J73" s="5">
        <v>81.799891000000002</v>
      </c>
      <c r="K73" s="5">
        <v>87.595800299999993</v>
      </c>
      <c r="L73" s="18">
        <v>0.16535235842370899</v>
      </c>
      <c r="M73" s="19">
        <v>100</v>
      </c>
      <c r="N73" s="19">
        <v>4.0356637905691297</v>
      </c>
      <c r="O73" s="19">
        <v>0.37127224459999902</v>
      </c>
      <c r="P73" s="24">
        <v>1.5</v>
      </c>
      <c r="Q73" s="5">
        <v>2</v>
      </c>
      <c r="R73" s="5">
        <v>4</v>
      </c>
      <c r="S73" s="5">
        <v>3</v>
      </c>
      <c r="T73" s="5">
        <v>23.8</v>
      </c>
      <c r="U73" s="32">
        <v>79.608400000000003</v>
      </c>
      <c r="V73" s="19">
        <v>98.820838928222656</v>
      </c>
      <c r="W73" s="19">
        <v>99.860190000000003</v>
      </c>
      <c r="X73" s="19">
        <v>1.0365500000000001</v>
      </c>
      <c r="Y73" s="24">
        <v>106.38434119999999</v>
      </c>
      <c r="Z73" s="5">
        <v>38.200000000000003</v>
      </c>
      <c r="AA73" s="5">
        <v>41.69</v>
      </c>
      <c r="AB73" s="18">
        <v>21.829730000000001</v>
      </c>
      <c r="AC73" s="19">
        <v>307.39999999999998</v>
      </c>
      <c r="AD73" s="19">
        <v>2.7498095729999998</v>
      </c>
      <c r="AE73" s="24">
        <v>46.327497694000002</v>
      </c>
      <c r="AF73" s="5">
        <v>45.093333331899998</v>
      </c>
      <c r="AG73" s="5">
        <v>61.62</v>
      </c>
      <c r="AH73" s="5">
        <v>380.96334546711603</v>
      </c>
      <c r="AI73" s="32">
        <v>11</v>
      </c>
      <c r="AJ73" s="19">
        <v>7</v>
      </c>
      <c r="AK73" s="19" t="s">
        <v>51</v>
      </c>
      <c r="AL73" s="19">
        <v>25</v>
      </c>
      <c r="AM73" s="24">
        <v>0.56259947212072503</v>
      </c>
      <c r="AN73" s="5">
        <v>2</v>
      </c>
      <c r="AO73" s="5">
        <v>0.02</v>
      </c>
      <c r="AP73" s="5">
        <v>74.900000000000006</v>
      </c>
      <c r="AQ73" s="5">
        <v>34</v>
      </c>
      <c r="AR73" s="18">
        <v>0.48652840793448598</v>
      </c>
      <c r="AS73" s="19">
        <v>0.20578399626016</v>
      </c>
      <c r="AT73" s="19">
        <v>7.9</v>
      </c>
      <c r="AU73" s="19">
        <v>2</v>
      </c>
      <c r="AV73" s="19">
        <v>0.74047239035234202</v>
      </c>
      <c r="AW73" s="24">
        <v>0.45539233088493303</v>
      </c>
      <c r="AX73" s="5">
        <v>7.74</v>
      </c>
      <c r="AY73" s="5" t="s">
        <v>51</v>
      </c>
      <c r="AZ73" s="5">
        <v>1</v>
      </c>
      <c r="BA73" s="29">
        <v>3.3353134689028202E-2</v>
      </c>
    </row>
    <row r="74" spans="1:53" x14ac:dyDescent="0.25">
      <c r="A74">
        <f ca="1">RAND()</f>
        <v>0.90306082360815698</v>
      </c>
      <c r="B74" s="3" t="s">
        <v>118</v>
      </c>
      <c r="C74" s="4" t="s">
        <v>235</v>
      </c>
      <c r="D74" s="32">
        <v>31.9</v>
      </c>
      <c r="E74" s="19">
        <v>256</v>
      </c>
      <c r="F74" s="19">
        <v>724.50618129403699</v>
      </c>
      <c r="G74" s="19">
        <v>69.900000000000006</v>
      </c>
      <c r="H74" s="19">
        <v>500.319717685</v>
      </c>
      <c r="I74" s="24">
        <v>2.4173081999999999</v>
      </c>
      <c r="J74" s="5">
        <v>62.610117500000001</v>
      </c>
      <c r="K74" s="5">
        <v>16.889448300000002</v>
      </c>
      <c r="L74" s="18">
        <v>0.32496996608524498</v>
      </c>
      <c r="M74" s="19">
        <v>9.8000000000000007</v>
      </c>
      <c r="N74" s="19">
        <v>2.8163327914756402</v>
      </c>
      <c r="O74" s="19">
        <v>159.05746258799999</v>
      </c>
      <c r="P74" s="24">
        <v>3.2</v>
      </c>
      <c r="Q74" s="5">
        <v>3</v>
      </c>
      <c r="R74" s="5">
        <v>4</v>
      </c>
      <c r="S74" s="5">
        <v>2</v>
      </c>
      <c r="T74" s="5">
        <v>33.700000000000003</v>
      </c>
      <c r="U74" s="32">
        <v>47.600140000000003</v>
      </c>
      <c r="V74" s="19">
        <v>89.89404296875</v>
      </c>
      <c r="W74" s="19">
        <v>37.299799999999998</v>
      </c>
      <c r="X74" s="19">
        <v>0.77617999999999998</v>
      </c>
      <c r="Y74" s="24">
        <v>81.093582040000001</v>
      </c>
      <c r="Z74" s="5">
        <v>5.9038676030000001</v>
      </c>
      <c r="AA74" s="5">
        <v>30.71</v>
      </c>
      <c r="AB74" s="18">
        <v>15.64527</v>
      </c>
      <c r="AC74" s="19">
        <v>430.7</v>
      </c>
      <c r="AD74" s="19">
        <v>9.5415853140000007</v>
      </c>
      <c r="AE74" s="24">
        <v>28.612223105000002</v>
      </c>
      <c r="AF74" s="5">
        <v>0</v>
      </c>
      <c r="AG74" s="5">
        <v>49.67</v>
      </c>
      <c r="AH74" s="5">
        <v>523.12673345532096</v>
      </c>
      <c r="AI74" s="32">
        <v>28</v>
      </c>
      <c r="AJ74" s="19">
        <v>11</v>
      </c>
      <c r="AK74" s="19">
        <v>0.75905215546425198</v>
      </c>
      <c r="AL74" s="19">
        <v>25</v>
      </c>
      <c r="AM74" s="24">
        <v>0.74252122357991102</v>
      </c>
      <c r="AN74" s="5">
        <v>4</v>
      </c>
      <c r="AO74" s="5">
        <v>0.2</v>
      </c>
      <c r="AP74" s="5">
        <v>38.700000000000003</v>
      </c>
      <c r="AQ74" s="5">
        <v>37</v>
      </c>
      <c r="AR74" s="18">
        <v>0.56287825129004398</v>
      </c>
      <c r="AS74" s="19">
        <v>3.4706553524496503E-2</v>
      </c>
      <c r="AT74" s="19">
        <v>6</v>
      </c>
      <c r="AU74" s="19">
        <v>4</v>
      </c>
      <c r="AV74" s="19">
        <v>0.63778917106819399</v>
      </c>
      <c r="AW74" s="24">
        <v>0.158361285924912</v>
      </c>
      <c r="AX74" s="5">
        <v>4.37</v>
      </c>
      <c r="AY74" s="5">
        <v>0.46379999999999999</v>
      </c>
      <c r="AZ74" s="5">
        <v>0</v>
      </c>
      <c r="BA74" s="29">
        <v>0</v>
      </c>
    </row>
    <row r="75" spans="1:53" x14ac:dyDescent="0.25">
      <c r="A75">
        <f ca="1">RAND()</f>
        <v>0.65217476238902905</v>
      </c>
      <c r="B75" s="3" t="s">
        <v>128</v>
      </c>
      <c r="C75" s="4" t="s">
        <v>234</v>
      </c>
      <c r="D75" s="32">
        <v>5</v>
      </c>
      <c r="E75" s="19">
        <v>8</v>
      </c>
      <c r="F75" s="19">
        <v>22.909563637993202</v>
      </c>
      <c r="G75" s="19">
        <v>15.8</v>
      </c>
      <c r="H75" s="19">
        <v>26.684309924619999</v>
      </c>
      <c r="I75" s="24">
        <v>53.930368399999999</v>
      </c>
      <c r="J75" s="5">
        <v>81.376294400000006</v>
      </c>
      <c r="K75" s="5">
        <v>76.426169700000003</v>
      </c>
      <c r="L75" s="18">
        <v>0.25360684365691399</v>
      </c>
      <c r="M75" s="19">
        <v>100</v>
      </c>
      <c r="N75" s="19">
        <v>4.2997304243199999</v>
      </c>
      <c r="O75" s="19">
        <v>12.143045023999999</v>
      </c>
      <c r="P75" s="24">
        <v>3.2</v>
      </c>
      <c r="Q75" s="5">
        <v>2</v>
      </c>
      <c r="R75" s="5">
        <v>3</v>
      </c>
      <c r="S75" s="5">
        <v>2.5</v>
      </c>
      <c r="T75" s="5">
        <v>12.5</v>
      </c>
      <c r="U75" s="32">
        <v>99.244389999999996</v>
      </c>
      <c r="V75" s="19">
        <v>91.584953308105469</v>
      </c>
      <c r="W75" s="19">
        <v>86.10812</v>
      </c>
      <c r="X75" s="19">
        <v>1.0080800000000001</v>
      </c>
      <c r="Y75" s="24">
        <v>108.03965169999999</v>
      </c>
      <c r="Z75" s="5">
        <v>49.836939540000003</v>
      </c>
      <c r="AA75" s="5">
        <v>28.83</v>
      </c>
      <c r="AB75" s="18">
        <v>17.968039999999998</v>
      </c>
      <c r="AC75" s="19">
        <v>462.1</v>
      </c>
      <c r="AD75" s="19">
        <v>14.079248649</v>
      </c>
      <c r="AE75" s="24">
        <v>64.10946371</v>
      </c>
      <c r="AF75" s="5">
        <v>14</v>
      </c>
      <c r="AG75" s="5">
        <v>53.23</v>
      </c>
      <c r="AH75" s="5">
        <v>792.98968931907405</v>
      </c>
      <c r="AI75" s="32">
        <v>27</v>
      </c>
      <c r="AJ75" s="19">
        <v>12</v>
      </c>
      <c r="AK75" s="19">
        <v>0.71824964130915503</v>
      </c>
      <c r="AL75" s="19">
        <v>40</v>
      </c>
      <c r="AM75" s="24">
        <v>0.50592049150348295</v>
      </c>
      <c r="AN75" s="5">
        <v>3</v>
      </c>
      <c r="AO75" s="5">
        <v>0.11</v>
      </c>
      <c r="AP75" s="5">
        <v>62</v>
      </c>
      <c r="AQ75" s="5">
        <v>30</v>
      </c>
      <c r="AR75" s="18">
        <v>0.40336188619496499</v>
      </c>
      <c r="AS75" s="19">
        <v>3.5054444699770697E-2</v>
      </c>
      <c r="AT75" s="19">
        <v>7</v>
      </c>
      <c r="AU75" s="19">
        <v>2</v>
      </c>
      <c r="AV75" s="19">
        <v>0.79647701552424399</v>
      </c>
      <c r="AW75" s="24">
        <v>0.55824077129364003</v>
      </c>
      <c r="AX75" s="5">
        <v>13.8</v>
      </c>
      <c r="AY75" s="5">
        <v>7.3286500000000004E-2</v>
      </c>
      <c r="AZ75" s="5">
        <v>0</v>
      </c>
      <c r="BA75" s="29">
        <v>0</v>
      </c>
    </row>
    <row r="76" spans="1:53" x14ac:dyDescent="0.25">
      <c r="A76">
        <f ca="1">RAND()</f>
        <v>0.85219025781530955</v>
      </c>
      <c r="B76" s="3" t="s">
        <v>222</v>
      </c>
      <c r="C76" s="4" t="s">
        <v>234</v>
      </c>
      <c r="D76" s="32">
        <v>5</v>
      </c>
      <c r="E76" s="19">
        <v>8</v>
      </c>
      <c r="F76" s="19" t="s">
        <v>51</v>
      </c>
      <c r="G76" s="19" t="s">
        <v>51</v>
      </c>
      <c r="H76" s="19" t="s">
        <v>51</v>
      </c>
      <c r="I76" s="24" t="s">
        <v>51</v>
      </c>
      <c r="J76" s="5" t="s">
        <v>51</v>
      </c>
      <c r="K76" s="5" t="s">
        <v>51</v>
      </c>
      <c r="L76" s="18" t="s">
        <v>51</v>
      </c>
      <c r="M76" s="19">
        <v>100</v>
      </c>
      <c r="N76" s="19" t="s">
        <v>51</v>
      </c>
      <c r="O76" s="19" t="s">
        <v>51</v>
      </c>
      <c r="P76" s="24">
        <v>2.7</v>
      </c>
      <c r="Q76" s="5" t="s">
        <v>51</v>
      </c>
      <c r="R76" s="5" t="s">
        <v>51</v>
      </c>
      <c r="S76" s="5" t="s">
        <v>51</v>
      </c>
      <c r="T76" s="5" t="s">
        <v>51</v>
      </c>
      <c r="U76" s="32" t="s">
        <v>51</v>
      </c>
      <c r="V76" s="19">
        <v>99.966506958007813</v>
      </c>
      <c r="W76" s="19">
        <v>116.12344</v>
      </c>
      <c r="X76" s="19">
        <v>0.77812999999999999</v>
      </c>
      <c r="Y76" s="24">
        <v>109.31368620000001</v>
      </c>
      <c r="Z76" s="5">
        <v>96.641195100000004</v>
      </c>
      <c r="AA76" s="5">
        <v>18.36</v>
      </c>
      <c r="AB76" s="18" t="s">
        <v>51</v>
      </c>
      <c r="AC76" s="19" t="s">
        <v>51</v>
      </c>
      <c r="AD76" s="19" t="s">
        <v>51</v>
      </c>
      <c r="AE76" s="24" t="s">
        <v>51</v>
      </c>
      <c r="AF76" s="5" t="s">
        <v>51</v>
      </c>
      <c r="AG76" s="5" t="s">
        <v>51</v>
      </c>
      <c r="AH76" s="5" t="s">
        <v>51</v>
      </c>
      <c r="AI76" s="32">
        <v>33</v>
      </c>
      <c r="AJ76" s="19">
        <v>16</v>
      </c>
      <c r="AK76" s="19" t="s">
        <v>51</v>
      </c>
      <c r="AL76" s="19" t="s">
        <v>51</v>
      </c>
      <c r="AM76" s="24" t="s">
        <v>51</v>
      </c>
      <c r="AN76" s="5">
        <v>4</v>
      </c>
      <c r="AO76" s="5" t="s">
        <v>51</v>
      </c>
      <c r="AP76" s="5" t="s">
        <v>51</v>
      </c>
      <c r="AQ76" s="5" t="s">
        <v>51</v>
      </c>
      <c r="AR76" s="18" t="s">
        <v>51</v>
      </c>
      <c r="AS76" s="19" t="s">
        <v>51</v>
      </c>
      <c r="AT76" s="19" t="s">
        <v>51</v>
      </c>
      <c r="AU76" s="19">
        <v>3</v>
      </c>
      <c r="AV76" s="19" t="s">
        <v>51</v>
      </c>
      <c r="AW76" s="24" t="s">
        <v>51</v>
      </c>
      <c r="AX76" s="5" t="s">
        <v>51</v>
      </c>
      <c r="AY76" s="5" t="s">
        <v>51</v>
      </c>
      <c r="AZ76" s="5">
        <v>0</v>
      </c>
      <c r="BA76" s="29">
        <v>0</v>
      </c>
    </row>
    <row r="77" spans="1:53" x14ac:dyDescent="0.25">
      <c r="A77">
        <f ca="1">RAND()</f>
        <v>0.57236460082199425</v>
      </c>
      <c r="B77" s="3" t="s">
        <v>168</v>
      </c>
      <c r="C77" s="4" t="s">
        <v>235</v>
      </c>
      <c r="D77" s="32">
        <v>5</v>
      </c>
      <c r="E77" s="19">
        <v>3</v>
      </c>
      <c r="F77" s="19">
        <v>62.020199295387997</v>
      </c>
      <c r="G77" s="19">
        <v>14</v>
      </c>
      <c r="H77" s="19">
        <v>34.857845696299997</v>
      </c>
      <c r="I77" s="24">
        <v>82.010490599999997</v>
      </c>
      <c r="J77" s="5">
        <v>93.2040547</v>
      </c>
      <c r="K77" s="5">
        <v>91.594667099999995</v>
      </c>
      <c r="L77" s="18">
        <v>0.28977594016038599</v>
      </c>
      <c r="M77" s="19">
        <v>100</v>
      </c>
      <c r="N77" s="19">
        <v>5.0619859111765004</v>
      </c>
      <c r="O77" s="19">
        <v>0.41477806009999901</v>
      </c>
      <c r="P77" s="24">
        <v>3.1</v>
      </c>
      <c r="Q77" s="5">
        <v>2</v>
      </c>
      <c r="R77" s="5">
        <v>3</v>
      </c>
      <c r="S77" s="5">
        <v>2.5</v>
      </c>
      <c r="T77" s="5">
        <v>24.4</v>
      </c>
      <c r="U77" s="32">
        <v>81.054190000000006</v>
      </c>
      <c r="V77" s="19">
        <v>99.684280395507813</v>
      </c>
      <c r="W77" s="19">
        <v>88.204059999999998</v>
      </c>
      <c r="X77" s="19">
        <v>1.04599</v>
      </c>
      <c r="Y77" s="24">
        <v>129.91146259999999</v>
      </c>
      <c r="Z77" s="5">
        <v>48.519835989999997</v>
      </c>
      <c r="AA77" s="5">
        <v>31.6</v>
      </c>
      <c r="AB77" s="18">
        <v>19.659389999999998</v>
      </c>
      <c r="AC77" s="19">
        <v>305.2</v>
      </c>
      <c r="AD77" s="19">
        <v>5.0461301729999999</v>
      </c>
      <c r="AE77" s="24">
        <v>47.858146718</v>
      </c>
      <c r="AF77" s="5">
        <v>44.1</v>
      </c>
      <c r="AG77" s="5">
        <v>61.04</v>
      </c>
      <c r="AH77" s="5">
        <v>275.80015698930299</v>
      </c>
      <c r="AI77" s="32">
        <v>36</v>
      </c>
      <c r="AJ77" s="19">
        <v>13</v>
      </c>
      <c r="AK77" s="19">
        <v>0.74007423576473796</v>
      </c>
      <c r="AL77" s="19">
        <v>40</v>
      </c>
      <c r="AM77" s="24">
        <v>0.59849608041842595</v>
      </c>
      <c r="AN77" s="5">
        <v>2</v>
      </c>
      <c r="AO77" s="5">
        <v>0.02</v>
      </c>
      <c r="AP77" s="5">
        <v>73</v>
      </c>
      <c r="AQ77" s="5">
        <v>41</v>
      </c>
      <c r="AR77" s="18">
        <v>0.61140010704607195</v>
      </c>
      <c r="AS77" s="19">
        <v>4.1935088939170202E-2</v>
      </c>
      <c r="AT77" s="19">
        <v>7.9</v>
      </c>
      <c r="AU77" s="19">
        <v>2</v>
      </c>
      <c r="AV77" s="19">
        <v>0.69514662483759904</v>
      </c>
      <c r="AW77" s="24">
        <v>0.52320259809493996</v>
      </c>
      <c r="AX77" s="5">
        <v>9.1</v>
      </c>
      <c r="AY77" s="5">
        <v>0.3457692</v>
      </c>
      <c r="AZ77" s="5">
        <v>2</v>
      </c>
      <c r="BA77" s="29">
        <v>0.19373886090662501</v>
      </c>
    </row>
    <row r="78" spans="1:53" x14ac:dyDescent="0.25">
      <c r="A78">
        <f ca="1">RAND()</f>
        <v>0.73783742976065858</v>
      </c>
      <c r="B78" s="3" t="s">
        <v>138</v>
      </c>
      <c r="C78" s="4" t="s">
        <v>237</v>
      </c>
      <c r="D78" s="32">
        <v>16.600000000000001</v>
      </c>
      <c r="E78" s="19">
        <v>122</v>
      </c>
      <c r="F78" s="19">
        <v>149.77223355758201</v>
      </c>
      <c r="G78" s="19">
        <v>22.1</v>
      </c>
      <c r="H78" s="19">
        <v>39.007517716000002</v>
      </c>
      <c r="I78" s="24">
        <v>66.315405900000002</v>
      </c>
      <c r="J78" s="5">
        <v>69.402790300000007</v>
      </c>
      <c r="K78" s="5">
        <v>67.900858499999998</v>
      </c>
      <c r="L78" s="18">
        <v>0.41756057598038199</v>
      </c>
      <c r="M78" s="19">
        <v>77.900000000000006</v>
      </c>
      <c r="N78" s="19">
        <v>3.9513492743174199</v>
      </c>
      <c r="O78" s="19">
        <v>31.872277032</v>
      </c>
      <c r="P78" s="24">
        <v>11.5</v>
      </c>
      <c r="Q78" s="5">
        <v>3</v>
      </c>
      <c r="R78" s="5">
        <v>3</v>
      </c>
      <c r="S78" s="5">
        <v>2.5</v>
      </c>
      <c r="T78" s="5">
        <v>15.3</v>
      </c>
      <c r="U78" s="32">
        <v>82.471850000000003</v>
      </c>
      <c r="V78" s="19">
        <v>98.410530090332031</v>
      </c>
      <c r="W78" s="19">
        <v>74.18835</v>
      </c>
      <c r="X78" s="19">
        <v>1.1281399999999999</v>
      </c>
      <c r="Y78" s="24">
        <v>116.1054805</v>
      </c>
      <c r="Z78" s="5">
        <v>19.7042915</v>
      </c>
      <c r="AA78" s="5">
        <v>28.82</v>
      </c>
      <c r="AB78" s="18">
        <v>21.872520000000002</v>
      </c>
      <c r="AC78" s="19">
        <v>240.9</v>
      </c>
      <c r="AD78" s="19">
        <v>7.6407442980000004</v>
      </c>
      <c r="AE78" s="24">
        <v>33.385097049000002</v>
      </c>
      <c r="AF78" s="5">
        <v>0</v>
      </c>
      <c r="AG78" s="5">
        <v>93.72</v>
      </c>
      <c r="AH78" s="5">
        <v>530.89318402817605</v>
      </c>
      <c r="AI78" s="32">
        <v>14</v>
      </c>
      <c r="AJ78" s="19">
        <v>11</v>
      </c>
      <c r="AK78" s="19">
        <v>0.4400589557265</v>
      </c>
      <c r="AL78" s="19">
        <v>10</v>
      </c>
      <c r="AM78" s="24">
        <v>0.70035423082437598</v>
      </c>
      <c r="AN78" s="5">
        <v>3</v>
      </c>
      <c r="AO78" s="5">
        <v>0.3</v>
      </c>
      <c r="AP78" s="5">
        <v>87.3</v>
      </c>
      <c r="AQ78" s="5">
        <v>26</v>
      </c>
      <c r="AR78" s="18">
        <v>0.57719612744967597</v>
      </c>
      <c r="AS78" s="19">
        <v>0.41151691608770302</v>
      </c>
      <c r="AT78" s="19">
        <v>6.7</v>
      </c>
      <c r="AU78" s="19">
        <v>4</v>
      </c>
      <c r="AV78" s="19">
        <v>0.84812226535556701</v>
      </c>
      <c r="AW78" s="24">
        <v>0.49823591113090498</v>
      </c>
      <c r="AX78" s="5">
        <v>9.0399999999999991</v>
      </c>
      <c r="AY78" s="5">
        <v>0.29490040000000001</v>
      </c>
      <c r="AZ78" s="5">
        <v>0</v>
      </c>
      <c r="BA78" s="29">
        <v>0</v>
      </c>
    </row>
    <row r="79" spans="1:53" x14ac:dyDescent="0.25">
      <c r="A79">
        <f ca="1">RAND()</f>
        <v>0.87527313864731993</v>
      </c>
      <c r="B79" s="3" t="s">
        <v>146</v>
      </c>
      <c r="C79" s="4" t="s">
        <v>233</v>
      </c>
      <c r="D79" s="32">
        <v>13.5</v>
      </c>
      <c r="E79" s="19">
        <v>93</v>
      </c>
      <c r="F79" s="19">
        <v>114.147673505123</v>
      </c>
      <c r="G79" s="19">
        <v>28</v>
      </c>
      <c r="H79" s="19">
        <v>173.68624812600001</v>
      </c>
      <c r="I79" s="24">
        <v>43.128635500000001</v>
      </c>
      <c r="J79" s="5">
        <v>90.260738000000003</v>
      </c>
      <c r="K79" s="5">
        <v>73.934905000000001</v>
      </c>
      <c r="L79" s="18">
        <v>0.63290232729720197</v>
      </c>
      <c r="M79" s="19">
        <v>87.5</v>
      </c>
      <c r="N79" s="19">
        <v>3.9855474449763801</v>
      </c>
      <c r="O79" s="19">
        <v>79.380878014000004</v>
      </c>
      <c r="P79" s="24">
        <v>9.9</v>
      </c>
      <c r="Q79" s="5">
        <v>4</v>
      </c>
      <c r="R79" s="5">
        <v>4</v>
      </c>
      <c r="S79" s="5">
        <v>3.5</v>
      </c>
      <c r="T79" s="5">
        <v>10.5</v>
      </c>
      <c r="U79" s="32">
        <v>96.618030000000005</v>
      </c>
      <c r="V79" s="19">
        <v>98.029403686523438</v>
      </c>
      <c r="W79" s="19">
        <v>88.388919999999999</v>
      </c>
      <c r="X79" s="19">
        <v>1.0983499999999999</v>
      </c>
      <c r="Y79" s="24">
        <v>115.7514163</v>
      </c>
      <c r="Z79" s="5">
        <v>40.700000000000003</v>
      </c>
      <c r="AA79" s="5">
        <v>44.66</v>
      </c>
      <c r="AB79" s="18">
        <v>17.101520000000001</v>
      </c>
      <c r="AC79" s="19">
        <v>527.1</v>
      </c>
      <c r="AD79" s="19">
        <v>5.9193269409999996</v>
      </c>
      <c r="AE79" s="24">
        <v>77.299831900999905</v>
      </c>
      <c r="AF79" s="5">
        <v>2.5830000000000002</v>
      </c>
      <c r="AG79" s="5">
        <v>86.16</v>
      </c>
      <c r="AH79" s="5">
        <v>274.17767540128801</v>
      </c>
      <c r="AI79" s="32">
        <v>27</v>
      </c>
      <c r="AJ79" s="19">
        <v>14</v>
      </c>
      <c r="AK79" s="19">
        <v>0.64769001262671599</v>
      </c>
      <c r="AL79" s="19">
        <v>30</v>
      </c>
      <c r="AM79" s="24">
        <v>0.90421608873502801</v>
      </c>
      <c r="AN79" s="5">
        <v>4</v>
      </c>
      <c r="AO79" s="5">
        <v>0.05</v>
      </c>
      <c r="AP79" s="5">
        <v>54.7</v>
      </c>
      <c r="AQ79" s="5">
        <v>35</v>
      </c>
      <c r="AR79" s="18">
        <v>0.60417991551587202</v>
      </c>
      <c r="AS79" s="19">
        <v>0.61978505790121596</v>
      </c>
      <c r="AT79" s="19">
        <v>8.1</v>
      </c>
      <c r="AU79" s="19">
        <v>3</v>
      </c>
      <c r="AV79" s="19">
        <v>0.81858343371220199</v>
      </c>
      <c r="AW79" s="24">
        <v>0.69971942901611295</v>
      </c>
      <c r="AX79" s="5">
        <v>11.82</v>
      </c>
      <c r="AY79" s="5">
        <v>0.115562</v>
      </c>
      <c r="AZ79" s="5">
        <v>5</v>
      </c>
      <c r="BA79" s="29">
        <v>3.3102130664119302E-2</v>
      </c>
    </row>
    <row r="80" spans="1:53" x14ac:dyDescent="0.25">
      <c r="A80">
        <f ca="1">RAND()</f>
        <v>0.83347942819066589</v>
      </c>
      <c r="B80" s="3" t="s">
        <v>83</v>
      </c>
      <c r="C80" s="4" t="s">
        <v>234</v>
      </c>
      <c r="D80" s="32">
        <v>5</v>
      </c>
      <c r="E80" s="19">
        <v>8</v>
      </c>
      <c r="F80" s="19">
        <v>6.4969165605802202</v>
      </c>
      <c r="G80" s="19">
        <v>3.5</v>
      </c>
      <c r="H80" s="19">
        <v>27.087916853292</v>
      </c>
      <c r="I80" s="24">
        <v>100</v>
      </c>
      <c r="J80" s="5">
        <v>100</v>
      </c>
      <c r="K80" s="5">
        <v>99.597225100000003</v>
      </c>
      <c r="L80" s="18">
        <v>0.76415725187462102</v>
      </c>
      <c r="M80" s="19">
        <v>100</v>
      </c>
      <c r="N80" s="19">
        <v>6.7503979354345498</v>
      </c>
      <c r="O80" s="19">
        <v>0</v>
      </c>
      <c r="P80" s="24">
        <v>1</v>
      </c>
      <c r="Q80" s="5">
        <v>1</v>
      </c>
      <c r="R80" s="5">
        <v>2</v>
      </c>
      <c r="S80" s="5">
        <v>1</v>
      </c>
      <c r="T80" s="5">
        <v>3.5</v>
      </c>
      <c r="U80" s="32" t="s">
        <v>51</v>
      </c>
      <c r="V80" s="19">
        <v>99.535476684570313</v>
      </c>
      <c r="W80" s="19">
        <v>129.86802</v>
      </c>
      <c r="X80" s="19">
        <v>1.0355099999999999</v>
      </c>
      <c r="Y80" s="24">
        <v>128.34193759999999</v>
      </c>
      <c r="Z80" s="5">
        <v>96.330500000000001</v>
      </c>
      <c r="AA80" s="5">
        <v>8.89</v>
      </c>
      <c r="AB80" s="18">
        <v>23.25526</v>
      </c>
      <c r="AC80" s="19">
        <v>248</v>
      </c>
      <c r="AD80" s="19">
        <v>10.351308446999999</v>
      </c>
      <c r="AE80" s="24">
        <v>21.368748276000002</v>
      </c>
      <c r="AF80" s="5">
        <v>91.5954306</v>
      </c>
      <c r="AG80" s="5">
        <v>97.6</v>
      </c>
      <c r="AH80" s="5">
        <v>213.354744788342</v>
      </c>
      <c r="AI80" s="32">
        <v>40</v>
      </c>
      <c r="AJ80" s="19">
        <v>16</v>
      </c>
      <c r="AK80" s="19">
        <v>0.96904514609510894</v>
      </c>
      <c r="AL80" s="19">
        <v>95</v>
      </c>
      <c r="AM80" s="24">
        <v>0.94823053706290605</v>
      </c>
      <c r="AN80" s="5">
        <v>3</v>
      </c>
      <c r="AO80" s="5">
        <v>0</v>
      </c>
      <c r="AP80" s="5">
        <v>80.400000000000006</v>
      </c>
      <c r="AQ80" s="5">
        <v>90</v>
      </c>
      <c r="AR80" s="18">
        <v>0.80313097712292503</v>
      </c>
      <c r="AS80" s="19">
        <v>0.85872898857989399</v>
      </c>
      <c r="AT80" s="19">
        <v>4.5999999999999996</v>
      </c>
      <c r="AU80" s="19">
        <v>3</v>
      </c>
      <c r="AV80" s="19">
        <v>0.95315484058991795</v>
      </c>
      <c r="AW80" s="24">
        <v>0.95282506942749001</v>
      </c>
      <c r="AX80" s="5">
        <v>15.13</v>
      </c>
      <c r="AY80" s="5">
        <v>2.9612699999999999E-2</v>
      </c>
      <c r="AZ80" s="5">
        <v>13</v>
      </c>
      <c r="BA80" s="29">
        <v>0.43884684421647102</v>
      </c>
    </row>
    <row r="81" spans="1:53" x14ac:dyDescent="0.25">
      <c r="A81">
        <f ca="1">RAND()</f>
        <v>0.63438049482045999</v>
      </c>
      <c r="B81" s="3" t="s">
        <v>152</v>
      </c>
      <c r="C81" s="4" t="s">
        <v>233</v>
      </c>
      <c r="D81" s="32">
        <v>5</v>
      </c>
      <c r="E81" s="19">
        <v>9</v>
      </c>
      <c r="F81" s="19">
        <v>11.614202056240501</v>
      </c>
      <c r="G81" s="19">
        <v>14.5</v>
      </c>
      <c r="H81" s="19">
        <v>47.949972486100002</v>
      </c>
      <c r="I81" s="24">
        <v>66.6998198</v>
      </c>
      <c r="J81" s="5">
        <v>97.034110499999997</v>
      </c>
      <c r="K81" s="5">
        <v>100</v>
      </c>
      <c r="L81" s="18">
        <v>0.52274172926792795</v>
      </c>
      <c r="M81" s="19">
        <v>97.697829999999996</v>
      </c>
      <c r="N81" s="19">
        <v>6.1708115072673202</v>
      </c>
      <c r="O81" s="19">
        <v>0.55695700209999999</v>
      </c>
      <c r="P81" s="24">
        <v>6.2</v>
      </c>
      <c r="Q81" s="5">
        <v>1</v>
      </c>
      <c r="R81" s="5">
        <v>3</v>
      </c>
      <c r="S81" s="5">
        <v>3</v>
      </c>
      <c r="T81" s="5">
        <v>27.4</v>
      </c>
      <c r="U81" s="32">
        <v>94.842370000000003</v>
      </c>
      <c r="V81" s="19">
        <v>99.241310119628906</v>
      </c>
      <c r="W81" s="19">
        <v>108.28788</v>
      </c>
      <c r="X81" s="19">
        <v>0.76473000000000002</v>
      </c>
      <c r="Y81" s="24">
        <v>176.5888132</v>
      </c>
      <c r="Z81" s="5">
        <v>69.616235799999998</v>
      </c>
      <c r="AA81" s="5">
        <v>59.72</v>
      </c>
      <c r="AB81" s="18">
        <v>18.714649999999999</v>
      </c>
      <c r="AC81" s="19">
        <v>219.8</v>
      </c>
      <c r="AD81" s="19">
        <v>3.3365005949999902</v>
      </c>
      <c r="AE81" s="24">
        <v>66.442904063</v>
      </c>
      <c r="AF81" s="5">
        <v>54.578000000000003</v>
      </c>
      <c r="AG81" s="5">
        <v>81.69</v>
      </c>
      <c r="AH81" s="5">
        <v>364.39659541011298</v>
      </c>
      <c r="AI81" s="32">
        <v>3</v>
      </c>
      <c r="AJ81" s="19">
        <v>3</v>
      </c>
      <c r="AK81" s="19" t="s">
        <v>51</v>
      </c>
      <c r="AL81" s="19">
        <v>40</v>
      </c>
      <c r="AM81" s="24">
        <v>0.75054411281253897</v>
      </c>
      <c r="AN81" s="5">
        <v>1</v>
      </c>
      <c r="AO81" s="5">
        <v>0.04</v>
      </c>
      <c r="AP81" s="5">
        <v>50.5</v>
      </c>
      <c r="AQ81" s="5">
        <v>46</v>
      </c>
      <c r="AR81" s="18">
        <v>0.80243588183375403</v>
      </c>
      <c r="AS81" s="19" t="s">
        <v>51</v>
      </c>
      <c r="AT81" s="19">
        <v>7.5</v>
      </c>
      <c r="AU81" s="19">
        <v>2</v>
      </c>
      <c r="AV81" s="19">
        <v>0.88282198043762605</v>
      </c>
      <c r="AW81" s="24">
        <v>0.46480476856231701</v>
      </c>
      <c r="AX81" s="5">
        <v>9.6099999999999905</v>
      </c>
      <c r="AY81" s="5" t="s">
        <v>51</v>
      </c>
      <c r="AZ81" s="5">
        <v>13</v>
      </c>
      <c r="BA81" s="29">
        <v>0.16954526502370501</v>
      </c>
    </row>
    <row r="82" spans="1:53" x14ac:dyDescent="0.25">
      <c r="A82">
        <f ca="1">RAND()</f>
        <v>0.86808306149933989</v>
      </c>
      <c r="B82" s="3" t="s">
        <v>180</v>
      </c>
      <c r="C82" s="4" t="s">
        <v>237</v>
      </c>
      <c r="D82" s="32">
        <v>6.2</v>
      </c>
      <c r="E82" s="19">
        <v>40</v>
      </c>
      <c r="F82" s="19">
        <v>27.700524282698002</v>
      </c>
      <c r="G82" s="19">
        <v>16.5</v>
      </c>
      <c r="H82" s="19">
        <v>113.4650328829</v>
      </c>
      <c r="I82" s="24">
        <v>80.611798699999994</v>
      </c>
      <c r="J82" s="5">
        <v>100</v>
      </c>
      <c r="K82" s="5">
        <v>90.539646399999995</v>
      </c>
      <c r="L82" s="18">
        <v>0.385281028497862</v>
      </c>
      <c r="M82" s="19">
        <v>100</v>
      </c>
      <c r="N82" s="19" t="s">
        <v>51</v>
      </c>
      <c r="O82" s="19">
        <v>21.080914303</v>
      </c>
      <c r="P82" s="24">
        <v>34.4</v>
      </c>
      <c r="Q82" s="5" t="s">
        <v>51</v>
      </c>
      <c r="R82" s="5" t="s">
        <v>51</v>
      </c>
      <c r="S82" s="5" t="s">
        <v>51</v>
      </c>
      <c r="T82" s="5">
        <v>24.4</v>
      </c>
      <c r="U82" s="32">
        <v>82.776820000000001</v>
      </c>
      <c r="V82" s="19">
        <v>98.161872863769531</v>
      </c>
      <c r="W82" s="19">
        <v>80.792209999999997</v>
      </c>
      <c r="X82" s="19">
        <v>1.0249699999999999</v>
      </c>
      <c r="Y82" s="24">
        <v>60.974459000000003</v>
      </c>
      <c r="Z82" s="5">
        <v>41.59</v>
      </c>
      <c r="AA82" s="5">
        <v>20.61</v>
      </c>
      <c r="AB82" s="18">
        <v>17.073</v>
      </c>
      <c r="AC82" s="19">
        <v>463.1</v>
      </c>
      <c r="AD82" s="19">
        <v>7.3851879279999997</v>
      </c>
      <c r="AE82" s="24">
        <v>53.409440442999902</v>
      </c>
      <c r="AF82" s="5">
        <v>2.2801</v>
      </c>
      <c r="AG82" s="5">
        <v>99.03</v>
      </c>
      <c r="AH82" s="5">
        <v>3574.3969299813698</v>
      </c>
      <c r="AI82" s="32">
        <v>36</v>
      </c>
      <c r="AJ82" s="19">
        <v>15</v>
      </c>
      <c r="AK82" s="19">
        <v>0.57826698865691994</v>
      </c>
      <c r="AL82" s="19">
        <v>35</v>
      </c>
      <c r="AM82" s="24">
        <v>0.85878970498737195</v>
      </c>
      <c r="AN82" s="5">
        <v>4</v>
      </c>
      <c r="AO82" s="5" t="s">
        <v>51</v>
      </c>
      <c r="AP82" s="5">
        <v>70.099999999999994</v>
      </c>
      <c r="AQ82" s="5" t="s">
        <v>51</v>
      </c>
      <c r="AR82" s="18">
        <v>0.49241093235552003</v>
      </c>
      <c r="AS82" s="19">
        <v>0.21794320337659601</v>
      </c>
      <c r="AT82" s="19">
        <v>4.0999999999999996</v>
      </c>
      <c r="AU82" s="19">
        <v>4</v>
      </c>
      <c r="AV82" s="19">
        <v>0.75259641412774603</v>
      </c>
      <c r="AW82" s="24">
        <v>0.19950011372566201</v>
      </c>
      <c r="AX82" s="5">
        <v>9.7799999999999905</v>
      </c>
      <c r="AY82" s="5">
        <v>0.15854489999999999</v>
      </c>
      <c r="AZ82" s="5">
        <v>0</v>
      </c>
      <c r="BA82" s="29">
        <v>0</v>
      </c>
    </row>
    <row r="83" spans="1:53" x14ac:dyDescent="0.25">
      <c r="A83">
        <f ca="1">RAND()</f>
        <v>0.51925525519246452</v>
      </c>
      <c r="B83" s="3" t="s">
        <v>66</v>
      </c>
      <c r="C83" s="4" t="s">
        <v>237</v>
      </c>
      <c r="D83" s="32">
        <v>5</v>
      </c>
      <c r="E83" s="19">
        <v>10</v>
      </c>
      <c r="F83" s="19">
        <v>43.666933413645097</v>
      </c>
      <c r="G83" s="19">
        <v>16.399999999999999</v>
      </c>
      <c r="H83" s="19">
        <v>69.620629801999797</v>
      </c>
      <c r="I83" s="24">
        <v>93.702123799999995</v>
      </c>
      <c r="J83" s="5">
        <v>86.960460100000006</v>
      </c>
      <c r="K83" s="5">
        <v>82.775672900000004</v>
      </c>
      <c r="L83" s="18">
        <v>0.37863137079253001</v>
      </c>
      <c r="M83" s="19">
        <v>99.5</v>
      </c>
      <c r="N83" s="19">
        <v>4.0954660389973601</v>
      </c>
      <c r="O83" s="19">
        <v>10.360595479000001</v>
      </c>
      <c r="P83" s="24">
        <v>24.6</v>
      </c>
      <c r="Q83" s="5">
        <v>4</v>
      </c>
      <c r="R83" s="5">
        <v>4</v>
      </c>
      <c r="S83" s="5">
        <v>4</v>
      </c>
      <c r="T83" s="5">
        <v>23.4</v>
      </c>
      <c r="U83" s="32">
        <v>92.58681</v>
      </c>
      <c r="V83" s="19">
        <v>96.668190002441406</v>
      </c>
      <c r="W83" s="19">
        <v>101.9509</v>
      </c>
      <c r="X83" s="19">
        <v>1.0760000000000001</v>
      </c>
      <c r="Y83" s="24">
        <v>126.5922645</v>
      </c>
      <c r="Z83" s="5">
        <v>59.079477910000001</v>
      </c>
      <c r="AA83" s="5">
        <v>32.619999999999997</v>
      </c>
      <c r="AB83" s="18">
        <v>21.667449999999999</v>
      </c>
      <c r="AC83" s="19">
        <v>369.2</v>
      </c>
      <c r="AD83" s="19">
        <v>6.5566608100000003</v>
      </c>
      <c r="AE83" s="24">
        <v>30.946382321000002</v>
      </c>
      <c r="AF83" s="5">
        <v>17.556000000000001</v>
      </c>
      <c r="AG83" s="5">
        <v>92.62</v>
      </c>
      <c r="AH83" s="5">
        <v>355.85940949125501</v>
      </c>
      <c r="AI83" s="32">
        <v>31</v>
      </c>
      <c r="AJ83" s="19">
        <v>15</v>
      </c>
      <c r="AK83" s="19">
        <v>0.69176271347368801</v>
      </c>
      <c r="AL83" s="19">
        <v>45</v>
      </c>
      <c r="AM83" s="24">
        <v>0.80231015832241104</v>
      </c>
      <c r="AN83" s="5">
        <v>4</v>
      </c>
      <c r="AO83" s="5">
        <v>0.04</v>
      </c>
      <c r="AP83" s="5">
        <v>86.8</v>
      </c>
      <c r="AQ83" s="5">
        <v>40</v>
      </c>
      <c r="AR83" s="18">
        <v>0.70306693847664803</v>
      </c>
      <c r="AS83" s="19">
        <v>0.69566680890757504</v>
      </c>
      <c r="AT83" s="19">
        <v>5.7</v>
      </c>
      <c r="AU83" s="19">
        <v>3</v>
      </c>
      <c r="AV83" s="19">
        <v>0.90837112075614601</v>
      </c>
      <c r="AW83" s="24">
        <v>0.37995964288711498</v>
      </c>
      <c r="AX83" s="5">
        <v>9.6</v>
      </c>
      <c r="AY83" s="5">
        <v>0.2356</v>
      </c>
      <c r="AZ83" s="5">
        <v>34</v>
      </c>
      <c r="BA83" s="29">
        <v>0.106956068435829</v>
      </c>
    </row>
    <row r="84" spans="1:53" x14ac:dyDescent="0.25">
      <c r="A84">
        <f ca="1">RAND()</f>
        <v>0.9815513674123143</v>
      </c>
      <c r="B84" s="3" t="s">
        <v>54</v>
      </c>
      <c r="C84" s="4" t="s">
        <v>235</v>
      </c>
      <c r="D84" s="32">
        <v>14.2</v>
      </c>
      <c r="E84" s="19">
        <v>90</v>
      </c>
      <c r="F84" s="19">
        <v>476.978075626399</v>
      </c>
      <c r="G84" s="19">
        <v>156.9</v>
      </c>
      <c r="H84" s="19">
        <v>423.43935929200001</v>
      </c>
      <c r="I84" s="24">
        <v>14.844456599999999</v>
      </c>
      <c r="J84" s="5">
        <v>28.169560400000002</v>
      </c>
      <c r="K84" s="5">
        <v>51.593703699999999</v>
      </c>
      <c r="L84" s="18">
        <v>0.19264347404462501</v>
      </c>
      <c r="M84" s="19">
        <v>37</v>
      </c>
      <c r="N84" s="19">
        <v>1.71450115922021</v>
      </c>
      <c r="O84" s="19">
        <v>173.250411171</v>
      </c>
      <c r="P84" s="24">
        <v>9.8000000000000007</v>
      </c>
      <c r="Q84" s="5">
        <v>3</v>
      </c>
      <c r="R84" s="5">
        <v>5</v>
      </c>
      <c r="S84" s="5">
        <v>3.5</v>
      </c>
      <c r="T84" s="5">
        <v>26.9</v>
      </c>
      <c r="U84" s="32">
        <v>71.164159999999995</v>
      </c>
      <c r="V84" s="19">
        <v>87.862060546875</v>
      </c>
      <c r="W84" s="19">
        <v>28.898720000000001</v>
      </c>
      <c r="X84" s="19">
        <v>0.64824999999999999</v>
      </c>
      <c r="Y84" s="24">
        <v>60.843895809999999</v>
      </c>
      <c r="Z84" s="5">
        <v>12.4</v>
      </c>
      <c r="AA84" s="5">
        <v>39.89</v>
      </c>
      <c r="AB84" s="18">
        <v>15.75343</v>
      </c>
      <c r="AC84" s="19">
        <v>741.1</v>
      </c>
      <c r="AD84" s="19">
        <v>16.988080460999999</v>
      </c>
      <c r="AE84" s="24">
        <v>109.30720018199899</v>
      </c>
      <c r="AF84" s="5">
        <v>0</v>
      </c>
      <c r="AG84" s="5">
        <v>53.54</v>
      </c>
      <c r="AH84" s="5">
        <v>995.88787123944599</v>
      </c>
      <c r="AI84" s="32">
        <v>10</v>
      </c>
      <c r="AJ84" s="19">
        <v>5</v>
      </c>
      <c r="AK84" s="19" t="s">
        <v>51</v>
      </c>
      <c r="AL84" s="19">
        <v>15</v>
      </c>
      <c r="AM84" s="24">
        <v>0.33571261756748499</v>
      </c>
      <c r="AN84" s="5">
        <v>3</v>
      </c>
      <c r="AO84" s="5">
        <v>0.36</v>
      </c>
      <c r="AP84" s="5">
        <v>31.6</v>
      </c>
      <c r="AQ84" s="5">
        <v>18</v>
      </c>
      <c r="AR84" s="18">
        <v>0.56051377268567604</v>
      </c>
      <c r="AS84" s="19">
        <v>0.12626955950383101</v>
      </c>
      <c r="AT84" s="19">
        <v>7.7</v>
      </c>
      <c r="AU84" s="19">
        <v>4</v>
      </c>
      <c r="AV84" s="19">
        <v>0.74755421418390799</v>
      </c>
      <c r="AW84" s="24" t="s">
        <v>51</v>
      </c>
      <c r="AX84" s="5">
        <v>5.31</v>
      </c>
      <c r="AY84" s="5">
        <v>0.34587000000000001</v>
      </c>
      <c r="AZ84" s="5">
        <v>0</v>
      </c>
      <c r="BA84" s="29">
        <v>0</v>
      </c>
    </row>
    <row r="85" spans="1:53" x14ac:dyDescent="0.25">
      <c r="A85">
        <f ca="1">RAND()</f>
        <v>5.3894244312568285E-2</v>
      </c>
      <c r="B85" s="3" t="s">
        <v>112</v>
      </c>
      <c r="C85" s="4" t="s">
        <v>233</v>
      </c>
      <c r="D85" s="32">
        <v>5</v>
      </c>
      <c r="E85" s="19">
        <v>21</v>
      </c>
      <c r="F85" s="19">
        <v>4.1179406266846197</v>
      </c>
      <c r="G85" s="19">
        <v>8.6</v>
      </c>
      <c r="H85" s="19">
        <v>41.020730706347997</v>
      </c>
      <c r="I85" s="24" t="s">
        <v>51</v>
      </c>
      <c r="J85" s="5">
        <v>99.000370200000006</v>
      </c>
      <c r="K85" s="5">
        <v>100</v>
      </c>
      <c r="L85" s="18">
        <v>0.35079265339385501</v>
      </c>
      <c r="M85" s="19">
        <v>97.697829999999996</v>
      </c>
      <c r="N85" s="19">
        <v>5.53066850189769</v>
      </c>
      <c r="O85" s="19">
        <v>8.9101348519999998E-2</v>
      </c>
      <c r="P85" s="24">
        <v>1.8</v>
      </c>
      <c r="Q85" s="5">
        <v>1</v>
      </c>
      <c r="R85" s="5">
        <v>2</v>
      </c>
      <c r="S85" s="5">
        <v>2</v>
      </c>
      <c r="T85" s="5">
        <v>18.7</v>
      </c>
      <c r="U85" s="32">
        <v>96.117710000000002</v>
      </c>
      <c r="V85" s="19">
        <v>99.472549438476562</v>
      </c>
      <c r="W85" s="19">
        <v>94.972650000000002</v>
      </c>
      <c r="X85" s="19">
        <v>1.1645300000000001</v>
      </c>
      <c r="Y85" s="24">
        <v>231.76319470000001</v>
      </c>
      <c r="Z85" s="5">
        <v>82.079114759999996</v>
      </c>
      <c r="AA85" s="5">
        <v>32.590000000000003</v>
      </c>
      <c r="AB85" s="18">
        <v>17.87013</v>
      </c>
      <c r="AC85" s="19">
        <v>237.9</v>
      </c>
      <c r="AD85" s="19">
        <v>2.73258719999999</v>
      </c>
      <c r="AE85" s="24">
        <v>54.561870637999903</v>
      </c>
      <c r="AF85" s="5">
        <v>43.1</v>
      </c>
      <c r="AG85" s="5">
        <v>87.12</v>
      </c>
      <c r="AH85" s="5">
        <v>756.41601395571195</v>
      </c>
      <c r="AI85" s="32">
        <v>13</v>
      </c>
      <c r="AJ85" s="19">
        <v>6</v>
      </c>
      <c r="AK85" s="19" t="s">
        <v>51</v>
      </c>
      <c r="AL85" s="19">
        <v>45</v>
      </c>
      <c r="AM85" s="24">
        <v>0.83778341536377798</v>
      </c>
      <c r="AN85" s="5">
        <v>2</v>
      </c>
      <c r="AO85" s="5">
        <v>0.05</v>
      </c>
      <c r="AP85" s="5">
        <v>63.5</v>
      </c>
      <c r="AQ85" s="5">
        <v>41</v>
      </c>
      <c r="AR85" s="18">
        <v>0.69741794268325497</v>
      </c>
      <c r="AS85" s="19" t="s">
        <v>51</v>
      </c>
      <c r="AT85" s="19">
        <v>5.2</v>
      </c>
      <c r="AU85" s="19">
        <v>3</v>
      </c>
      <c r="AV85" s="19">
        <v>0.84319221638027697</v>
      </c>
      <c r="AW85" s="24">
        <v>0.22285306453704801</v>
      </c>
      <c r="AX85" s="5">
        <v>12.51</v>
      </c>
      <c r="AY85" s="5" t="s">
        <v>51</v>
      </c>
      <c r="AZ85" s="5">
        <v>1</v>
      </c>
      <c r="BA85" s="29">
        <v>0.52050539102331905</v>
      </c>
    </row>
    <row r="86" spans="1:53" x14ac:dyDescent="0.25">
      <c r="A86">
        <f ca="1">RAND()</f>
        <v>8.9862284511345925E-2</v>
      </c>
      <c r="B86" s="3" t="s">
        <v>214</v>
      </c>
      <c r="C86" s="4" t="s">
        <v>235</v>
      </c>
      <c r="D86" s="32" t="s">
        <v>51</v>
      </c>
      <c r="E86" s="19" t="s">
        <v>51</v>
      </c>
      <c r="F86" s="19">
        <v>500.62562547202202</v>
      </c>
      <c r="G86" s="19">
        <v>46.5</v>
      </c>
      <c r="H86" s="19">
        <v>482.28780506200002</v>
      </c>
      <c r="I86" s="24">
        <v>9.2358089000000003</v>
      </c>
      <c r="J86" s="5">
        <v>53.28107</v>
      </c>
      <c r="K86" s="5">
        <v>15.7297057</v>
      </c>
      <c r="L86" s="18" t="s">
        <v>51</v>
      </c>
      <c r="M86" s="19">
        <v>36.076799999999999</v>
      </c>
      <c r="N86" s="19" t="s">
        <v>51</v>
      </c>
      <c r="O86" s="19">
        <v>160.452292766</v>
      </c>
      <c r="P86" s="24">
        <v>9.6999999999999993</v>
      </c>
      <c r="Q86" s="5">
        <v>2</v>
      </c>
      <c r="R86" s="5">
        <v>4</v>
      </c>
      <c r="S86" s="5">
        <v>4.5</v>
      </c>
      <c r="T86" s="5">
        <v>24.1</v>
      </c>
      <c r="U86" s="32">
        <v>73.845249999999993</v>
      </c>
      <c r="V86" s="19">
        <v>39.593391418457031</v>
      </c>
      <c r="W86" s="19">
        <v>30.549859999999999</v>
      </c>
      <c r="X86" s="19">
        <v>0.85307999999999995</v>
      </c>
      <c r="Y86" s="24">
        <v>7.0499525500000004</v>
      </c>
      <c r="Z86" s="5">
        <v>1.0837331160000001</v>
      </c>
      <c r="AA86" s="5">
        <v>83.92</v>
      </c>
      <c r="AB86" s="18">
        <v>15.63908</v>
      </c>
      <c r="AC86" s="19">
        <v>665.4</v>
      </c>
      <c r="AD86" s="19">
        <v>15.332772455000001</v>
      </c>
      <c r="AE86" s="24">
        <v>104.92454748599999</v>
      </c>
      <c r="AF86" s="5">
        <v>0</v>
      </c>
      <c r="AG86" s="5">
        <v>41.11</v>
      </c>
      <c r="AH86" s="5">
        <v>895.57578819300397</v>
      </c>
      <c r="AI86" s="32">
        <v>1</v>
      </c>
      <c r="AJ86" s="19">
        <v>0</v>
      </c>
      <c r="AK86" s="19" t="s">
        <v>51</v>
      </c>
      <c r="AL86" s="19">
        <v>10</v>
      </c>
      <c r="AM86" s="24" t="s">
        <v>51</v>
      </c>
      <c r="AN86" s="5">
        <v>2</v>
      </c>
      <c r="AO86" s="5">
        <v>0.31</v>
      </c>
      <c r="AP86" s="5">
        <v>27</v>
      </c>
      <c r="AQ86" s="5">
        <v>18</v>
      </c>
      <c r="AR86" s="18" t="s">
        <v>51</v>
      </c>
      <c r="AS86" s="19" t="s">
        <v>51</v>
      </c>
      <c r="AT86" s="19">
        <v>6.6</v>
      </c>
      <c r="AU86" s="19">
        <v>4</v>
      </c>
      <c r="AV86" s="19" t="s">
        <v>51</v>
      </c>
      <c r="AW86" s="24" t="s">
        <v>51</v>
      </c>
      <c r="AX86" s="5">
        <v>3.95</v>
      </c>
      <c r="AY86" s="5" t="s">
        <v>51</v>
      </c>
      <c r="AZ86" s="5">
        <v>0</v>
      </c>
      <c r="BA86" s="29">
        <v>0</v>
      </c>
    </row>
    <row r="87" spans="1:53" x14ac:dyDescent="0.25">
      <c r="A87">
        <f ca="1">RAND()</f>
        <v>5.9831299720186748E-2</v>
      </c>
      <c r="B87" s="3" t="s">
        <v>206</v>
      </c>
      <c r="C87" s="4" t="s">
        <v>233</v>
      </c>
      <c r="D87" s="32">
        <v>5</v>
      </c>
      <c r="E87" s="19">
        <v>22</v>
      </c>
      <c r="F87" s="19">
        <v>42.023136432234402</v>
      </c>
      <c r="G87" s="19">
        <v>51.4</v>
      </c>
      <c r="H87" s="19">
        <v>58.458128353699998</v>
      </c>
      <c r="I87" s="24">
        <v>53.593857900000003</v>
      </c>
      <c r="J87" s="5">
        <v>34.599996300000001</v>
      </c>
      <c r="K87" s="5">
        <v>62.6935425</v>
      </c>
      <c r="L87" s="18">
        <v>0.31645779186058198</v>
      </c>
      <c r="M87" s="19">
        <v>100</v>
      </c>
      <c r="N87" s="19" t="s">
        <v>51</v>
      </c>
      <c r="O87" s="19">
        <v>1.018884541</v>
      </c>
      <c r="P87" s="24">
        <v>4.3</v>
      </c>
      <c r="Q87" s="5">
        <v>3</v>
      </c>
      <c r="R87" s="5">
        <v>3</v>
      </c>
      <c r="S87" s="5">
        <v>3</v>
      </c>
      <c r="T87" s="5">
        <v>17.399999999999999</v>
      </c>
      <c r="U87" s="32">
        <v>99.692930000000004</v>
      </c>
      <c r="V87" s="19" t="s">
        <v>51</v>
      </c>
      <c r="W87" s="19">
        <v>85.341419999999999</v>
      </c>
      <c r="X87" s="19">
        <v>0.96289000000000002</v>
      </c>
      <c r="Y87" s="24">
        <v>145.93875449999999</v>
      </c>
      <c r="Z87" s="5">
        <v>14.996774820000001</v>
      </c>
      <c r="AA87" s="5">
        <v>83.44</v>
      </c>
      <c r="AB87" s="18">
        <v>16.656680000000001</v>
      </c>
      <c r="AC87" s="19">
        <v>597.6</v>
      </c>
      <c r="AD87" s="19">
        <v>8.7636872189999995</v>
      </c>
      <c r="AE87" s="24">
        <v>100.431940518</v>
      </c>
      <c r="AF87" s="5">
        <v>9.8000000000000007</v>
      </c>
      <c r="AG87" s="5">
        <v>49.93</v>
      </c>
      <c r="AH87" s="5">
        <v>1680.55582654565</v>
      </c>
      <c r="AI87" s="32">
        <v>0</v>
      </c>
      <c r="AJ87" s="19">
        <v>1</v>
      </c>
      <c r="AK87" s="19" t="s">
        <v>51</v>
      </c>
      <c r="AL87" s="19">
        <v>5</v>
      </c>
      <c r="AM87" s="24">
        <v>0.69109661304567405</v>
      </c>
      <c r="AN87" s="5">
        <v>1</v>
      </c>
      <c r="AO87" s="5">
        <v>0.05</v>
      </c>
      <c r="AP87" s="5">
        <v>75.400000000000006</v>
      </c>
      <c r="AQ87" s="5">
        <v>22</v>
      </c>
      <c r="AR87" s="18">
        <v>0.72367916571590296</v>
      </c>
      <c r="AS87" s="19" t="s">
        <v>51</v>
      </c>
      <c r="AT87" s="19">
        <v>6.8</v>
      </c>
      <c r="AU87" s="19">
        <v>4</v>
      </c>
      <c r="AV87" s="19">
        <v>0.91123999981996995</v>
      </c>
      <c r="AW87" s="24" t="s">
        <v>51</v>
      </c>
      <c r="AX87" s="5">
        <v>14.01</v>
      </c>
      <c r="AY87" s="5" t="s">
        <v>51</v>
      </c>
      <c r="AZ87" s="5">
        <v>0</v>
      </c>
      <c r="BA87" s="29">
        <v>0</v>
      </c>
    </row>
    <row r="88" spans="1:53" x14ac:dyDescent="0.25">
      <c r="A88">
        <f ca="1">RAND()</f>
        <v>0.31039969612197071</v>
      </c>
      <c r="B88" s="3" t="s">
        <v>62</v>
      </c>
      <c r="C88" s="4" t="s">
        <v>234</v>
      </c>
      <c r="D88" s="32">
        <v>5</v>
      </c>
      <c r="E88" s="19">
        <v>8</v>
      </c>
      <c r="F88" s="19">
        <v>6.9711375288786899</v>
      </c>
      <c r="G88" s="19">
        <v>4.0999999999999996</v>
      </c>
      <c r="H88" s="19">
        <v>28.906970174266998</v>
      </c>
      <c r="I88" s="24">
        <v>100</v>
      </c>
      <c r="J88" s="5">
        <v>100</v>
      </c>
      <c r="K88" s="5">
        <v>99.4847994</v>
      </c>
      <c r="L88" s="18">
        <v>0.675983414649315</v>
      </c>
      <c r="M88" s="19">
        <v>100</v>
      </c>
      <c r="N88" s="19">
        <v>6.2120037814666498</v>
      </c>
      <c r="O88" s="19">
        <v>0</v>
      </c>
      <c r="P88" s="24">
        <v>1.8</v>
      </c>
      <c r="Q88" s="5">
        <v>2</v>
      </c>
      <c r="R88" s="5">
        <v>3</v>
      </c>
      <c r="S88" s="5">
        <v>1</v>
      </c>
      <c r="T88" s="5">
        <v>6.7</v>
      </c>
      <c r="U88" s="32" t="s">
        <v>51</v>
      </c>
      <c r="V88" s="19">
        <v>99.834632873535156</v>
      </c>
      <c r="W88" s="19">
        <v>164.81173000000001</v>
      </c>
      <c r="X88" s="19">
        <v>1.1338900000000001</v>
      </c>
      <c r="Y88" s="24">
        <v>115.69078519999999</v>
      </c>
      <c r="Z88" s="5">
        <v>85.052899999999994</v>
      </c>
      <c r="AA88" s="5">
        <v>14.18</v>
      </c>
      <c r="AB88" s="18">
        <v>24.06325</v>
      </c>
      <c r="AC88" s="19">
        <v>252.2</v>
      </c>
      <c r="AD88" s="19">
        <v>16.768330534</v>
      </c>
      <c r="AE88" s="24">
        <v>24.756530182999999</v>
      </c>
      <c r="AF88" s="5">
        <v>89.775959999999998</v>
      </c>
      <c r="AG88" s="5">
        <v>100</v>
      </c>
      <c r="AH88" s="5">
        <v>277.78033863424503</v>
      </c>
      <c r="AI88" s="32">
        <v>40</v>
      </c>
      <c r="AJ88" s="19">
        <v>15</v>
      </c>
      <c r="AK88" s="19">
        <v>0.85770886641998301</v>
      </c>
      <c r="AL88" s="19">
        <v>80</v>
      </c>
      <c r="AM88" s="24">
        <v>0.86286122313448799</v>
      </c>
      <c r="AN88" s="5">
        <v>3</v>
      </c>
      <c r="AO88" s="5">
        <v>0.01</v>
      </c>
      <c r="AP88" s="5">
        <v>86</v>
      </c>
      <c r="AQ88" s="5">
        <v>77</v>
      </c>
      <c r="AR88" s="18">
        <v>0.70732962850287395</v>
      </c>
      <c r="AS88" s="19">
        <v>0.84560709768769604</v>
      </c>
      <c r="AT88" s="19">
        <v>4.4000000000000004</v>
      </c>
      <c r="AU88" s="19">
        <v>3</v>
      </c>
      <c r="AV88" s="19">
        <v>0.92527924732682298</v>
      </c>
      <c r="AW88" s="24">
        <v>1.1667010784149201</v>
      </c>
      <c r="AX88" s="5">
        <v>14.51</v>
      </c>
      <c r="AY88" s="5">
        <v>8.1180000000000002E-2</v>
      </c>
      <c r="AZ88" s="5">
        <v>16</v>
      </c>
      <c r="BA88" s="29">
        <v>0.38490653546006298</v>
      </c>
    </row>
    <row r="89" spans="1:53" x14ac:dyDescent="0.25">
      <c r="A89">
        <f ca="1">RAND()</f>
        <v>0.23486109548422962</v>
      </c>
      <c r="B89" s="3" t="s">
        <v>198</v>
      </c>
      <c r="C89" s="4" t="s">
        <v>233</v>
      </c>
      <c r="D89" s="32">
        <v>5</v>
      </c>
      <c r="E89" s="19">
        <v>33</v>
      </c>
      <c r="F89" s="19">
        <v>17.135688939166599</v>
      </c>
      <c r="G89" s="19">
        <v>11.6</v>
      </c>
      <c r="H89" s="19">
        <v>59.347750403100001</v>
      </c>
      <c r="I89" s="24">
        <v>74.383054599999994</v>
      </c>
      <c r="J89" s="5">
        <v>86.142697200000001</v>
      </c>
      <c r="K89" s="5">
        <v>96.743553000000006</v>
      </c>
      <c r="L89" s="18" t="s">
        <v>51</v>
      </c>
      <c r="M89" s="19">
        <v>97.697829999999996</v>
      </c>
      <c r="N89" s="19">
        <v>6.2129802050215499</v>
      </c>
      <c r="O89" s="19">
        <v>1.5883677409999899</v>
      </c>
      <c r="P89" s="24">
        <v>1.1000000000000001</v>
      </c>
      <c r="Q89" s="5">
        <v>2</v>
      </c>
      <c r="R89" s="5">
        <v>2</v>
      </c>
      <c r="S89" s="5">
        <v>2</v>
      </c>
      <c r="T89" s="5">
        <v>25.4</v>
      </c>
      <c r="U89" s="32">
        <v>93.971649999999997</v>
      </c>
      <c r="V89" s="19">
        <v>99.986549377441406</v>
      </c>
      <c r="W89" s="19">
        <v>104.23327</v>
      </c>
      <c r="X89" s="19">
        <v>1.0681799999999999</v>
      </c>
      <c r="Y89" s="24">
        <v>159.8605555</v>
      </c>
      <c r="Z89" s="5">
        <v>74.174165970000004</v>
      </c>
      <c r="AA89" s="5">
        <v>40.43</v>
      </c>
      <c r="AB89" s="18">
        <v>20.937280000000001</v>
      </c>
      <c r="AC89" s="19">
        <v>319.7</v>
      </c>
      <c r="AD89" s="19">
        <v>3.563113569</v>
      </c>
      <c r="AE89" s="24">
        <v>62.797253486000002</v>
      </c>
      <c r="AF89" s="5">
        <v>5.42</v>
      </c>
      <c r="AG89" s="5">
        <v>48.68</v>
      </c>
      <c r="AH89" s="5">
        <v>740.73921507511102</v>
      </c>
      <c r="AI89" s="32">
        <v>8</v>
      </c>
      <c r="AJ89" s="19">
        <v>5</v>
      </c>
      <c r="AK89" s="19" t="s">
        <v>51</v>
      </c>
      <c r="AL89" s="19">
        <v>55</v>
      </c>
      <c r="AM89" s="24">
        <v>0.91081926274682601</v>
      </c>
      <c r="AN89" s="5">
        <v>2</v>
      </c>
      <c r="AO89" s="5">
        <v>0.04</v>
      </c>
      <c r="AP89" s="5">
        <v>34.200000000000003</v>
      </c>
      <c r="AQ89" s="5">
        <v>45</v>
      </c>
      <c r="AR89" s="18" t="s">
        <v>51</v>
      </c>
      <c r="AS89" s="19" t="s">
        <v>51</v>
      </c>
      <c r="AT89" s="19">
        <v>3.1</v>
      </c>
      <c r="AU89" s="19">
        <v>4</v>
      </c>
      <c r="AV89" s="19" t="s">
        <v>51</v>
      </c>
      <c r="AW89" s="24" t="s">
        <v>51</v>
      </c>
      <c r="AX89" s="5">
        <v>8.19</v>
      </c>
      <c r="AY89" s="5" t="s">
        <v>51</v>
      </c>
      <c r="AZ89" s="5">
        <v>1</v>
      </c>
      <c r="BA89" s="29">
        <v>6.01353320677133E-2</v>
      </c>
    </row>
    <row r="90" spans="1:53" x14ac:dyDescent="0.25">
      <c r="A90">
        <f ca="1">RAND()</f>
        <v>0.34614750490856372</v>
      </c>
      <c r="B90" s="3" t="s">
        <v>199</v>
      </c>
      <c r="C90" s="4" t="s">
        <v>236</v>
      </c>
      <c r="D90" s="32" t="s">
        <v>51</v>
      </c>
      <c r="E90" s="19" t="s">
        <v>51</v>
      </c>
      <c r="F90" s="19">
        <v>214.79910371370599</v>
      </c>
      <c r="G90" s="19">
        <v>57.3</v>
      </c>
      <c r="H90" s="19">
        <v>277.27784327099999</v>
      </c>
      <c r="I90" s="24">
        <v>9.4622527000000005</v>
      </c>
      <c r="J90" s="5">
        <v>32.777731099999997</v>
      </c>
      <c r="K90" s="5">
        <v>18.924413699999999</v>
      </c>
      <c r="L90" s="18" t="s">
        <v>51</v>
      </c>
      <c r="M90" s="19">
        <v>18.10671</v>
      </c>
      <c r="N90" s="19" t="s">
        <v>51</v>
      </c>
      <c r="O90" s="19">
        <v>191.818317398</v>
      </c>
      <c r="P90" s="24">
        <v>10.4</v>
      </c>
      <c r="Q90" s="5">
        <v>5</v>
      </c>
      <c r="R90" s="5">
        <v>4</v>
      </c>
      <c r="S90" s="5">
        <v>3</v>
      </c>
      <c r="T90" s="5">
        <v>16.8</v>
      </c>
      <c r="U90" s="32">
        <v>63.433489999999999</v>
      </c>
      <c r="V90" s="19">
        <v>87.158882141113281</v>
      </c>
      <c r="W90" s="19">
        <v>40.346319999999999</v>
      </c>
      <c r="X90" s="19">
        <v>0.75507999999999997</v>
      </c>
      <c r="Y90" s="24">
        <v>46.646808579999998</v>
      </c>
      <c r="Z90" s="5">
        <v>7.9</v>
      </c>
      <c r="AA90" s="5">
        <v>25.81</v>
      </c>
      <c r="AB90" s="18">
        <v>15.03999</v>
      </c>
      <c r="AC90" s="19">
        <v>1151.8</v>
      </c>
      <c r="AD90" s="19">
        <v>16.460244660000001</v>
      </c>
      <c r="AE90" s="24">
        <v>88.462006533999997</v>
      </c>
      <c r="AF90" s="5">
        <v>0</v>
      </c>
      <c r="AG90" s="5">
        <v>46.46</v>
      </c>
      <c r="AH90" s="5">
        <v>770.52314831511296</v>
      </c>
      <c r="AI90" s="32">
        <v>26</v>
      </c>
      <c r="AJ90" s="19">
        <v>13</v>
      </c>
      <c r="AK90" s="19" t="s">
        <v>51</v>
      </c>
      <c r="AL90" s="19">
        <v>20</v>
      </c>
      <c r="AM90" s="24" t="s">
        <v>51</v>
      </c>
      <c r="AN90" s="5">
        <v>4</v>
      </c>
      <c r="AO90" s="5">
        <v>0.16</v>
      </c>
      <c r="AP90" s="5">
        <v>47.4</v>
      </c>
      <c r="AQ90" s="5">
        <v>28</v>
      </c>
      <c r="AR90" s="18" t="s">
        <v>51</v>
      </c>
      <c r="AS90" s="19" t="s">
        <v>51</v>
      </c>
      <c r="AT90" s="19">
        <v>6.5</v>
      </c>
      <c r="AU90" s="19">
        <v>3</v>
      </c>
      <c r="AV90" s="19" t="s">
        <v>51</v>
      </c>
      <c r="AW90" s="24">
        <v>4.59771528840065E-2</v>
      </c>
      <c r="AX90" s="5">
        <v>6.04</v>
      </c>
      <c r="AY90" s="5">
        <v>0.11463</v>
      </c>
      <c r="AZ90" s="5">
        <v>0</v>
      </c>
      <c r="BA90" s="29">
        <v>0</v>
      </c>
    </row>
    <row r="91" spans="1:53" x14ac:dyDescent="0.25">
      <c r="A91">
        <f ca="1">RAND()</f>
        <v>0.12453674177179463</v>
      </c>
      <c r="B91" s="3" t="s">
        <v>193</v>
      </c>
      <c r="C91" s="4" t="s">
        <v>237</v>
      </c>
      <c r="D91" s="32">
        <v>53.4</v>
      </c>
      <c r="E91" s="19">
        <v>546</v>
      </c>
      <c r="F91" s="19">
        <v>359.31864181823602</v>
      </c>
      <c r="G91" s="19">
        <v>69</v>
      </c>
      <c r="H91" s="19">
        <v>216.13820181299999</v>
      </c>
      <c r="I91" s="24">
        <v>9.7959011</v>
      </c>
      <c r="J91" s="5">
        <v>47.611879399999999</v>
      </c>
      <c r="K91" s="5">
        <v>27.6049817</v>
      </c>
      <c r="L91" s="18">
        <v>0.16744357549484101</v>
      </c>
      <c r="M91" s="19">
        <v>37.9</v>
      </c>
      <c r="N91" s="19">
        <v>1.5875115190003399</v>
      </c>
      <c r="O91" s="19">
        <v>144.906062633</v>
      </c>
      <c r="P91" s="24">
        <v>10</v>
      </c>
      <c r="Q91" s="5">
        <v>3</v>
      </c>
      <c r="R91" s="5">
        <v>4</v>
      </c>
      <c r="S91" s="5">
        <v>2.5</v>
      </c>
      <c r="T91" s="5" t="s">
        <v>51</v>
      </c>
      <c r="U91" s="32">
        <v>60.689349999999997</v>
      </c>
      <c r="V91" s="19" t="s">
        <v>51</v>
      </c>
      <c r="W91" s="19" t="s">
        <v>51</v>
      </c>
      <c r="X91" s="19" t="s">
        <v>51</v>
      </c>
      <c r="Y91" s="24">
        <v>68.843692849999996</v>
      </c>
      <c r="Z91" s="5">
        <v>12.197766379999999</v>
      </c>
      <c r="AA91" s="5">
        <v>24.66</v>
      </c>
      <c r="AB91" s="18">
        <v>17.63524</v>
      </c>
      <c r="AC91" s="19">
        <v>678.9</v>
      </c>
      <c r="AD91" s="19">
        <v>8.6950894909999992</v>
      </c>
      <c r="AE91" s="24">
        <v>81.312848488</v>
      </c>
      <c r="AF91" s="5">
        <v>0</v>
      </c>
      <c r="AG91" s="5">
        <v>24.41</v>
      </c>
      <c r="AH91" s="5">
        <v>474.87126718587098</v>
      </c>
      <c r="AI91" s="32">
        <v>15</v>
      </c>
      <c r="AJ91" s="19">
        <v>10</v>
      </c>
      <c r="AK91" s="19" t="s">
        <v>51</v>
      </c>
      <c r="AL91" s="19">
        <v>10</v>
      </c>
      <c r="AM91" s="24">
        <v>0.29717297257405201</v>
      </c>
      <c r="AN91" s="5">
        <v>4</v>
      </c>
      <c r="AO91" s="5">
        <v>0.19</v>
      </c>
      <c r="AP91" s="5">
        <v>48.7</v>
      </c>
      <c r="AQ91" s="5">
        <v>20</v>
      </c>
      <c r="AR91" s="18">
        <v>0.41613997400011699</v>
      </c>
      <c r="AS91" s="19">
        <v>0.14017956738014301</v>
      </c>
      <c r="AT91" s="19">
        <v>6.7</v>
      </c>
      <c r="AU91" s="19">
        <v>4</v>
      </c>
      <c r="AV91" s="19">
        <v>0.58159166528666095</v>
      </c>
      <c r="AW91" s="24">
        <v>3.8949612528085702E-2</v>
      </c>
      <c r="AX91" s="5">
        <v>6.9</v>
      </c>
      <c r="AY91" s="5">
        <v>0.38297589999999998</v>
      </c>
      <c r="AZ91" s="5">
        <v>0</v>
      </c>
      <c r="BA91" s="29">
        <v>0</v>
      </c>
    </row>
    <row r="92" spans="1:53" x14ac:dyDescent="0.25">
      <c r="A92">
        <f ca="1">RAND()</f>
        <v>7.1114046751232562E-2</v>
      </c>
      <c r="B92" s="3" t="s">
        <v>191</v>
      </c>
      <c r="C92" s="4" t="s">
        <v>235</v>
      </c>
      <c r="D92" s="32">
        <v>20.7</v>
      </c>
      <c r="E92" s="19">
        <v>143</v>
      </c>
      <c r="F92" s="19">
        <v>549.10107475193297</v>
      </c>
      <c r="G92" s="19">
        <v>92.5</v>
      </c>
      <c r="H92" s="19">
        <v>571.94983528499995</v>
      </c>
      <c r="I92" s="24">
        <v>5.7527353999999997</v>
      </c>
      <c r="J92" s="5">
        <v>60.279256500000002</v>
      </c>
      <c r="K92" s="5">
        <v>20.849952999999999</v>
      </c>
      <c r="L92" s="18" t="s">
        <v>51</v>
      </c>
      <c r="M92" s="19">
        <v>60.606720000000003</v>
      </c>
      <c r="N92" s="19" t="s">
        <v>51</v>
      </c>
      <c r="O92" s="19">
        <v>228.06073538999999</v>
      </c>
      <c r="P92" s="24">
        <v>9.9</v>
      </c>
      <c r="Q92" s="5">
        <v>4</v>
      </c>
      <c r="R92" s="5">
        <v>4</v>
      </c>
      <c r="S92" s="5">
        <v>2</v>
      </c>
      <c r="T92" s="5">
        <v>27.5</v>
      </c>
      <c r="U92" s="32">
        <v>59.772849999999998</v>
      </c>
      <c r="V92" s="19">
        <v>69.588363647460938</v>
      </c>
      <c r="W92" s="19">
        <v>32.641179999999999</v>
      </c>
      <c r="X92" s="19" t="s">
        <v>51</v>
      </c>
      <c r="Y92" s="24">
        <v>69.274966399999997</v>
      </c>
      <c r="Z92" s="5">
        <v>3.5407069170000001</v>
      </c>
      <c r="AA92" s="5">
        <v>29.03</v>
      </c>
      <c r="AB92" s="18">
        <v>15.11012</v>
      </c>
      <c r="AC92" s="19">
        <v>696.5</v>
      </c>
      <c r="AD92" s="19">
        <v>13.073097216000001</v>
      </c>
      <c r="AE92" s="24">
        <v>107.538059819</v>
      </c>
      <c r="AF92" s="5">
        <v>0</v>
      </c>
      <c r="AG92" s="5">
        <v>87.3</v>
      </c>
      <c r="AH92" s="5">
        <v>964.52635884133099</v>
      </c>
      <c r="AI92" s="32">
        <v>16</v>
      </c>
      <c r="AJ92" s="19">
        <v>10</v>
      </c>
      <c r="AK92" s="19" t="s">
        <v>51</v>
      </c>
      <c r="AL92" s="19">
        <v>20</v>
      </c>
      <c r="AM92" s="24" t="s">
        <v>51</v>
      </c>
      <c r="AN92" s="5">
        <v>4</v>
      </c>
      <c r="AO92" s="5">
        <v>0.22</v>
      </c>
      <c r="AP92" s="5">
        <v>40.4</v>
      </c>
      <c r="AQ92" s="5">
        <v>16</v>
      </c>
      <c r="AR92" s="18" t="s">
        <v>51</v>
      </c>
      <c r="AS92" s="19" t="s">
        <v>51</v>
      </c>
      <c r="AT92" s="19">
        <v>5.4</v>
      </c>
      <c r="AU92" s="19">
        <v>4</v>
      </c>
      <c r="AV92" s="19" t="s">
        <v>51</v>
      </c>
      <c r="AW92" s="24" t="s">
        <v>51</v>
      </c>
      <c r="AX92" s="5">
        <v>2.36</v>
      </c>
      <c r="AY92" s="5">
        <v>0.40315000000000001</v>
      </c>
      <c r="AZ92" s="5">
        <v>0</v>
      </c>
      <c r="BA92" s="29">
        <v>0</v>
      </c>
    </row>
    <row r="93" spans="1:53" x14ac:dyDescent="0.25">
      <c r="A93">
        <f ca="1">RAND()</f>
        <v>0.73243179782988577</v>
      </c>
      <c r="B93" s="3" t="s">
        <v>133</v>
      </c>
      <c r="C93" s="4" t="s">
        <v>233</v>
      </c>
      <c r="D93" s="32">
        <v>14.2</v>
      </c>
      <c r="E93" s="19">
        <v>103</v>
      </c>
      <c r="F93" s="19">
        <v>178.499520528152</v>
      </c>
      <c r="G93" s="19">
        <v>50</v>
      </c>
      <c r="H93" s="19">
        <v>168.01745223399999</v>
      </c>
      <c r="I93" s="24">
        <v>8.1624171000000008</v>
      </c>
      <c r="J93" s="5">
        <v>74.399815099999998</v>
      </c>
      <c r="K93" s="5">
        <v>79.554483700000006</v>
      </c>
      <c r="L93" s="18">
        <v>0.82014118799556701</v>
      </c>
      <c r="M93" s="19">
        <v>52.362560000000002</v>
      </c>
      <c r="N93" s="19">
        <v>2.7249919295310998</v>
      </c>
      <c r="O93" s="19">
        <v>91.975397662999995</v>
      </c>
      <c r="P93" s="24">
        <v>2.5</v>
      </c>
      <c r="Q93" s="5">
        <v>2.5</v>
      </c>
      <c r="R93" s="5">
        <v>3</v>
      </c>
      <c r="S93" s="5">
        <v>4</v>
      </c>
      <c r="T93" s="5">
        <v>20.3</v>
      </c>
      <c r="U93" s="32">
        <v>93.090050000000005</v>
      </c>
      <c r="V93" s="19">
        <v>94.527877807617188</v>
      </c>
      <c r="W93" s="19">
        <v>51.29609</v>
      </c>
      <c r="X93" s="19">
        <v>1.0258</v>
      </c>
      <c r="Y93" s="24">
        <v>75.684068210000007</v>
      </c>
      <c r="Z93" s="5">
        <v>21.8</v>
      </c>
      <c r="AA93" s="5">
        <v>42.08</v>
      </c>
      <c r="AB93" s="18">
        <v>16.750910000000001</v>
      </c>
      <c r="AC93" s="19">
        <v>583.6</v>
      </c>
      <c r="AD93" s="19">
        <v>4.905946116</v>
      </c>
      <c r="AE93" s="24">
        <v>93.703449238000005</v>
      </c>
      <c r="AF93" s="5">
        <v>0</v>
      </c>
      <c r="AG93" s="5">
        <v>57.74</v>
      </c>
      <c r="AH93" s="5" t="s">
        <v>51</v>
      </c>
      <c r="AI93" s="32">
        <v>14</v>
      </c>
      <c r="AJ93" s="19">
        <v>7</v>
      </c>
      <c r="AK93" s="19">
        <v>0.33530428554880098</v>
      </c>
      <c r="AL93" s="19">
        <v>10</v>
      </c>
      <c r="AM93" s="24">
        <v>0.871644968476742</v>
      </c>
      <c r="AN93" s="5">
        <v>2</v>
      </c>
      <c r="AO93" s="5">
        <v>7.0000000000000007E-2</v>
      </c>
      <c r="AP93" s="5">
        <v>71.7</v>
      </c>
      <c r="AQ93" s="5">
        <v>28</v>
      </c>
      <c r="AR93" s="18">
        <v>0.43751933543933202</v>
      </c>
      <c r="AS93" s="19">
        <v>0.29264163690900302</v>
      </c>
      <c r="AT93" s="19">
        <v>9.9</v>
      </c>
      <c r="AU93" s="19">
        <v>2</v>
      </c>
      <c r="AV93" s="19">
        <v>0.79205985287455205</v>
      </c>
      <c r="AW93" s="24">
        <v>0.34170767664909402</v>
      </c>
      <c r="AX93" s="5">
        <v>7.74</v>
      </c>
      <c r="AY93" s="5">
        <v>0.19439999999999999</v>
      </c>
      <c r="AZ93" s="5">
        <v>0</v>
      </c>
      <c r="BA93" s="29">
        <v>0</v>
      </c>
    </row>
    <row r="94" spans="1:53" x14ac:dyDescent="0.25">
      <c r="A94">
        <f ca="1">RAND()</f>
        <v>0.38996062466393266</v>
      </c>
      <c r="B94" s="3" t="s">
        <v>195</v>
      </c>
      <c r="C94" s="4" t="s">
        <v>235</v>
      </c>
      <c r="D94" s="32" t="s">
        <v>51</v>
      </c>
      <c r="E94" s="19" t="s">
        <v>51</v>
      </c>
      <c r="F94" s="19">
        <v>9.3313578726390993</v>
      </c>
      <c r="G94" s="19">
        <v>13.4</v>
      </c>
      <c r="H94" s="19">
        <v>40.760389015400001</v>
      </c>
      <c r="I94" s="24" t="s">
        <v>51</v>
      </c>
      <c r="J94" s="5" t="s">
        <v>51</v>
      </c>
      <c r="K94" s="5">
        <v>96.564092900000006</v>
      </c>
      <c r="L94" s="18">
        <v>0.34584333666634698</v>
      </c>
      <c r="M94" s="19">
        <v>100</v>
      </c>
      <c r="N94" s="19">
        <v>2.84627122550584</v>
      </c>
      <c r="O94" s="19">
        <v>2.0970703190000002</v>
      </c>
      <c r="P94" s="24">
        <v>2.5</v>
      </c>
      <c r="Q94" s="5">
        <v>5</v>
      </c>
      <c r="R94" s="5">
        <v>5</v>
      </c>
      <c r="S94" s="5">
        <v>4.5</v>
      </c>
      <c r="T94" s="5">
        <v>73.400000000000006</v>
      </c>
      <c r="U94" s="32">
        <v>91.388869999999997</v>
      </c>
      <c r="V94" s="19" t="s">
        <v>51</v>
      </c>
      <c r="W94" s="19">
        <v>101.56349</v>
      </c>
      <c r="X94" s="19">
        <v>1.1752100000000001</v>
      </c>
      <c r="Y94" s="24">
        <v>157.00291910000001</v>
      </c>
      <c r="Z94" s="5">
        <v>19.016079779999998</v>
      </c>
      <c r="AA94" s="5">
        <v>57.89</v>
      </c>
      <c r="AB94" s="18">
        <v>18.391870000000001</v>
      </c>
      <c r="AC94" s="19">
        <v>382.9</v>
      </c>
      <c r="AD94" s="19">
        <v>5.0331567760000002</v>
      </c>
      <c r="AE94" s="24">
        <v>79.605320934000005</v>
      </c>
      <c r="AF94" s="5">
        <v>9.6</v>
      </c>
      <c r="AG94" s="5">
        <v>24.72</v>
      </c>
      <c r="AH94" s="5">
        <v>921.34832103503197</v>
      </c>
      <c r="AI94" s="32">
        <v>3</v>
      </c>
      <c r="AJ94" s="19">
        <v>4</v>
      </c>
      <c r="AK94" s="19" t="s">
        <v>51</v>
      </c>
      <c r="AL94" s="19">
        <v>10</v>
      </c>
      <c r="AM94" s="24">
        <v>0.81691351841842097</v>
      </c>
      <c r="AN94" s="5">
        <v>2</v>
      </c>
      <c r="AO94" s="5">
        <v>0.03</v>
      </c>
      <c r="AP94" s="5">
        <v>43.1</v>
      </c>
      <c r="AQ94" s="5">
        <v>14</v>
      </c>
      <c r="AR94" s="18">
        <v>0.702946760649376</v>
      </c>
      <c r="AS94" s="19" t="s">
        <v>51</v>
      </c>
      <c r="AT94" s="19">
        <v>8.3000000000000007</v>
      </c>
      <c r="AU94" s="19">
        <v>2</v>
      </c>
      <c r="AV94" s="19">
        <v>0.87523631776813404</v>
      </c>
      <c r="AW94" s="24">
        <v>0.83169263601303101</v>
      </c>
      <c r="AX94" s="5">
        <v>6.27</v>
      </c>
      <c r="AY94" s="5" t="s">
        <v>51</v>
      </c>
      <c r="AZ94" s="5">
        <v>0</v>
      </c>
      <c r="BA94" s="29">
        <v>0</v>
      </c>
    </row>
    <row r="95" spans="1:53" x14ac:dyDescent="0.25">
      <c r="A95">
        <f ca="1">RAND()</f>
        <v>0.54464101048006663</v>
      </c>
      <c r="B95" s="3" t="s">
        <v>144</v>
      </c>
      <c r="C95" s="4" t="s">
        <v>237</v>
      </c>
      <c r="D95" s="32">
        <v>10.4</v>
      </c>
      <c r="E95" s="19">
        <v>71</v>
      </c>
      <c r="F95" s="19">
        <v>131.724973218521</v>
      </c>
      <c r="G95" s="19">
        <v>20.5</v>
      </c>
      <c r="H95" s="19">
        <v>60.626711819999997</v>
      </c>
      <c r="I95" s="24">
        <v>82.942046199999993</v>
      </c>
      <c r="J95" s="5">
        <v>94.948821600000002</v>
      </c>
      <c r="K95" s="5">
        <v>88.597886900000006</v>
      </c>
      <c r="L95" s="18">
        <v>0.35021217127173998</v>
      </c>
      <c r="M95" s="19">
        <v>98.2</v>
      </c>
      <c r="N95" s="19">
        <v>2.8647665552402799</v>
      </c>
      <c r="O95" s="19">
        <v>38.061002850999998</v>
      </c>
      <c r="P95" s="24">
        <v>8.8000000000000007</v>
      </c>
      <c r="Q95" s="5">
        <v>4</v>
      </c>
      <c r="R95" s="5">
        <v>3</v>
      </c>
      <c r="S95" s="5">
        <v>2</v>
      </c>
      <c r="T95" s="5">
        <v>20.7</v>
      </c>
      <c r="U95" s="32">
        <v>95.536109999999994</v>
      </c>
      <c r="V95" s="19">
        <v>90.657089233398438</v>
      </c>
      <c r="W95" s="19">
        <v>76.573480000000004</v>
      </c>
      <c r="X95" s="19">
        <v>1.0656099999999999</v>
      </c>
      <c r="Y95" s="24">
        <v>105.38955110000001</v>
      </c>
      <c r="Z95" s="5">
        <v>48.438687950000002</v>
      </c>
      <c r="AA95" s="5">
        <v>33.630000000000003</v>
      </c>
      <c r="AB95" s="18">
        <v>21.185400000000001</v>
      </c>
      <c r="AC95" s="19">
        <v>390</v>
      </c>
      <c r="AD95" s="19">
        <v>6.4708990979999896</v>
      </c>
      <c r="AE95" s="24">
        <v>37.547069950999997</v>
      </c>
      <c r="AF95" s="5">
        <v>0.73499999999999999</v>
      </c>
      <c r="AG95" s="5">
        <v>78.94</v>
      </c>
      <c r="AH95" s="5">
        <v>790.19129333076</v>
      </c>
      <c r="AI95" s="32">
        <v>27</v>
      </c>
      <c r="AJ95" s="19">
        <v>12</v>
      </c>
      <c r="AK95" s="19" t="s">
        <v>51</v>
      </c>
      <c r="AL95" s="19">
        <v>30</v>
      </c>
      <c r="AM95" s="24">
        <v>0.77077123768107503</v>
      </c>
      <c r="AN95" s="5">
        <v>4</v>
      </c>
      <c r="AO95" s="5">
        <v>0.13</v>
      </c>
      <c r="AP95" s="5">
        <v>81.599999999999994</v>
      </c>
      <c r="AQ95" s="5">
        <v>30</v>
      </c>
      <c r="AR95" s="18">
        <v>0.73791094758207199</v>
      </c>
      <c r="AS95" s="19">
        <v>0.35736305466467699</v>
      </c>
      <c r="AT95" s="19">
        <v>6</v>
      </c>
      <c r="AU95" s="19">
        <v>3</v>
      </c>
      <c r="AV95" s="19">
        <v>0.93910745391994099</v>
      </c>
      <c r="AW95" s="24">
        <v>0.32824316620826699</v>
      </c>
      <c r="AX95" s="5">
        <v>10.210000000000001</v>
      </c>
      <c r="AY95" s="5">
        <v>0.16213</v>
      </c>
      <c r="AZ95" s="5">
        <v>0</v>
      </c>
      <c r="BA95" s="29">
        <v>0</v>
      </c>
    </row>
    <row r="96" spans="1:53" x14ac:dyDescent="0.25">
      <c r="A96">
        <f ca="1">RAND()</f>
        <v>0.58710331967266105</v>
      </c>
      <c r="B96" s="3" t="s">
        <v>52</v>
      </c>
      <c r="C96" s="4" t="s">
        <v>234</v>
      </c>
      <c r="D96" s="32">
        <v>5</v>
      </c>
      <c r="E96" s="19">
        <v>8</v>
      </c>
      <c r="F96" s="19">
        <v>28.596845165150398</v>
      </c>
      <c r="G96" s="19">
        <v>14</v>
      </c>
      <c r="H96" s="19">
        <v>17.162552944400002</v>
      </c>
      <c r="I96" s="24">
        <v>81.967769000000004</v>
      </c>
      <c r="J96" s="5">
        <v>95.232283100000004</v>
      </c>
      <c r="K96" s="5">
        <v>93.233710200000004</v>
      </c>
      <c r="L96" s="18">
        <v>0.68607789785539797</v>
      </c>
      <c r="M96" s="19">
        <v>100</v>
      </c>
      <c r="N96" s="19">
        <v>4.4501459487579202</v>
      </c>
      <c r="O96" s="19">
        <v>21.764957636999998</v>
      </c>
      <c r="P96" s="24">
        <v>4</v>
      </c>
      <c r="Q96" s="5">
        <v>3</v>
      </c>
      <c r="R96" s="5">
        <v>3</v>
      </c>
      <c r="S96" s="5">
        <v>2</v>
      </c>
      <c r="T96" s="5">
        <v>15.1</v>
      </c>
      <c r="U96" s="32">
        <v>97.553899999999999</v>
      </c>
      <c r="V96" s="19">
        <v>98.962173461914063</v>
      </c>
      <c r="W96" s="19">
        <v>95.76549</v>
      </c>
      <c r="X96" s="19">
        <v>0.93600000000000005</v>
      </c>
      <c r="Y96" s="24">
        <v>106.3802068</v>
      </c>
      <c r="Z96" s="5">
        <v>63.252932700000002</v>
      </c>
      <c r="AA96" s="5">
        <v>29.92</v>
      </c>
      <c r="AB96" s="18">
        <v>21.582360000000001</v>
      </c>
      <c r="AC96" s="19">
        <v>340.6</v>
      </c>
      <c r="AD96" s="19">
        <v>5.262085688</v>
      </c>
      <c r="AE96" s="24">
        <v>42.892069905</v>
      </c>
      <c r="AF96" s="5">
        <v>5.1362249999999996</v>
      </c>
      <c r="AG96" s="5">
        <v>54.12</v>
      </c>
      <c r="AH96" s="5">
        <v>257.69473574164499</v>
      </c>
      <c r="AI96" s="32">
        <v>28</v>
      </c>
      <c r="AJ96" s="19">
        <v>13</v>
      </c>
      <c r="AK96" s="19">
        <v>0.56064203724279205</v>
      </c>
      <c r="AL96" s="19">
        <v>35</v>
      </c>
      <c r="AM96" s="24">
        <v>0.716607300178847</v>
      </c>
      <c r="AN96" s="5">
        <v>4</v>
      </c>
      <c r="AO96" s="5">
        <v>7.0000000000000007E-2</v>
      </c>
      <c r="AP96" s="5">
        <v>26.9</v>
      </c>
      <c r="AQ96" s="5">
        <v>39</v>
      </c>
      <c r="AR96" s="18">
        <v>0.526178677436411</v>
      </c>
      <c r="AS96" s="19">
        <v>0.10641071979271401</v>
      </c>
      <c r="AT96" s="19">
        <v>4.7</v>
      </c>
      <c r="AU96" s="19">
        <v>4</v>
      </c>
      <c r="AV96" s="19">
        <v>0.62436038425213303</v>
      </c>
      <c r="AW96" s="24">
        <v>7.3287516832351698E-2</v>
      </c>
      <c r="AX96" s="5">
        <v>12.26</v>
      </c>
      <c r="AY96" s="5">
        <v>0.11899999999999999</v>
      </c>
      <c r="AZ96" s="5">
        <v>0</v>
      </c>
      <c r="BA96" s="29">
        <v>0</v>
      </c>
    </row>
    <row r="97" spans="1:53" x14ac:dyDescent="0.25">
      <c r="A97">
        <f ca="1">RAND()</f>
        <v>0.61939823214614953</v>
      </c>
      <c r="B97" s="3" t="s">
        <v>82</v>
      </c>
      <c r="C97" s="4" t="s">
        <v>234</v>
      </c>
      <c r="D97" s="32">
        <v>5</v>
      </c>
      <c r="E97" s="19">
        <v>8</v>
      </c>
      <c r="F97" s="19">
        <v>4.4150763076148696</v>
      </c>
      <c r="G97" s="19">
        <v>3.4</v>
      </c>
      <c r="H97" s="19">
        <v>20.655057948942002</v>
      </c>
      <c r="I97" s="24">
        <v>100</v>
      </c>
      <c r="J97" s="5">
        <v>100</v>
      </c>
      <c r="K97" s="5">
        <v>99.114684299999993</v>
      </c>
      <c r="L97" s="18">
        <v>0.63601284429900895</v>
      </c>
      <c r="M97" s="19">
        <v>100</v>
      </c>
      <c r="N97" s="19">
        <v>6.3877614732998502</v>
      </c>
      <c r="O97" s="19">
        <v>1.812069422</v>
      </c>
      <c r="P97" s="24">
        <v>0.7</v>
      </c>
      <c r="Q97" s="5">
        <v>1</v>
      </c>
      <c r="R97" s="5">
        <v>2</v>
      </c>
      <c r="S97" s="5">
        <v>1</v>
      </c>
      <c r="T97" s="5">
        <v>6.1</v>
      </c>
      <c r="U97" s="32" t="s">
        <v>51</v>
      </c>
      <c r="V97" s="19" t="s">
        <v>51</v>
      </c>
      <c r="W97" s="19">
        <v>105.12585</v>
      </c>
      <c r="X97" s="19">
        <v>1.0048699999999999</v>
      </c>
      <c r="Y97" s="24">
        <v>123.1557215</v>
      </c>
      <c r="Z97" s="5">
        <v>81.298599999999993</v>
      </c>
      <c r="AA97" s="5">
        <v>16.66</v>
      </c>
      <c r="AB97" s="18">
        <v>21.950230000000001</v>
      </c>
      <c r="AC97" s="19">
        <v>329.1</v>
      </c>
      <c r="AD97" s="19">
        <v>12.014560342999999</v>
      </c>
      <c r="AE97" s="24">
        <v>42.353093158</v>
      </c>
      <c r="AF97" s="5">
        <v>63.007634000000003</v>
      </c>
      <c r="AG97" s="5">
        <v>100</v>
      </c>
      <c r="AH97" s="5">
        <v>426.98912148503302</v>
      </c>
      <c r="AI97" s="32">
        <v>38</v>
      </c>
      <c r="AJ97" s="19">
        <v>15</v>
      </c>
      <c r="AK97" s="19">
        <v>0.84554483240664802</v>
      </c>
      <c r="AL97" s="19">
        <v>75</v>
      </c>
      <c r="AM97" s="24">
        <v>0.79759846803087397</v>
      </c>
      <c r="AN97" s="5">
        <v>3</v>
      </c>
      <c r="AO97" s="5">
        <v>0</v>
      </c>
      <c r="AP97" s="5">
        <v>82.8</v>
      </c>
      <c r="AQ97" s="5">
        <v>55</v>
      </c>
      <c r="AR97" s="18">
        <v>0.35887419566003198</v>
      </c>
      <c r="AS97" s="19">
        <v>0.49106603687406802</v>
      </c>
      <c r="AT97" s="19">
        <v>5</v>
      </c>
      <c r="AU97" s="19">
        <v>3</v>
      </c>
      <c r="AV97" s="19">
        <v>0.91996814741363997</v>
      </c>
      <c r="AW97" s="24">
        <v>0.53824323415756203</v>
      </c>
      <c r="AX97" s="5">
        <v>14.47</v>
      </c>
      <c r="AY97" s="5">
        <v>1.39045E-2</v>
      </c>
      <c r="AZ97" s="5">
        <v>13</v>
      </c>
      <c r="BA97" s="29">
        <v>0.56610466671762705</v>
      </c>
    </row>
    <row r="98" spans="1:53" x14ac:dyDescent="0.25">
      <c r="A98">
        <f ca="1">RAND()</f>
        <v>0.32015481369342114</v>
      </c>
      <c r="B98" s="3" t="s">
        <v>68</v>
      </c>
      <c r="C98" s="4" t="s">
        <v>235</v>
      </c>
      <c r="D98" s="32">
        <v>20.7</v>
      </c>
      <c r="E98" s="19">
        <v>167</v>
      </c>
      <c r="F98" s="19">
        <v>370.62052118028799</v>
      </c>
      <c r="G98" s="19">
        <v>88.6</v>
      </c>
      <c r="H98" s="19">
        <v>500.98518840999998</v>
      </c>
      <c r="I98" s="24">
        <v>7.9945966000000004</v>
      </c>
      <c r="J98" s="5">
        <v>75.830834199999998</v>
      </c>
      <c r="K98" s="5">
        <v>19.7318113</v>
      </c>
      <c r="L98" s="18">
        <v>0.40707761443882401</v>
      </c>
      <c r="M98" s="19">
        <v>13.1</v>
      </c>
      <c r="N98" s="19">
        <v>1.69483464469107</v>
      </c>
      <c r="O98" s="19">
        <v>158.66581816199999</v>
      </c>
      <c r="P98" s="24">
        <v>0.7</v>
      </c>
      <c r="Q98" s="5">
        <v>4</v>
      </c>
      <c r="R98" s="5">
        <v>3</v>
      </c>
      <c r="S98" s="5">
        <v>3</v>
      </c>
      <c r="T98" s="5">
        <v>30</v>
      </c>
      <c r="U98" s="32">
        <v>37.746699999999997</v>
      </c>
      <c r="V98" s="19">
        <v>69.756866455078125</v>
      </c>
      <c r="W98" s="19">
        <v>33.66666</v>
      </c>
      <c r="X98" s="19">
        <v>0.91912000000000005</v>
      </c>
      <c r="Y98" s="24">
        <v>80.643033279999997</v>
      </c>
      <c r="Z98" s="5">
        <v>11.38764617</v>
      </c>
      <c r="AA98" s="5">
        <v>22.66</v>
      </c>
      <c r="AB98" s="18">
        <v>15.38898</v>
      </c>
      <c r="AC98" s="19">
        <v>484.2</v>
      </c>
      <c r="AD98" s="19">
        <v>12.510811212</v>
      </c>
      <c r="AE98" s="24">
        <v>86.232495959999994</v>
      </c>
      <c r="AF98" s="5">
        <v>0</v>
      </c>
      <c r="AG98" s="5">
        <v>88.05</v>
      </c>
      <c r="AH98" s="5">
        <v>814.88548242564696</v>
      </c>
      <c r="AI98" s="32">
        <v>23</v>
      </c>
      <c r="AJ98" s="19">
        <v>14</v>
      </c>
      <c r="AK98" s="19">
        <v>0.70339248686709499</v>
      </c>
      <c r="AL98" s="19">
        <v>30</v>
      </c>
      <c r="AM98" s="24">
        <v>0.62470349062245401</v>
      </c>
      <c r="AN98" s="5">
        <v>4</v>
      </c>
      <c r="AO98" s="5">
        <v>0.32</v>
      </c>
      <c r="AP98" s="5">
        <v>42.2</v>
      </c>
      <c r="AQ98" s="5">
        <v>42</v>
      </c>
      <c r="AR98" s="18">
        <v>0.77951471179122001</v>
      </c>
      <c r="AS98" s="19">
        <v>9.3165388231962798E-2</v>
      </c>
      <c r="AT98" s="19">
        <v>4.7</v>
      </c>
      <c r="AU98" s="19">
        <v>3</v>
      </c>
      <c r="AV98" s="19">
        <v>0.75597666659467599</v>
      </c>
      <c r="AW98" s="24" t="s">
        <v>51</v>
      </c>
      <c r="AX98" s="5">
        <v>1.86</v>
      </c>
      <c r="AY98" s="5">
        <v>0.38648100000000002</v>
      </c>
      <c r="AZ98" s="5">
        <v>0</v>
      </c>
      <c r="BA98" s="29">
        <v>0</v>
      </c>
    </row>
    <row r="99" spans="1:53" x14ac:dyDescent="0.25">
      <c r="A99">
        <f ca="1">RAND()</f>
        <v>0.33048579591458682</v>
      </c>
      <c r="B99" s="3" t="s">
        <v>60</v>
      </c>
      <c r="C99" s="4" t="s">
        <v>233</v>
      </c>
      <c r="D99" s="32">
        <v>16.399999999999999</v>
      </c>
      <c r="E99" s="19">
        <v>116</v>
      </c>
      <c r="F99" s="19">
        <v>176.137551188271</v>
      </c>
      <c r="G99" s="19">
        <v>37.6</v>
      </c>
      <c r="H99" s="19">
        <v>95.132047862999997</v>
      </c>
      <c r="I99" s="24">
        <v>11.7807318</v>
      </c>
      <c r="J99" s="5">
        <v>87.033305299999995</v>
      </c>
      <c r="K99" s="5">
        <v>60.558993000000001</v>
      </c>
      <c r="L99" s="18">
        <v>0.77875881017199899</v>
      </c>
      <c r="M99" s="19">
        <v>59.6</v>
      </c>
      <c r="N99" s="19">
        <v>3.2076468427976002</v>
      </c>
      <c r="O99" s="19">
        <v>133.32304079099899</v>
      </c>
      <c r="P99" s="24">
        <v>2.8</v>
      </c>
      <c r="Q99" s="5">
        <v>2</v>
      </c>
      <c r="R99" s="5">
        <v>3</v>
      </c>
      <c r="S99" s="5">
        <v>4</v>
      </c>
      <c r="T99" s="5">
        <v>13.6</v>
      </c>
      <c r="U99" s="32">
        <v>61.493830000000003</v>
      </c>
      <c r="V99" s="19">
        <v>96.259468078613281</v>
      </c>
      <c r="W99" s="19">
        <v>63.524529999999999</v>
      </c>
      <c r="X99" s="19">
        <v>1.1273200000000001</v>
      </c>
      <c r="Y99" s="24">
        <v>81.89932116</v>
      </c>
      <c r="Z99" s="5">
        <v>14.4</v>
      </c>
      <c r="AA99" s="5">
        <v>45.94</v>
      </c>
      <c r="AB99" s="18">
        <v>18.970479999999998</v>
      </c>
      <c r="AC99" s="19">
        <v>515.1</v>
      </c>
      <c r="AD99" s="19">
        <v>9.6209507320000007</v>
      </c>
      <c r="AE99" s="24">
        <v>133.17867415000001</v>
      </c>
      <c r="AF99" s="5">
        <v>0</v>
      </c>
      <c r="AG99" s="5">
        <v>63.77</v>
      </c>
      <c r="AH99" s="5">
        <v>376.06988225078197</v>
      </c>
      <c r="AI99" s="32">
        <v>20</v>
      </c>
      <c r="AJ99" s="19">
        <v>7</v>
      </c>
      <c r="AK99" s="19">
        <v>0.36548362066491802</v>
      </c>
      <c r="AL99" s="19">
        <v>20</v>
      </c>
      <c r="AM99" s="24">
        <v>0.81764886761927802</v>
      </c>
      <c r="AN99" s="5">
        <v>3</v>
      </c>
      <c r="AO99" s="5">
        <v>0.46</v>
      </c>
      <c r="AP99" s="5">
        <v>74.099999999999994</v>
      </c>
      <c r="AQ99" s="5">
        <v>26</v>
      </c>
      <c r="AR99" s="18">
        <v>0.71600543587403898</v>
      </c>
      <c r="AS99" s="19">
        <v>0.35786175136557702</v>
      </c>
      <c r="AT99" s="19">
        <v>8.9</v>
      </c>
      <c r="AU99" s="19">
        <v>2</v>
      </c>
      <c r="AV99" s="19">
        <v>0.64649276390541799</v>
      </c>
      <c r="AW99" s="24">
        <v>0.16003923118114499</v>
      </c>
      <c r="AX99" s="5">
        <v>5.09</v>
      </c>
      <c r="AY99" s="5">
        <v>0.3855827</v>
      </c>
      <c r="AZ99" s="5">
        <v>1</v>
      </c>
      <c r="BA99" s="29">
        <v>1.4189537095904699E-2</v>
      </c>
    </row>
    <row r="100" spans="1:53" x14ac:dyDescent="0.25">
      <c r="A100">
        <f ca="1">RAND()</f>
        <v>0.7800163011850143</v>
      </c>
      <c r="B100" s="3" t="s">
        <v>205</v>
      </c>
      <c r="C100" s="4" t="s">
        <v>237</v>
      </c>
      <c r="D100" s="32">
        <v>7.4</v>
      </c>
      <c r="E100" s="19">
        <v>55</v>
      </c>
      <c r="F100" s="19">
        <v>62.7198330334191</v>
      </c>
      <c r="G100" s="19">
        <v>20.399999999999999</v>
      </c>
      <c r="H100" s="19">
        <v>51.109454307</v>
      </c>
      <c r="I100" s="24">
        <v>83.520346399999994</v>
      </c>
      <c r="J100" s="5">
        <v>95.142700300000001</v>
      </c>
      <c r="K100" s="5">
        <v>91.515908899999999</v>
      </c>
      <c r="L100" s="18">
        <v>0.342986466951748</v>
      </c>
      <c r="M100" s="19">
        <v>99.827799999999996</v>
      </c>
      <c r="N100" s="19">
        <v>5.1694938182830796</v>
      </c>
      <c r="O100" s="19">
        <v>0.85894853329999998</v>
      </c>
      <c r="P100" s="24">
        <v>25.9</v>
      </c>
      <c r="Q100" s="5">
        <v>5</v>
      </c>
      <c r="R100" s="5">
        <v>4</v>
      </c>
      <c r="S100" s="5">
        <v>2</v>
      </c>
      <c r="T100" s="5">
        <v>14.1</v>
      </c>
      <c r="U100" s="32">
        <v>98.969579999999993</v>
      </c>
      <c r="V100" s="19">
        <v>98.733512878417969</v>
      </c>
      <c r="W100" s="19" t="s">
        <v>51</v>
      </c>
      <c r="X100" s="19" t="s">
        <v>51</v>
      </c>
      <c r="Y100" s="24">
        <v>157.67273560000001</v>
      </c>
      <c r="Z100" s="5">
        <v>69.198470610000001</v>
      </c>
      <c r="AA100" s="5">
        <v>23.29</v>
      </c>
      <c r="AB100" s="18">
        <v>18.284970000000001</v>
      </c>
      <c r="AC100" s="19">
        <v>512.9</v>
      </c>
      <c r="AD100" s="19">
        <v>13.8592818979999</v>
      </c>
      <c r="AE100" s="24">
        <v>37.669070298000001</v>
      </c>
      <c r="AF100" s="5">
        <v>5</v>
      </c>
      <c r="AG100" s="5">
        <v>88.51</v>
      </c>
      <c r="AH100" s="5">
        <v>1030.2096295629799</v>
      </c>
      <c r="AI100" s="32">
        <v>33</v>
      </c>
      <c r="AJ100" s="19">
        <v>15</v>
      </c>
      <c r="AK100" s="19">
        <v>0.74108030171349804</v>
      </c>
      <c r="AL100" s="19">
        <v>50</v>
      </c>
      <c r="AM100" s="24">
        <v>0.82943508733437399</v>
      </c>
      <c r="AN100" s="5">
        <v>4</v>
      </c>
      <c r="AO100" s="5">
        <v>0.03</v>
      </c>
      <c r="AP100" s="5">
        <v>64.400000000000006</v>
      </c>
      <c r="AQ100" s="5">
        <v>35</v>
      </c>
      <c r="AR100" s="18">
        <v>0.67869777598336001</v>
      </c>
      <c r="AS100" s="19">
        <v>0.26955967037773498</v>
      </c>
      <c r="AT100" s="19">
        <v>4.4000000000000004</v>
      </c>
      <c r="AU100" s="19">
        <v>4</v>
      </c>
      <c r="AV100" s="19">
        <v>0.87959518034352602</v>
      </c>
      <c r="AW100" s="24">
        <v>0.39100214838981601</v>
      </c>
      <c r="AX100" s="5">
        <v>13.28</v>
      </c>
      <c r="AY100" s="5">
        <v>6.5949999999999995E-2</v>
      </c>
      <c r="AZ100" s="5">
        <v>0</v>
      </c>
      <c r="BA100" s="29">
        <v>0</v>
      </c>
    </row>
    <row r="101" spans="1:53" x14ac:dyDescent="0.25">
      <c r="A101">
        <f ca="1">RAND()</f>
        <v>0.54988415499070109</v>
      </c>
      <c r="B101" s="3" t="s">
        <v>143</v>
      </c>
      <c r="C101" s="4" t="s">
        <v>237</v>
      </c>
      <c r="D101" s="32">
        <v>9.5</v>
      </c>
      <c r="E101" s="19">
        <v>66</v>
      </c>
      <c r="F101" s="19">
        <v>94.486236906917796</v>
      </c>
      <c r="G101" s="19">
        <v>17</v>
      </c>
      <c r="H101" s="19">
        <v>58.805335538499897</v>
      </c>
      <c r="I101" s="24">
        <v>92.132508999999999</v>
      </c>
      <c r="J101" s="5">
        <v>88.6225302</v>
      </c>
      <c r="K101" s="5">
        <v>74.992289099999994</v>
      </c>
      <c r="L101" s="18">
        <v>0.52402034954719601</v>
      </c>
      <c r="M101" s="19">
        <v>90.875439999999998</v>
      </c>
      <c r="N101" s="19">
        <v>5.1809132084250402</v>
      </c>
      <c r="O101" s="19">
        <v>9.4144576000000004</v>
      </c>
      <c r="P101" s="24">
        <v>17.399999999999999</v>
      </c>
      <c r="Q101" s="5">
        <v>3</v>
      </c>
      <c r="R101" s="5">
        <v>3</v>
      </c>
      <c r="S101" s="5">
        <v>1</v>
      </c>
      <c r="T101" s="5">
        <v>10</v>
      </c>
      <c r="U101" s="32">
        <v>95.038229999999999</v>
      </c>
      <c r="V101" s="19">
        <v>97.102882385253906</v>
      </c>
      <c r="W101" s="19">
        <v>75.498509999999996</v>
      </c>
      <c r="X101" s="19">
        <v>1.0632200000000001</v>
      </c>
      <c r="Y101" s="24">
        <v>174.19431850000001</v>
      </c>
      <c r="Z101" s="5">
        <v>51.205424989999997</v>
      </c>
      <c r="AA101" s="5">
        <v>30.59</v>
      </c>
      <c r="AB101" s="18">
        <v>24.13157</v>
      </c>
      <c r="AC101" s="19">
        <v>227</v>
      </c>
      <c r="AD101" s="19">
        <v>6.1150763939999999</v>
      </c>
      <c r="AE101" s="24">
        <v>23.594040248999999</v>
      </c>
      <c r="AF101" s="5">
        <v>13.32</v>
      </c>
      <c r="AG101" s="5">
        <v>87.93</v>
      </c>
      <c r="AH101" s="5">
        <v>238.52203661429601</v>
      </c>
      <c r="AI101" s="32">
        <v>35</v>
      </c>
      <c r="AJ101" s="19">
        <v>15</v>
      </c>
      <c r="AK101" s="19">
        <v>0.69871329465503795</v>
      </c>
      <c r="AL101" s="19">
        <v>30</v>
      </c>
      <c r="AM101" s="24">
        <v>0.87657617318286696</v>
      </c>
      <c r="AN101" s="5">
        <v>4</v>
      </c>
      <c r="AO101" s="5">
        <v>0.22</v>
      </c>
      <c r="AP101" s="5">
        <v>73.900000000000006</v>
      </c>
      <c r="AQ101" s="5">
        <v>38</v>
      </c>
      <c r="AR101" s="18">
        <v>0.571404359238606</v>
      </c>
      <c r="AS101" s="19">
        <v>0.40994943745484402</v>
      </c>
      <c r="AT101" s="19">
        <v>5.3</v>
      </c>
      <c r="AU101" s="19">
        <v>4</v>
      </c>
      <c r="AV101" s="19">
        <v>0.87886252956571898</v>
      </c>
      <c r="AW101" s="24">
        <v>0.89369022846221902</v>
      </c>
      <c r="AX101" s="5">
        <v>12.46</v>
      </c>
      <c r="AY101" s="5">
        <v>0.16602</v>
      </c>
      <c r="AZ101" s="5">
        <v>0</v>
      </c>
      <c r="BA101" s="29">
        <v>0</v>
      </c>
    </row>
    <row r="102" spans="1:53" x14ac:dyDescent="0.25">
      <c r="A102">
        <f ca="1">RAND()</f>
        <v>7.5373511743303534E-2</v>
      </c>
      <c r="B102" s="3" t="s">
        <v>204</v>
      </c>
      <c r="C102" s="4" t="s">
        <v>236</v>
      </c>
      <c r="D102" s="32">
        <v>26.9</v>
      </c>
      <c r="E102" s="19">
        <v>184</v>
      </c>
      <c r="F102" s="19">
        <v>214.64230807362699</v>
      </c>
      <c r="G102" s="19">
        <v>52.6</v>
      </c>
      <c r="H102" s="19">
        <v>137.134899706</v>
      </c>
      <c r="I102" s="24">
        <v>24.921631699999999</v>
      </c>
      <c r="J102" s="5">
        <v>60.517159800000002</v>
      </c>
      <c r="K102" s="5">
        <v>40.633239799999998</v>
      </c>
      <c r="L102" s="18" t="s">
        <v>51</v>
      </c>
      <c r="M102" s="19">
        <v>41.562559999999998</v>
      </c>
      <c r="N102" s="19">
        <v>3.04512893243243</v>
      </c>
      <c r="O102" s="19">
        <v>86.980301420999993</v>
      </c>
      <c r="P102" s="24">
        <v>3.7</v>
      </c>
      <c r="Q102" s="5">
        <v>4</v>
      </c>
      <c r="R102" s="5">
        <v>4</v>
      </c>
      <c r="S102" s="5">
        <v>2</v>
      </c>
      <c r="T102" s="5">
        <v>16.600000000000001</v>
      </c>
      <c r="U102" s="32">
        <v>64.066140000000004</v>
      </c>
      <c r="V102" s="19">
        <v>97.92034912109375</v>
      </c>
      <c r="W102" s="19">
        <v>76.764709999999994</v>
      </c>
      <c r="X102" s="19">
        <v>1.0740700000000001</v>
      </c>
      <c r="Y102" s="24">
        <v>117.3963134</v>
      </c>
      <c r="Z102" s="5">
        <v>13.4</v>
      </c>
      <c r="AA102" s="5">
        <v>32.020000000000003</v>
      </c>
      <c r="AB102" s="18">
        <v>17.081309999999998</v>
      </c>
      <c r="AC102" s="19">
        <v>365.2</v>
      </c>
      <c r="AD102" s="19">
        <v>10.331888188000001</v>
      </c>
      <c r="AE102" s="24">
        <v>46.864332397999902</v>
      </c>
      <c r="AF102" s="5" t="s">
        <v>51</v>
      </c>
      <c r="AG102" s="5">
        <v>71.39</v>
      </c>
      <c r="AH102" s="5" t="s">
        <v>51</v>
      </c>
      <c r="AI102" s="32">
        <v>29</v>
      </c>
      <c r="AJ102" s="19">
        <v>12</v>
      </c>
      <c r="AK102" s="19" t="s">
        <v>51</v>
      </c>
      <c r="AL102" s="19">
        <v>20</v>
      </c>
      <c r="AM102" s="24" t="s">
        <v>51</v>
      </c>
      <c r="AN102" s="5">
        <v>4</v>
      </c>
      <c r="AO102" s="5">
        <v>0.08</v>
      </c>
      <c r="AP102" s="5">
        <v>48.7</v>
      </c>
      <c r="AQ102" s="5">
        <v>35</v>
      </c>
      <c r="AR102" s="18" t="s">
        <v>51</v>
      </c>
      <c r="AS102" s="19" t="s">
        <v>51</v>
      </c>
      <c r="AT102" s="19">
        <v>6.7</v>
      </c>
      <c r="AU102" s="19">
        <v>3</v>
      </c>
      <c r="AV102" s="19" t="s">
        <v>51</v>
      </c>
      <c r="AW102" s="24" t="s">
        <v>51</v>
      </c>
      <c r="AX102" s="5">
        <v>6.92</v>
      </c>
      <c r="AY102" s="5">
        <v>0.47623729999999997</v>
      </c>
      <c r="AZ102" s="5">
        <v>0</v>
      </c>
      <c r="BA102" s="29">
        <v>0</v>
      </c>
    </row>
    <row r="103" spans="1:53" x14ac:dyDescent="0.25">
      <c r="A103">
        <f ca="1">RAND()</f>
        <v>0.94575872349085544</v>
      </c>
      <c r="B103" s="3" t="s">
        <v>80</v>
      </c>
      <c r="C103" s="4" t="s">
        <v>234</v>
      </c>
      <c r="D103" s="32">
        <v>5</v>
      </c>
      <c r="E103" s="19">
        <v>8</v>
      </c>
      <c r="F103" s="19">
        <v>8.4798086619070592</v>
      </c>
      <c r="G103" s="19">
        <v>4.3</v>
      </c>
      <c r="H103" s="19">
        <v>11.286418290637</v>
      </c>
      <c r="I103" s="24">
        <v>99.637117700000005</v>
      </c>
      <c r="J103" s="5">
        <v>99.663329200000007</v>
      </c>
      <c r="K103" s="5">
        <v>96.976693499999996</v>
      </c>
      <c r="L103" s="18">
        <v>0.60072492824095403</v>
      </c>
      <c r="M103" s="19">
        <v>100</v>
      </c>
      <c r="N103" s="19">
        <v>5.76872503685229</v>
      </c>
      <c r="O103" s="19">
        <v>9.256757039</v>
      </c>
      <c r="P103" s="24">
        <v>0.8</v>
      </c>
      <c r="Q103" s="5">
        <v>2</v>
      </c>
      <c r="R103" s="5">
        <v>3</v>
      </c>
      <c r="S103" s="5">
        <v>1</v>
      </c>
      <c r="T103" s="5">
        <v>9.1999999999999993</v>
      </c>
      <c r="U103" s="32">
        <v>99.272589999999994</v>
      </c>
      <c r="V103" s="19">
        <v>98.726211547851563</v>
      </c>
      <c r="W103" s="19">
        <v>98.999989999999997</v>
      </c>
      <c r="X103" s="19">
        <v>1.0378000000000001</v>
      </c>
      <c r="Y103" s="24">
        <v>103.7666724</v>
      </c>
      <c r="Z103" s="5">
        <v>69.803100000000001</v>
      </c>
      <c r="AA103" s="5">
        <v>27.91</v>
      </c>
      <c r="AB103" s="18">
        <v>21.452680000000001</v>
      </c>
      <c r="AC103" s="19">
        <v>355.1</v>
      </c>
      <c r="AD103" s="19">
        <v>13.522990048</v>
      </c>
      <c r="AE103" s="24">
        <v>43.202759116000003</v>
      </c>
      <c r="AF103" s="5">
        <v>50.22907</v>
      </c>
      <c r="AG103" s="5">
        <v>98.96</v>
      </c>
      <c r="AH103" s="5">
        <v>272.50493260266302</v>
      </c>
      <c r="AI103" s="32">
        <v>37</v>
      </c>
      <c r="AJ103" s="19">
        <v>14</v>
      </c>
      <c r="AK103" s="19">
        <v>0.77585564017423503</v>
      </c>
      <c r="AL103" s="19">
        <v>35</v>
      </c>
      <c r="AM103" s="24">
        <v>0.63572461734169905</v>
      </c>
      <c r="AN103" s="5">
        <v>4</v>
      </c>
      <c r="AO103" s="5">
        <v>0.02</v>
      </c>
      <c r="AP103" s="5">
        <v>59.3</v>
      </c>
      <c r="AQ103" s="5">
        <v>49</v>
      </c>
      <c r="AR103" s="18">
        <v>0.34247100269942499</v>
      </c>
      <c r="AS103" s="19">
        <v>0.29630630404832198</v>
      </c>
      <c r="AT103" s="19">
        <v>6</v>
      </c>
      <c r="AU103" s="19">
        <v>3</v>
      </c>
      <c r="AV103" s="19">
        <v>0.75137446188516099</v>
      </c>
      <c r="AW103" s="24">
        <v>0.71733283996581998</v>
      </c>
      <c r="AX103" s="5">
        <v>12.57</v>
      </c>
      <c r="AY103" s="5">
        <v>4.3310399999999999E-2</v>
      </c>
      <c r="AZ103" s="5">
        <v>1</v>
      </c>
      <c r="BA103" s="29">
        <v>0.40546546148704399</v>
      </c>
    </row>
    <row r="104" spans="1:53" x14ac:dyDescent="0.25">
      <c r="A104">
        <f ca="1">RAND()</f>
        <v>0.71856860658793464</v>
      </c>
      <c r="B104" s="3" t="s">
        <v>89</v>
      </c>
      <c r="C104" s="4" t="s">
        <v>235</v>
      </c>
      <c r="D104" s="32">
        <v>32</v>
      </c>
      <c r="E104" s="19">
        <v>236</v>
      </c>
      <c r="F104" s="19">
        <v>352.69929114131702</v>
      </c>
      <c r="G104" s="19">
        <v>59.2</v>
      </c>
      <c r="H104" s="19">
        <v>351.57128732000001</v>
      </c>
      <c r="I104" s="24">
        <v>12.1065702</v>
      </c>
      <c r="J104" s="5">
        <v>48.641988499999997</v>
      </c>
      <c r="K104" s="5">
        <v>28.021381600000002</v>
      </c>
      <c r="L104" s="18">
        <v>0.50742787891490704</v>
      </c>
      <c r="M104" s="19">
        <v>26.562560000000001</v>
      </c>
      <c r="N104" s="19">
        <v>3.3574630112937802</v>
      </c>
      <c r="O104" s="19">
        <v>138.61372135599899</v>
      </c>
      <c r="P104" s="24">
        <v>8</v>
      </c>
      <c r="Q104" s="5">
        <v>2</v>
      </c>
      <c r="R104" s="5">
        <v>3</v>
      </c>
      <c r="S104" s="5">
        <v>3.5</v>
      </c>
      <c r="T104" s="5">
        <v>25.3</v>
      </c>
      <c r="U104" s="32">
        <v>49.03152</v>
      </c>
      <c r="V104" s="19">
        <v>86.913360595703125</v>
      </c>
      <c r="W104" s="19">
        <v>37.703389999999999</v>
      </c>
      <c r="X104" s="19">
        <v>0.90300999999999998</v>
      </c>
      <c r="Y104" s="24">
        <v>42.764028809999999</v>
      </c>
      <c r="Z104" s="5">
        <v>11.6</v>
      </c>
      <c r="AA104" s="5">
        <v>45.13</v>
      </c>
      <c r="AB104" s="18">
        <v>17.760249999999999</v>
      </c>
      <c r="AC104" s="19">
        <v>474.1</v>
      </c>
      <c r="AD104" s="19">
        <v>12.687260459999999</v>
      </c>
      <c r="AE104" s="24">
        <v>70.838694227999994</v>
      </c>
      <c r="AF104" s="5">
        <v>0</v>
      </c>
      <c r="AG104" s="5">
        <v>83.52</v>
      </c>
      <c r="AH104" s="5">
        <v>1037.2854087552701</v>
      </c>
      <c r="AI104" s="32">
        <v>4</v>
      </c>
      <c r="AJ104" s="19">
        <v>2</v>
      </c>
      <c r="AK104" s="19">
        <v>0.25659359845222801</v>
      </c>
      <c r="AL104" s="19">
        <v>30</v>
      </c>
      <c r="AM104" s="24">
        <v>0.68692661475087802</v>
      </c>
      <c r="AN104" s="5">
        <v>3</v>
      </c>
      <c r="AO104" s="5">
        <v>0.23</v>
      </c>
      <c r="AP104" s="5">
        <v>58.5</v>
      </c>
      <c r="AQ104" s="5">
        <v>34</v>
      </c>
      <c r="AR104" s="18">
        <v>0.50930381598833896</v>
      </c>
      <c r="AS104" s="19">
        <v>1.5823826366955899E-2</v>
      </c>
      <c r="AT104" s="19">
        <v>8.6</v>
      </c>
      <c r="AU104" s="19">
        <v>3</v>
      </c>
      <c r="AV104" s="19">
        <v>0.71871873098352301</v>
      </c>
      <c r="AW104" s="24" t="s">
        <v>51</v>
      </c>
      <c r="AX104" s="5">
        <v>3.75</v>
      </c>
      <c r="AY104" s="5">
        <v>0.44335000000000002</v>
      </c>
      <c r="AZ104" s="5">
        <v>0</v>
      </c>
      <c r="BA104" s="29">
        <v>0</v>
      </c>
    </row>
    <row r="105" spans="1:53" x14ac:dyDescent="0.25">
      <c r="A105">
        <f ca="1">RAND()</f>
        <v>0.5665895207702587</v>
      </c>
      <c r="B105" s="3" t="s">
        <v>79</v>
      </c>
      <c r="C105" s="4" t="s">
        <v>235</v>
      </c>
      <c r="D105" s="32">
        <v>13.3</v>
      </c>
      <c r="E105" s="19">
        <v>93</v>
      </c>
      <c r="F105" s="19">
        <v>644.99014428927103</v>
      </c>
      <c r="G105" s="19">
        <v>92.6</v>
      </c>
      <c r="H105" s="19">
        <v>553.34612261500001</v>
      </c>
      <c r="I105" s="24">
        <v>42.526307699999997</v>
      </c>
      <c r="J105" s="5">
        <v>68.785490999999993</v>
      </c>
      <c r="K105" s="5">
        <v>22.489561500000001</v>
      </c>
      <c r="L105" s="18">
        <v>0.44300442106606303</v>
      </c>
      <c r="M105" s="19">
        <v>55.8</v>
      </c>
      <c r="N105" s="19">
        <v>3.5834393725073399</v>
      </c>
      <c r="O105" s="19">
        <v>174.094515387</v>
      </c>
      <c r="P105" s="24">
        <v>11.4</v>
      </c>
      <c r="Q105" s="5">
        <v>4</v>
      </c>
      <c r="R105" s="5">
        <v>4</v>
      </c>
      <c r="S105" s="5">
        <v>3</v>
      </c>
      <c r="T105" s="5">
        <v>24.2</v>
      </c>
      <c r="U105" s="32">
        <v>43.265320000000003</v>
      </c>
      <c r="V105" s="19">
        <v>79.254470825195313</v>
      </c>
      <c r="W105" s="19">
        <v>43.867730000000002</v>
      </c>
      <c r="X105" s="19">
        <v>0.71801999999999999</v>
      </c>
      <c r="Y105" s="24">
        <v>119.3109704</v>
      </c>
      <c r="Z105" s="5">
        <v>21</v>
      </c>
      <c r="AA105" s="5">
        <v>30.17</v>
      </c>
      <c r="AB105" s="18">
        <v>14.4117</v>
      </c>
      <c r="AC105" s="19">
        <v>547.29999999999995</v>
      </c>
      <c r="AD105" s="19">
        <v>16.881027841000002</v>
      </c>
      <c r="AE105" s="24">
        <v>81.071694148999995</v>
      </c>
      <c r="AF105" s="5">
        <v>0.55000000000000004</v>
      </c>
      <c r="AG105" s="5">
        <v>90.88</v>
      </c>
      <c r="AH105" s="5">
        <v>519.86774785633099</v>
      </c>
      <c r="AI105" s="32">
        <v>20</v>
      </c>
      <c r="AJ105" s="19">
        <v>11</v>
      </c>
      <c r="AK105" s="19">
        <v>0.61271127380284596</v>
      </c>
      <c r="AL105" s="19">
        <v>30</v>
      </c>
      <c r="AM105" s="24">
        <v>0.75029985166314395</v>
      </c>
      <c r="AN105" s="5">
        <v>4</v>
      </c>
      <c r="AO105" s="5">
        <v>0.25</v>
      </c>
      <c r="AP105" s="5">
        <v>34.799999999999997</v>
      </c>
      <c r="AQ105" s="5">
        <v>34</v>
      </c>
      <c r="AR105" s="18">
        <v>0.75823049313477597</v>
      </c>
      <c r="AS105" s="19">
        <v>9.1988053046210896E-2</v>
      </c>
      <c r="AT105" s="19">
        <v>8.3000000000000007</v>
      </c>
      <c r="AU105" s="19">
        <v>4</v>
      </c>
      <c r="AV105" s="19">
        <v>0.61166858981587902</v>
      </c>
      <c r="AW105" s="24">
        <v>0.17294536530971499</v>
      </c>
      <c r="AX105" s="5">
        <v>3.87</v>
      </c>
      <c r="AY105" s="5">
        <v>0.45111420000000002</v>
      </c>
      <c r="AZ105" s="5">
        <v>0</v>
      </c>
      <c r="BA105" s="29">
        <v>0</v>
      </c>
    </row>
    <row r="106" spans="1:53" x14ac:dyDescent="0.25">
      <c r="A106">
        <f ca="1">RAND()</f>
        <v>0.30042566285549888</v>
      </c>
      <c r="B106" s="3" t="s">
        <v>87</v>
      </c>
      <c r="C106" s="4" t="s">
        <v>237</v>
      </c>
      <c r="D106" s="32">
        <v>12.4</v>
      </c>
      <c r="E106" s="19">
        <v>85</v>
      </c>
      <c r="F106" s="19">
        <v>54.080260837282502</v>
      </c>
      <c r="G106" s="19">
        <v>16.8</v>
      </c>
      <c r="H106" s="19">
        <v>66.475836684200004</v>
      </c>
      <c r="I106" s="24">
        <v>78.1068851</v>
      </c>
      <c r="J106" s="5">
        <v>86.536066399999996</v>
      </c>
      <c r="K106" s="5">
        <v>74.992242500000003</v>
      </c>
      <c r="L106" s="18">
        <v>0.52574460125158895</v>
      </c>
      <c r="M106" s="19">
        <v>93.7</v>
      </c>
      <c r="N106" s="19">
        <v>4.8816363676270402</v>
      </c>
      <c r="O106" s="19">
        <v>15.209754929000001</v>
      </c>
      <c r="P106" s="24">
        <v>64.2</v>
      </c>
      <c r="Q106" s="5">
        <v>5</v>
      </c>
      <c r="R106" s="5">
        <v>5</v>
      </c>
      <c r="S106" s="5">
        <v>2</v>
      </c>
      <c r="T106" s="5">
        <v>21.1</v>
      </c>
      <c r="U106" s="32">
        <v>87.648219999999995</v>
      </c>
      <c r="V106" s="19">
        <v>98.342521667480469</v>
      </c>
      <c r="W106" s="19">
        <v>81.116150000000005</v>
      </c>
      <c r="X106" s="19">
        <v>1.0050300000000001</v>
      </c>
      <c r="Y106" s="24">
        <v>145.25566599999999</v>
      </c>
      <c r="Z106" s="5">
        <v>26.915075330000001</v>
      </c>
      <c r="AA106" s="5">
        <v>27.2</v>
      </c>
      <c r="AB106" s="18">
        <v>21.892900000000001</v>
      </c>
      <c r="AC106" s="19">
        <v>260.39999999999998</v>
      </c>
      <c r="AD106" s="19">
        <v>9.77096133299999</v>
      </c>
      <c r="AE106" s="24">
        <v>43.816526885999998</v>
      </c>
      <c r="AF106" s="5">
        <v>1.0375000000000001</v>
      </c>
      <c r="AG106" s="5">
        <v>76.430000000000007</v>
      </c>
      <c r="AH106" s="5">
        <v>249.881674419597</v>
      </c>
      <c r="AI106" s="32">
        <v>34</v>
      </c>
      <c r="AJ106" s="19">
        <v>12</v>
      </c>
      <c r="AK106" s="19">
        <v>0.62419921713314097</v>
      </c>
      <c r="AL106" s="19">
        <v>35</v>
      </c>
      <c r="AM106" s="24">
        <v>0.77963609537584</v>
      </c>
      <c r="AN106" s="5">
        <v>4</v>
      </c>
      <c r="AO106" s="5">
        <v>0.17</v>
      </c>
      <c r="AP106" s="5">
        <v>80.2</v>
      </c>
      <c r="AQ106" s="5">
        <v>36</v>
      </c>
      <c r="AR106" s="18">
        <v>0.43002698521996802</v>
      </c>
      <c r="AS106" s="19">
        <v>0.30023644025962598</v>
      </c>
      <c r="AT106" s="19">
        <v>6.2</v>
      </c>
      <c r="AU106" s="19">
        <v>4</v>
      </c>
      <c r="AV106" s="19">
        <v>0.78324152253594403</v>
      </c>
      <c r="AW106" s="24">
        <v>0.21441340446472201</v>
      </c>
      <c r="AX106" s="5">
        <v>9.2100000000000009</v>
      </c>
      <c r="AY106" s="5">
        <v>0.30246000000000001</v>
      </c>
      <c r="AZ106" s="5">
        <v>0</v>
      </c>
      <c r="BA106" s="29">
        <v>0</v>
      </c>
    </row>
    <row r="107" spans="1:53" x14ac:dyDescent="0.25">
      <c r="A107">
        <f ca="1">RAND()</f>
        <v>0.47349408287109007</v>
      </c>
      <c r="B107" s="3" t="s">
        <v>218</v>
      </c>
      <c r="C107" s="4" t="s">
        <v>236</v>
      </c>
      <c r="D107" s="32" t="s">
        <v>51</v>
      </c>
      <c r="E107" s="19" t="s">
        <v>51</v>
      </c>
      <c r="F107" s="19" t="s">
        <v>51</v>
      </c>
      <c r="G107" s="19" t="s">
        <v>51</v>
      </c>
      <c r="H107" s="19">
        <v>49.717681896000002</v>
      </c>
      <c r="I107" s="24">
        <v>97.843246899999997</v>
      </c>
      <c r="J107" s="5">
        <v>99.527694299999993</v>
      </c>
      <c r="K107" s="5">
        <v>89.834888300000003</v>
      </c>
      <c r="L107" s="18" t="s">
        <v>51</v>
      </c>
      <c r="M107" s="19">
        <v>59.32891</v>
      </c>
      <c r="N107" s="19" t="s">
        <v>51</v>
      </c>
      <c r="O107" s="19">
        <v>1.872555913</v>
      </c>
      <c r="P107" s="24">
        <v>2.5</v>
      </c>
      <c r="Q107" s="5" t="s">
        <v>51</v>
      </c>
      <c r="R107" s="5" t="s">
        <v>51</v>
      </c>
      <c r="S107" s="5" t="s">
        <v>51</v>
      </c>
      <c r="T107" s="5" t="s">
        <v>51</v>
      </c>
      <c r="U107" s="32">
        <v>99.78904</v>
      </c>
      <c r="V107" s="19" t="s">
        <v>51</v>
      </c>
      <c r="W107" s="19" t="s">
        <v>51</v>
      </c>
      <c r="X107" s="19" t="s">
        <v>51</v>
      </c>
      <c r="Y107" s="24" t="s">
        <v>51</v>
      </c>
      <c r="Z107" s="5">
        <v>73.139999950000004</v>
      </c>
      <c r="AA107" s="5" t="s">
        <v>51</v>
      </c>
      <c r="AB107" s="18" t="s">
        <v>51</v>
      </c>
      <c r="AC107" s="19" t="s">
        <v>51</v>
      </c>
      <c r="AD107" s="19">
        <v>20.76982928</v>
      </c>
      <c r="AE107" s="24">
        <v>32.464831019999998</v>
      </c>
      <c r="AF107" s="5" t="s">
        <v>51</v>
      </c>
      <c r="AG107" s="5" t="s">
        <v>51</v>
      </c>
      <c r="AH107" s="5" t="s">
        <v>51</v>
      </c>
      <c r="AI107" s="32" t="s">
        <v>51</v>
      </c>
      <c r="AJ107" s="19" t="s">
        <v>51</v>
      </c>
      <c r="AK107" s="19" t="s">
        <v>51</v>
      </c>
      <c r="AL107" s="19" t="s">
        <v>51</v>
      </c>
      <c r="AM107" s="24" t="s">
        <v>51</v>
      </c>
      <c r="AN107" s="5" t="s">
        <v>51</v>
      </c>
      <c r="AO107" s="5" t="s">
        <v>51</v>
      </c>
      <c r="AP107" s="5">
        <v>65.2</v>
      </c>
      <c r="AQ107" s="5" t="s">
        <v>51</v>
      </c>
      <c r="AR107" s="18" t="s">
        <v>51</v>
      </c>
      <c r="AS107" s="19" t="s">
        <v>51</v>
      </c>
      <c r="AT107" s="19" t="s">
        <v>51</v>
      </c>
      <c r="AU107" s="19" t="s">
        <v>51</v>
      </c>
      <c r="AV107" s="19" t="s">
        <v>51</v>
      </c>
      <c r="AW107" s="24" t="s">
        <v>51</v>
      </c>
      <c r="AX107" s="5" t="s">
        <v>51</v>
      </c>
      <c r="AY107" s="5" t="s">
        <v>51</v>
      </c>
      <c r="AZ107" s="5">
        <v>0</v>
      </c>
      <c r="BA107" s="29">
        <v>0</v>
      </c>
    </row>
    <row r="108" spans="1:53" x14ac:dyDescent="0.25">
      <c r="A108">
        <f ca="1">RAND()</f>
        <v>0.30686531553278273</v>
      </c>
      <c r="B108" s="3" t="s">
        <v>189</v>
      </c>
      <c r="C108" s="4" t="s">
        <v>235</v>
      </c>
      <c r="D108" s="32">
        <v>5</v>
      </c>
      <c r="E108" s="19">
        <v>18</v>
      </c>
      <c r="F108" s="19">
        <v>290.69324006550403</v>
      </c>
      <c r="G108" s="19">
        <v>50.8</v>
      </c>
      <c r="H108" s="19">
        <v>312.668096741</v>
      </c>
      <c r="I108" s="24">
        <v>64.539381300000002</v>
      </c>
      <c r="J108" s="5">
        <v>66.676299599999993</v>
      </c>
      <c r="K108" s="5">
        <v>41.858578000000001</v>
      </c>
      <c r="L108" s="18">
        <v>0.29820068020847001</v>
      </c>
      <c r="M108" s="19">
        <v>89.3</v>
      </c>
      <c r="N108" s="19">
        <v>2.87874029363905</v>
      </c>
      <c r="O108" s="19">
        <v>40.541845373999998</v>
      </c>
      <c r="P108" s="24">
        <v>9.4</v>
      </c>
      <c r="Q108" s="5">
        <v>2</v>
      </c>
      <c r="R108" s="5">
        <v>3</v>
      </c>
      <c r="S108" s="5">
        <v>2</v>
      </c>
      <c r="T108" s="5">
        <v>22.9</v>
      </c>
      <c r="U108" s="32">
        <v>83.237880000000004</v>
      </c>
      <c r="V108" s="19" t="s">
        <v>51</v>
      </c>
      <c r="W108" s="19" t="s">
        <v>51</v>
      </c>
      <c r="X108" s="19" t="s">
        <v>51</v>
      </c>
      <c r="Y108" s="24">
        <v>161.12132320000001</v>
      </c>
      <c r="Z108" s="5">
        <v>23.5</v>
      </c>
      <c r="AA108" s="5">
        <v>32.200000000000003</v>
      </c>
      <c r="AB108" s="18">
        <v>18.228169999999999</v>
      </c>
      <c r="AC108" s="19">
        <v>518.1</v>
      </c>
      <c r="AD108" s="19">
        <v>13.898132601999899</v>
      </c>
      <c r="AE108" s="24">
        <v>82.507787738000005</v>
      </c>
      <c r="AF108" s="5">
        <v>0</v>
      </c>
      <c r="AG108" s="5">
        <v>89.37</v>
      </c>
      <c r="AH108" s="5">
        <v>221.16291500781301</v>
      </c>
      <c r="AI108" s="32">
        <v>8</v>
      </c>
      <c r="AJ108" s="19">
        <v>9</v>
      </c>
      <c r="AK108" s="19" t="s">
        <v>51</v>
      </c>
      <c r="AL108" s="19">
        <v>40</v>
      </c>
      <c r="AM108" s="24">
        <v>0.686732712544315</v>
      </c>
      <c r="AN108" s="5">
        <v>4</v>
      </c>
      <c r="AO108" s="5">
        <v>0.22</v>
      </c>
      <c r="AP108" s="5">
        <v>37.799999999999997</v>
      </c>
      <c r="AQ108" s="5">
        <v>35</v>
      </c>
      <c r="AR108" s="18">
        <v>0.61632037335178302</v>
      </c>
      <c r="AS108" s="19">
        <v>5.65319437136933E-2</v>
      </c>
      <c r="AT108" s="19">
        <v>4</v>
      </c>
      <c r="AU108" s="19">
        <v>4</v>
      </c>
      <c r="AV108" s="19">
        <v>0.77031498274806398</v>
      </c>
      <c r="AW108" s="24">
        <v>0.44736623764038103</v>
      </c>
      <c r="AX108" s="5">
        <v>10.16</v>
      </c>
      <c r="AY108" s="5">
        <v>0.23479920000000001</v>
      </c>
      <c r="AZ108" s="5">
        <v>0</v>
      </c>
      <c r="BA108" s="29">
        <v>0</v>
      </c>
    </row>
    <row r="109" spans="1:53" x14ac:dyDescent="0.25">
      <c r="A109">
        <f ca="1">RAND()</f>
        <v>6.4232122194871732E-2</v>
      </c>
      <c r="B109" s="3" t="s">
        <v>71</v>
      </c>
      <c r="C109" s="4" t="s">
        <v>237</v>
      </c>
      <c r="D109" s="32">
        <v>5</v>
      </c>
      <c r="E109" s="19">
        <v>8</v>
      </c>
      <c r="F109" s="19">
        <v>7.00464584498833</v>
      </c>
      <c r="G109" s="19">
        <v>4.9000000000000004</v>
      </c>
      <c r="H109" s="19">
        <v>17.419920729013999</v>
      </c>
      <c r="I109" s="24" t="s">
        <v>51</v>
      </c>
      <c r="J109" s="5">
        <v>98.999994299999997</v>
      </c>
      <c r="K109" s="5">
        <v>99.818275200000002</v>
      </c>
      <c r="L109" s="18">
        <v>0.49782499758124399</v>
      </c>
      <c r="M109" s="19">
        <v>100</v>
      </c>
      <c r="N109" s="19">
        <v>6.5405992081824804</v>
      </c>
      <c r="O109" s="19">
        <v>0</v>
      </c>
      <c r="P109" s="24">
        <v>1.5</v>
      </c>
      <c r="Q109" s="5">
        <v>1</v>
      </c>
      <c r="R109" s="5">
        <v>2</v>
      </c>
      <c r="S109" s="5">
        <v>1</v>
      </c>
      <c r="T109" s="5">
        <v>6</v>
      </c>
      <c r="U109" s="32" t="s">
        <v>51</v>
      </c>
      <c r="V109" s="19">
        <v>99.456741333007813</v>
      </c>
      <c r="W109" s="19">
        <v>109.93155</v>
      </c>
      <c r="X109" s="19">
        <v>1.0018800000000001</v>
      </c>
      <c r="Y109" s="24">
        <v>82.977238369999995</v>
      </c>
      <c r="Z109" s="5">
        <v>88.47</v>
      </c>
      <c r="AA109" s="5">
        <v>15.26</v>
      </c>
      <c r="AB109" s="18">
        <v>25.031189999999999</v>
      </c>
      <c r="AC109" s="19">
        <v>223.8</v>
      </c>
      <c r="AD109" s="19">
        <v>10.739557911</v>
      </c>
      <c r="AE109" s="24">
        <v>11.853842443</v>
      </c>
      <c r="AF109" s="5">
        <v>69.814730499999996</v>
      </c>
      <c r="AG109" s="5">
        <v>74.5</v>
      </c>
      <c r="AH109" s="5">
        <v>494.63370964971301</v>
      </c>
      <c r="AI109" s="32">
        <v>40</v>
      </c>
      <c r="AJ109" s="19">
        <v>16</v>
      </c>
      <c r="AK109" s="19">
        <v>0.89357596387776095</v>
      </c>
      <c r="AL109" s="19">
        <v>90</v>
      </c>
      <c r="AM109" s="24">
        <v>0.90771331927980503</v>
      </c>
      <c r="AN109" s="5">
        <v>4</v>
      </c>
      <c r="AO109" s="5">
        <v>0.03</v>
      </c>
      <c r="AP109" s="5">
        <v>88.3</v>
      </c>
      <c r="AQ109" s="5">
        <v>82</v>
      </c>
      <c r="AR109" s="18">
        <v>0.88165350168104295</v>
      </c>
      <c r="AS109" s="19">
        <v>0.86810166580082804</v>
      </c>
      <c r="AT109" s="19">
        <v>3.6</v>
      </c>
      <c r="AU109" s="19">
        <v>3</v>
      </c>
      <c r="AV109" s="19">
        <v>0.92336711306576202</v>
      </c>
      <c r="AW109" s="24">
        <v>1.64092528820038</v>
      </c>
      <c r="AX109" s="5">
        <v>15.65</v>
      </c>
      <c r="AY109" s="5">
        <v>3.8559999999999997E-2</v>
      </c>
      <c r="AZ109" s="5">
        <v>45</v>
      </c>
      <c r="BA109" s="29" t="s">
        <v>51</v>
      </c>
    </row>
    <row r="110" spans="1:53" x14ac:dyDescent="0.25">
      <c r="A110">
        <f ca="1">RAND()</f>
        <v>0.67232462402276605</v>
      </c>
      <c r="B110" s="3" t="s">
        <v>91</v>
      </c>
      <c r="C110" s="4" t="s">
        <v>234</v>
      </c>
      <c r="D110" s="32">
        <v>5</v>
      </c>
      <c r="E110" s="19">
        <v>8</v>
      </c>
      <c r="F110" s="19">
        <v>8.4651646015873592</v>
      </c>
      <c r="G110" s="19">
        <v>4.3</v>
      </c>
      <c r="H110" s="19">
        <v>19.735040319189</v>
      </c>
      <c r="I110" s="24">
        <v>100</v>
      </c>
      <c r="J110" s="5">
        <v>100</v>
      </c>
      <c r="K110" s="5">
        <v>98.652003699999995</v>
      </c>
      <c r="L110" s="18">
        <v>0.46928288483948799</v>
      </c>
      <c r="M110" s="19">
        <v>100</v>
      </c>
      <c r="N110" s="19">
        <v>6.7347319688552503</v>
      </c>
      <c r="O110" s="19">
        <v>0</v>
      </c>
      <c r="P110" s="24">
        <v>1.2</v>
      </c>
      <c r="Q110" s="5">
        <v>2</v>
      </c>
      <c r="R110" s="5">
        <v>3</v>
      </c>
      <c r="S110" s="5">
        <v>1.5</v>
      </c>
      <c r="T110" s="5">
        <v>5.0999999999999996</v>
      </c>
      <c r="U110" s="32" t="s">
        <v>51</v>
      </c>
      <c r="V110" s="19">
        <v>99.931900024414063</v>
      </c>
      <c r="W110" s="19">
        <v>110.64400999999999</v>
      </c>
      <c r="X110" s="19">
        <v>1.0105</v>
      </c>
      <c r="Y110" s="24">
        <v>102.6131585</v>
      </c>
      <c r="Z110" s="5">
        <v>84.694500000000005</v>
      </c>
      <c r="AA110" s="5">
        <v>23.83</v>
      </c>
      <c r="AB110" s="18">
        <v>25.688420000000001</v>
      </c>
      <c r="AC110" s="19">
        <v>241.5</v>
      </c>
      <c r="AD110" s="19">
        <v>16.478134784999899</v>
      </c>
      <c r="AE110" s="24">
        <v>14.80341889</v>
      </c>
      <c r="AF110" s="5">
        <v>79.563550000000006</v>
      </c>
      <c r="AG110" s="5">
        <v>99.52</v>
      </c>
      <c r="AH110" s="5">
        <v>186.89159161846601</v>
      </c>
      <c r="AI110" s="32">
        <v>38</v>
      </c>
      <c r="AJ110" s="19">
        <v>14</v>
      </c>
      <c r="AK110" s="19">
        <v>0.83206313885592997</v>
      </c>
      <c r="AL110" s="19">
        <v>80</v>
      </c>
      <c r="AM110" s="24">
        <v>0.78678045392833196</v>
      </c>
      <c r="AN110" s="5">
        <v>3</v>
      </c>
      <c r="AO110" s="5">
        <v>0.01</v>
      </c>
      <c r="AP110" s="5">
        <v>90.5</v>
      </c>
      <c r="AQ110" s="5">
        <v>69</v>
      </c>
      <c r="AR110" s="18">
        <v>0.70037280553447601</v>
      </c>
      <c r="AS110" s="19">
        <v>0.71850914810851396</v>
      </c>
      <c r="AT110" s="19">
        <v>7</v>
      </c>
      <c r="AU110" s="19">
        <v>2</v>
      </c>
      <c r="AV110" s="19">
        <v>0.88492292008500995</v>
      </c>
      <c r="AW110" s="24">
        <v>0.88175433874130205</v>
      </c>
      <c r="AX110" s="5">
        <v>14.04</v>
      </c>
      <c r="AY110" s="5">
        <v>7.9617300000000002E-2</v>
      </c>
      <c r="AZ110" s="5">
        <v>75</v>
      </c>
      <c r="BA110" s="29">
        <v>0.52221082683098397</v>
      </c>
    </row>
    <row r="111" spans="1:53" x14ac:dyDescent="0.25">
      <c r="A111">
        <f ca="1">RAND()</f>
        <v>0.76185100647525805</v>
      </c>
      <c r="B111" s="3" t="s">
        <v>94</v>
      </c>
      <c r="C111" s="4" t="s">
        <v>235</v>
      </c>
      <c r="D111" s="32">
        <v>5</v>
      </c>
      <c r="E111" s="19">
        <v>19</v>
      </c>
      <c r="F111" s="19">
        <v>319.47607311348298</v>
      </c>
      <c r="G111" s="19">
        <v>61.6</v>
      </c>
      <c r="H111" s="19">
        <v>326.19652338399999</v>
      </c>
      <c r="I111" s="24">
        <v>18.879647500000001</v>
      </c>
      <c r="J111" s="5">
        <v>84.045859399999998</v>
      </c>
      <c r="K111" s="5">
        <v>14.8710577</v>
      </c>
      <c r="L111" s="18">
        <v>0.409476912263191</v>
      </c>
      <c r="M111" s="19">
        <v>64.062560000000005</v>
      </c>
      <c r="N111" s="19">
        <v>2.2079999804496802</v>
      </c>
      <c r="O111" s="19">
        <v>155.14009865</v>
      </c>
      <c r="P111" s="24">
        <v>1.7</v>
      </c>
      <c r="Q111" s="5">
        <v>3</v>
      </c>
      <c r="R111" s="5">
        <v>3</v>
      </c>
      <c r="S111" s="5">
        <v>2</v>
      </c>
      <c r="T111" s="5">
        <v>26.2</v>
      </c>
      <c r="U111" s="32">
        <v>76.575900000000004</v>
      </c>
      <c r="V111" s="19">
        <v>99.690483093261719</v>
      </c>
      <c r="W111" s="19">
        <v>71.036280000000005</v>
      </c>
      <c r="X111" s="19">
        <v>0.94869000000000003</v>
      </c>
      <c r="Y111" s="24">
        <v>129.73599709999999</v>
      </c>
      <c r="Z111" s="5">
        <v>23.478128439999999</v>
      </c>
      <c r="AA111" s="5">
        <v>17.95</v>
      </c>
      <c r="AB111" s="18">
        <v>15.90029</v>
      </c>
      <c r="AC111" s="19">
        <v>501.8</v>
      </c>
      <c r="AD111" s="19">
        <v>9.6809024400000006</v>
      </c>
      <c r="AE111" s="24">
        <v>74.833608232000003</v>
      </c>
      <c r="AF111" s="5">
        <v>1.1854838709</v>
      </c>
      <c r="AG111" s="5">
        <v>80.790000000000006</v>
      </c>
      <c r="AH111" s="5">
        <v>293.80247369382698</v>
      </c>
      <c r="AI111" s="32">
        <v>37</v>
      </c>
      <c r="AJ111" s="19">
        <v>14</v>
      </c>
      <c r="AK111" s="19">
        <v>0.86559264587418805</v>
      </c>
      <c r="AL111" s="19">
        <v>50</v>
      </c>
      <c r="AM111" s="24">
        <v>0.74476346617233002</v>
      </c>
      <c r="AN111" s="5">
        <v>4</v>
      </c>
      <c r="AO111" s="5">
        <v>0.09</v>
      </c>
      <c r="AP111" s="5">
        <v>44</v>
      </c>
      <c r="AQ111" s="5">
        <v>43</v>
      </c>
      <c r="AR111" s="18">
        <v>0.65197186209575098</v>
      </c>
      <c r="AS111" s="19">
        <v>7.4442705407169296E-2</v>
      </c>
      <c r="AT111" s="19">
        <v>4.5999999999999996</v>
      </c>
      <c r="AU111" s="19">
        <v>4</v>
      </c>
      <c r="AV111" s="19">
        <v>0.64376372808811699</v>
      </c>
      <c r="AW111" s="24">
        <v>0.11766391992569</v>
      </c>
      <c r="AX111" s="5">
        <v>7.12</v>
      </c>
      <c r="AY111" s="5">
        <v>0.3674153</v>
      </c>
      <c r="AZ111" s="5">
        <v>1</v>
      </c>
      <c r="BA111" s="29">
        <v>9.0541129584656599E-2</v>
      </c>
    </row>
    <row r="112" spans="1:53" x14ac:dyDescent="0.25">
      <c r="A112">
        <f ca="1">RAND()</f>
        <v>0.70023618455827963</v>
      </c>
      <c r="B112" s="3" t="s">
        <v>92</v>
      </c>
      <c r="C112" s="4" t="s">
        <v>233</v>
      </c>
      <c r="D112" s="32">
        <v>7.4</v>
      </c>
      <c r="E112" s="19">
        <v>55</v>
      </c>
      <c r="F112" s="19">
        <v>36.055793631184102</v>
      </c>
      <c r="G112" s="19">
        <v>11.9</v>
      </c>
      <c r="H112" s="19">
        <v>21.3419884401</v>
      </c>
      <c r="I112" s="24">
        <v>80.4477598</v>
      </c>
      <c r="J112" s="5">
        <v>100</v>
      </c>
      <c r="K112" s="5">
        <v>86.256185299999999</v>
      </c>
      <c r="L112" s="18">
        <v>0.644013153175375</v>
      </c>
      <c r="M112" s="19">
        <v>100</v>
      </c>
      <c r="N112" s="19">
        <v>4.91985050313016</v>
      </c>
      <c r="O112" s="19">
        <v>43.235917110000003</v>
      </c>
      <c r="P112" s="24">
        <v>2.7</v>
      </c>
      <c r="Q112" s="5">
        <v>2</v>
      </c>
      <c r="R112" s="5">
        <v>2</v>
      </c>
      <c r="S112" s="5">
        <v>2</v>
      </c>
      <c r="T112" s="5">
        <v>11.8</v>
      </c>
      <c r="U112" s="32">
        <v>99.759619999999998</v>
      </c>
      <c r="V112" s="19">
        <v>98.58306884765625</v>
      </c>
      <c r="W112" s="19">
        <v>103.68162</v>
      </c>
      <c r="X112" s="19">
        <v>1.0023899999999999</v>
      </c>
      <c r="Y112" s="24">
        <v>128.9505963</v>
      </c>
      <c r="Z112" s="5">
        <v>47.569759640000001</v>
      </c>
      <c r="AA112" s="5">
        <v>27.96</v>
      </c>
      <c r="AB112" s="18">
        <v>19.39789</v>
      </c>
      <c r="AC112" s="19">
        <v>568.70000000000005</v>
      </c>
      <c r="AD112" s="19">
        <v>7.8249082430000003</v>
      </c>
      <c r="AE112" s="24">
        <v>67.569024395</v>
      </c>
      <c r="AF112" s="5">
        <v>0</v>
      </c>
      <c r="AG112" s="5">
        <v>70.31</v>
      </c>
      <c r="AH112" s="5">
        <v>472.99114592331699</v>
      </c>
      <c r="AI112" s="32">
        <v>27</v>
      </c>
      <c r="AJ112" s="19">
        <v>11</v>
      </c>
      <c r="AK112" s="19">
        <v>0.76641220790909304</v>
      </c>
      <c r="AL112" s="19">
        <v>40</v>
      </c>
      <c r="AM112" s="24">
        <v>0.54679124204681995</v>
      </c>
      <c r="AN112" s="5">
        <v>3</v>
      </c>
      <c r="AO112" s="5">
        <v>0.14000000000000001</v>
      </c>
      <c r="AP112" s="5">
        <v>55.1</v>
      </c>
      <c r="AQ112" s="5">
        <v>57</v>
      </c>
      <c r="AR112" s="18">
        <v>0.42910815888688703</v>
      </c>
      <c r="AS112" s="19">
        <v>5.2458813476023602E-2</v>
      </c>
      <c r="AT112" s="19">
        <v>8.1</v>
      </c>
      <c r="AU112" s="19">
        <v>2</v>
      </c>
      <c r="AV112" s="19">
        <v>0.52722740303530902</v>
      </c>
      <c r="AW112" s="24" t="s">
        <v>51</v>
      </c>
      <c r="AX112" s="5">
        <v>14.57</v>
      </c>
      <c r="AY112" s="5">
        <v>3.3050000000000003E-2</v>
      </c>
      <c r="AZ112" s="5">
        <v>1</v>
      </c>
      <c r="BA112" s="29">
        <v>0.16982285145691201</v>
      </c>
    </row>
    <row r="113" spans="1:53" x14ac:dyDescent="0.25">
      <c r="A113">
        <f ca="1">RAND()</f>
        <v>0.46029244999000862</v>
      </c>
      <c r="B113" s="3" t="s">
        <v>153</v>
      </c>
      <c r="C113" s="4" t="s">
        <v>235</v>
      </c>
      <c r="D113" s="32">
        <v>10</v>
      </c>
      <c r="E113" s="19">
        <v>63</v>
      </c>
      <c r="F113" s="19">
        <v>315.110328930896</v>
      </c>
      <c r="G113" s="19">
        <v>47.2</v>
      </c>
      <c r="H113" s="19">
        <v>353.34397689399998</v>
      </c>
      <c r="I113" s="24">
        <v>53.137041600000003</v>
      </c>
      <c r="J113" s="5">
        <v>67.330199899999997</v>
      </c>
      <c r="K113" s="5">
        <v>47.592434900000001</v>
      </c>
      <c r="L113" s="18">
        <v>0.50228686049998905</v>
      </c>
      <c r="M113" s="19">
        <v>56.5</v>
      </c>
      <c r="N113" s="19">
        <v>3.17007023039318</v>
      </c>
      <c r="O113" s="19">
        <v>140.86524024600001</v>
      </c>
      <c r="P113" s="24">
        <v>7.9</v>
      </c>
      <c r="Q113" s="5">
        <v>3</v>
      </c>
      <c r="R113" s="5">
        <v>2</v>
      </c>
      <c r="S113" s="5">
        <v>2.5</v>
      </c>
      <c r="T113" s="5">
        <v>27.2</v>
      </c>
      <c r="U113" s="32">
        <v>55.624850000000002</v>
      </c>
      <c r="V113" s="19">
        <v>73.313407897949219</v>
      </c>
      <c r="W113" s="19">
        <v>49.64676</v>
      </c>
      <c r="X113" s="19">
        <v>0.97841</v>
      </c>
      <c r="Y113" s="24">
        <v>99.946757779999999</v>
      </c>
      <c r="Z113" s="5">
        <v>21.690264129999999</v>
      </c>
      <c r="AA113" s="5">
        <v>27.99</v>
      </c>
      <c r="AB113" s="18">
        <v>16.790929999999999</v>
      </c>
      <c r="AC113" s="19">
        <v>515</v>
      </c>
      <c r="AD113" s="19">
        <v>14.156551332999999</v>
      </c>
      <c r="AE113" s="24">
        <v>85.852306802000001</v>
      </c>
      <c r="AF113" s="5">
        <v>0.5</v>
      </c>
      <c r="AG113" s="5">
        <v>93.36</v>
      </c>
      <c r="AH113" s="5">
        <v>726.07274451967498</v>
      </c>
      <c r="AI113" s="32">
        <v>32</v>
      </c>
      <c r="AJ113" s="19">
        <v>15</v>
      </c>
      <c r="AK113" s="19">
        <v>0.80299385137514601</v>
      </c>
      <c r="AL113" s="19">
        <v>40</v>
      </c>
      <c r="AM113" s="24">
        <v>0.74094973210333004</v>
      </c>
      <c r="AN113" s="5">
        <v>4</v>
      </c>
      <c r="AO113" s="5">
        <v>0.25</v>
      </c>
      <c r="AP113" s="5">
        <v>43.9</v>
      </c>
      <c r="AQ113" s="5">
        <v>45</v>
      </c>
      <c r="AR113" s="18">
        <v>0.81558864455673996</v>
      </c>
      <c r="AS113" s="19">
        <v>1.4743492774521199E-2</v>
      </c>
      <c r="AT113" s="19">
        <v>6.6</v>
      </c>
      <c r="AU113" s="19">
        <v>4</v>
      </c>
      <c r="AV113" s="19">
        <v>0.83762695511054697</v>
      </c>
      <c r="AW113" s="24">
        <v>9.8195508122444194E-2</v>
      </c>
      <c r="AX113" s="5">
        <v>3.11</v>
      </c>
      <c r="AY113" s="5">
        <v>0.44747369999999997</v>
      </c>
      <c r="AZ113" s="5">
        <v>0</v>
      </c>
      <c r="BA113" s="29">
        <v>0</v>
      </c>
    </row>
    <row r="114" spans="1:53" x14ac:dyDescent="0.25">
      <c r="A114">
        <f ca="1">RAND()</f>
        <v>0.42533050706545528</v>
      </c>
      <c r="B114" s="3" t="s">
        <v>158</v>
      </c>
      <c r="C114" s="4" t="s">
        <v>235</v>
      </c>
      <c r="D114" s="32">
        <v>5</v>
      </c>
      <c r="E114" s="19">
        <v>13</v>
      </c>
      <c r="F114" s="19">
        <v>138.04615410397699</v>
      </c>
      <c r="G114" s="19">
        <v>40.5</v>
      </c>
      <c r="H114" s="19">
        <v>484.34950822489998</v>
      </c>
      <c r="I114" s="24">
        <v>72.698446300000001</v>
      </c>
      <c r="J114" s="5">
        <v>81.3951663</v>
      </c>
      <c r="K114" s="5">
        <v>66.387141600000007</v>
      </c>
      <c r="L114" s="18">
        <v>0.372732085123196</v>
      </c>
      <c r="M114" s="19">
        <v>85.4</v>
      </c>
      <c r="N114" s="19">
        <v>3.0060406228329302</v>
      </c>
      <c r="O114" s="19">
        <v>38.568855962000001</v>
      </c>
      <c r="P114" s="24">
        <v>33</v>
      </c>
      <c r="Q114" s="5">
        <v>5</v>
      </c>
      <c r="R114" s="5">
        <v>4</v>
      </c>
      <c r="S114" s="5">
        <v>3</v>
      </c>
      <c r="T114" s="5">
        <v>25.1</v>
      </c>
      <c r="U114" s="32">
        <v>94.597939999999994</v>
      </c>
      <c r="V114" s="19" t="s">
        <v>51</v>
      </c>
      <c r="W114" s="19">
        <v>91.957729999999998</v>
      </c>
      <c r="X114" s="19">
        <v>1.2006699999999999</v>
      </c>
      <c r="Y114" s="24">
        <v>164.51168269999999</v>
      </c>
      <c r="Z114" s="5">
        <v>51.919115720000001</v>
      </c>
      <c r="AA114" s="5">
        <v>21.92</v>
      </c>
      <c r="AB114" s="18">
        <v>16.553519999999999</v>
      </c>
      <c r="AC114" s="19">
        <v>574.29999999999995</v>
      </c>
      <c r="AD114" s="19">
        <v>15.382650599</v>
      </c>
      <c r="AE114" s="24">
        <v>73.875457746999999</v>
      </c>
      <c r="AF114" s="5">
        <v>32.49</v>
      </c>
      <c r="AG114" s="5">
        <v>75.06</v>
      </c>
      <c r="AH114" s="5">
        <v>714.21591776490402</v>
      </c>
      <c r="AI114" s="32">
        <v>33</v>
      </c>
      <c r="AJ114" s="19">
        <v>15</v>
      </c>
      <c r="AK114" s="19">
        <v>0.72022983384831796</v>
      </c>
      <c r="AL114" s="19">
        <v>50</v>
      </c>
      <c r="AM114" s="24">
        <v>0.76470231152266299</v>
      </c>
      <c r="AN114" s="5">
        <v>4</v>
      </c>
      <c r="AO114" s="5">
        <v>0.03</v>
      </c>
      <c r="AP114" s="5">
        <v>82.9</v>
      </c>
      <c r="AQ114" s="5">
        <v>45</v>
      </c>
      <c r="AR114" s="18">
        <v>0.63964190276939703</v>
      </c>
      <c r="AS114" s="19">
        <v>0.52567420177361701</v>
      </c>
      <c r="AT114" s="19">
        <v>6.3</v>
      </c>
      <c r="AU114" s="19">
        <v>3</v>
      </c>
      <c r="AV114" s="19">
        <v>0.87227343869808205</v>
      </c>
      <c r="AW114" s="24">
        <v>0.112387612462044</v>
      </c>
      <c r="AX114" s="5">
        <v>11.48</v>
      </c>
      <c r="AY114" s="5">
        <v>0.16060769999999999</v>
      </c>
      <c r="AZ114" s="5">
        <v>13</v>
      </c>
      <c r="BA114" s="29">
        <v>0.42165622855392498</v>
      </c>
    </row>
    <row r="115" spans="1:53" x14ac:dyDescent="0.25">
      <c r="A115">
        <f ca="1">RAND()</f>
        <v>0.8847014182372549</v>
      </c>
      <c r="B115" s="3" t="s">
        <v>208</v>
      </c>
      <c r="C115" s="4" t="s">
        <v>233</v>
      </c>
      <c r="D115" s="32">
        <v>11</v>
      </c>
      <c r="E115" s="19">
        <v>83</v>
      </c>
      <c r="F115" s="19">
        <v>54.113085596215903</v>
      </c>
      <c r="G115" s="19">
        <v>21.7</v>
      </c>
      <c r="H115" s="19">
        <v>69.557466212999799</v>
      </c>
      <c r="I115" s="24">
        <v>27.2274168</v>
      </c>
      <c r="J115" s="5">
        <v>96.8589451</v>
      </c>
      <c r="K115" s="5">
        <v>77.989128600000001</v>
      </c>
      <c r="L115" s="18">
        <v>0.58651382915790296</v>
      </c>
      <c r="M115" s="19">
        <v>99</v>
      </c>
      <c r="N115" s="19">
        <v>4.3669212514703899</v>
      </c>
      <c r="O115" s="19">
        <v>37.413282553000002</v>
      </c>
      <c r="P115" s="24">
        <v>1.5</v>
      </c>
      <c r="Q115" s="5">
        <v>2</v>
      </c>
      <c r="R115" s="5">
        <v>2</v>
      </c>
      <c r="S115" s="5">
        <v>3</v>
      </c>
      <c r="T115" s="5">
        <v>24.5</v>
      </c>
      <c r="U115" s="32">
        <v>94.514269999999996</v>
      </c>
      <c r="V115" s="19">
        <v>99.872482299804688</v>
      </c>
      <c r="W115" s="19" t="s">
        <v>51</v>
      </c>
      <c r="X115" s="19" t="s">
        <v>51</v>
      </c>
      <c r="Y115" s="24">
        <v>130.6396858</v>
      </c>
      <c r="Z115" s="5">
        <v>52.72</v>
      </c>
      <c r="AA115" s="5">
        <v>74.27</v>
      </c>
      <c r="AB115" s="18">
        <v>22.534230000000001</v>
      </c>
      <c r="AC115" s="19">
        <v>375.5</v>
      </c>
      <c r="AD115" s="19">
        <v>8.6149273560000008</v>
      </c>
      <c r="AE115" s="24">
        <v>54.661143803999998</v>
      </c>
      <c r="AF115" s="5">
        <v>0.1525</v>
      </c>
      <c r="AG115" s="5">
        <v>82.37</v>
      </c>
      <c r="AH115" s="5">
        <v>605.851996991384</v>
      </c>
      <c r="AI115" s="32">
        <v>3</v>
      </c>
      <c r="AJ115" s="19">
        <v>4</v>
      </c>
      <c r="AK115" s="19">
        <v>0.38829708015161901</v>
      </c>
      <c r="AL115" s="19">
        <v>15</v>
      </c>
      <c r="AM115" s="24">
        <v>0.85319795840375401</v>
      </c>
      <c r="AN115" s="5">
        <v>2</v>
      </c>
      <c r="AO115" s="5">
        <v>0.1</v>
      </c>
      <c r="AP115" s="5">
        <v>78.2</v>
      </c>
      <c r="AQ115" s="5">
        <v>33</v>
      </c>
      <c r="AR115" s="18">
        <v>0.44583908897675001</v>
      </c>
      <c r="AS115" s="19">
        <v>0.20485857755043799</v>
      </c>
      <c r="AT115" s="19">
        <v>6.2</v>
      </c>
      <c r="AU115" s="19">
        <v>3</v>
      </c>
      <c r="AV115" s="19">
        <v>0.87041195612186995</v>
      </c>
      <c r="AW115" s="24">
        <v>0.22197352349758101</v>
      </c>
      <c r="AX115" s="5">
        <v>9.65</v>
      </c>
      <c r="AY115" s="5">
        <v>0.18034</v>
      </c>
      <c r="AZ115" s="5">
        <v>0</v>
      </c>
      <c r="BA115" s="29">
        <v>0</v>
      </c>
    </row>
    <row r="116" spans="1:53" x14ac:dyDescent="0.25">
      <c r="A116">
        <f ca="1">RAND()</f>
        <v>0.70118030234620921</v>
      </c>
      <c r="B116" s="3" t="s">
        <v>85</v>
      </c>
      <c r="C116" s="4" t="s">
        <v>237</v>
      </c>
      <c r="D116" s="32">
        <v>10.9</v>
      </c>
      <c r="E116" s="19">
        <v>70</v>
      </c>
      <c r="F116" s="19">
        <v>63.779363509999399</v>
      </c>
      <c r="G116" s="19">
        <v>21.6</v>
      </c>
      <c r="H116" s="19">
        <v>73.059818532799994</v>
      </c>
      <c r="I116" s="24">
        <v>85.305008000000001</v>
      </c>
      <c r="J116" s="5">
        <v>75.515549699999994</v>
      </c>
      <c r="K116" s="5">
        <v>84.688627400000001</v>
      </c>
      <c r="L116" s="18">
        <v>0.51858875519056002</v>
      </c>
      <c r="M116" s="19">
        <v>97.2</v>
      </c>
      <c r="N116" s="19">
        <v>4.6617756192500801</v>
      </c>
      <c r="O116" s="19">
        <v>4.1241684809999999</v>
      </c>
      <c r="P116" s="24">
        <v>8.1999999999999993</v>
      </c>
      <c r="Q116" s="5">
        <v>3</v>
      </c>
      <c r="R116" s="5">
        <v>4</v>
      </c>
      <c r="S116" s="5">
        <v>2</v>
      </c>
      <c r="T116" s="5">
        <v>20.100000000000001</v>
      </c>
      <c r="U116" s="32">
        <v>94.515469999999993</v>
      </c>
      <c r="V116" s="19">
        <v>99.045433044433594</v>
      </c>
      <c r="W116" s="19">
        <v>107.22326</v>
      </c>
      <c r="X116" s="19">
        <v>1.0367</v>
      </c>
      <c r="Y116" s="24">
        <v>79.773434609999995</v>
      </c>
      <c r="Z116" s="5">
        <v>48.94043379</v>
      </c>
      <c r="AA116" s="5">
        <v>33.21</v>
      </c>
      <c r="AB116" s="18">
        <v>22.708089999999999</v>
      </c>
      <c r="AC116" s="19">
        <v>282.2</v>
      </c>
      <c r="AD116" s="19">
        <v>7.9852856289999998</v>
      </c>
      <c r="AE116" s="24">
        <v>25.986789842</v>
      </c>
      <c r="AF116" s="5">
        <v>0</v>
      </c>
      <c r="AG116" s="5">
        <v>88.91</v>
      </c>
      <c r="AH116" s="5">
        <v>346.763326773019</v>
      </c>
      <c r="AI116" s="32">
        <v>24</v>
      </c>
      <c r="AJ116" s="19">
        <v>11</v>
      </c>
      <c r="AK116" s="19">
        <v>0.50652404647018301</v>
      </c>
      <c r="AL116" s="19">
        <v>15</v>
      </c>
      <c r="AM116" s="24">
        <v>0.83579039033802405</v>
      </c>
      <c r="AN116" s="5">
        <v>4</v>
      </c>
      <c r="AO116" s="5">
        <v>0.22</v>
      </c>
      <c r="AP116" s="5">
        <v>81.900000000000006</v>
      </c>
      <c r="AQ116" s="5">
        <v>31</v>
      </c>
      <c r="AR116" s="18">
        <v>0.71267273680600596</v>
      </c>
      <c r="AS116" s="19">
        <v>0.45229020991579999</v>
      </c>
      <c r="AT116" s="19">
        <v>7.5</v>
      </c>
      <c r="AU116" s="19">
        <v>4</v>
      </c>
      <c r="AV116" s="19">
        <v>0.83655280911404495</v>
      </c>
      <c r="AW116" s="24">
        <v>0.38275852799415599</v>
      </c>
      <c r="AX116" s="5">
        <v>11.24</v>
      </c>
      <c r="AY116" s="5">
        <v>0.21049999999999999</v>
      </c>
      <c r="AZ116" s="5">
        <v>2</v>
      </c>
      <c r="BA116" s="29">
        <v>4.5285401080011299E-2</v>
      </c>
    </row>
    <row r="117" spans="1:53" x14ac:dyDescent="0.25">
      <c r="A117">
        <f ca="1">RAND()</f>
        <v>0.74165127942047249</v>
      </c>
      <c r="B117" s="3" t="s">
        <v>185</v>
      </c>
      <c r="C117" s="4" t="s">
        <v>235</v>
      </c>
      <c r="D117" s="32" t="s">
        <v>51</v>
      </c>
      <c r="E117" s="19" t="s">
        <v>51</v>
      </c>
      <c r="F117" s="19">
        <v>335.23172791616099</v>
      </c>
      <c r="G117" s="19">
        <v>73.5</v>
      </c>
      <c r="H117" s="19">
        <v>282.48122616799998</v>
      </c>
      <c r="I117" s="24">
        <v>38.029992499999999</v>
      </c>
      <c r="J117" s="5">
        <v>89.140041199999999</v>
      </c>
      <c r="K117" s="5">
        <v>35.818730500000001</v>
      </c>
      <c r="L117" s="18">
        <v>0.39535091008481199</v>
      </c>
      <c r="M117" s="19">
        <v>69.3</v>
      </c>
      <c r="N117" s="19" t="s">
        <v>51</v>
      </c>
      <c r="O117" s="19">
        <v>122.22294462799999</v>
      </c>
      <c r="P117" s="24">
        <v>7.8</v>
      </c>
      <c r="Q117" s="5" t="s">
        <v>51</v>
      </c>
      <c r="R117" s="5" t="s">
        <v>51</v>
      </c>
      <c r="S117" s="5" t="s">
        <v>51</v>
      </c>
      <c r="T117" s="5">
        <v>21.8</v>
      </c>
      <c r="U117" s="32">
        <v>78.137389999999996</v>
      </c>
      <c r="V117" s="19">
        <v>85.129669189453125</v>
      </c>
      <c r="W117" s="19">
        <v>60.350409999999997</v>
      </c>
      <c r="X117" s="19">
        <v>1.0683100000000001</v>
      </c>
      <c r="Y117" s="24">
        <v>55.162857860000003</v>
      </c>
      <c r="Z117" s="5">
        <v>7.4591613859999999</v>
      </c>
      <c r="AA117" s="5">
        <v>24.33</v>
      </c>
      <c r="AB117" s="18">
        <v>16.306280000000001</v>
      </c>
      <c r="AC117" s="19">
        <v>449</v>
      </c>
      <c r="AD117" s="19">
        <v>10.079776984999899</v>
      </c>
      <c r="AE117" s="24">
        <v>47.147439908999999</v>
      </c>
      <c r="AF117" s="5" t="s">
        <v>51</v>
      </c>
      <c r="AG117" s="5">
        <v>68.38</v>
      </c>
      <c r="AH117" s="5">
        <v>397.93008853118698</v>
      </c>
      <c r="AI117" s="32">
        <v>24</v>
      </c>
      <c r="AJ117" s="19">
        <v>10</v>
      </c>
      <c r="AK117" s="19" t="s">
        <v>51</v>
      </c>
      <c r="AL117" s="19">
        <v>30</v>
      </c>
      <c r="AM117" s="24">
        <v>0.53329951969185796</v>
      </c>
      <c r="AN117" s="5">
        <v>3</v>
      </c>
      <c r="AO117" s="5" t="s">
        <v>51</v>
      </c>
      <c r="AP117" s="5">
        <v>34</v>
      </c>
      <c r="AQ117" s="5">
        <v>24</v>
      </c>
      <c r="AR117" s="18">
        <v>0.65277343198303905</v>
      </c>
      <c r="AS117" s="19">
        <v>8.00474882987188E-2</v>
      </c>
      <c r="AT117" s="19">
        <v>5</v>
      </c>
      <c r="AU117" s="19">
        <v>3</v>
      </c>
      <c r="AV117" s="19">
        <v>0.71921788620675098</v>
      </c>
      <c r="AW117" s="24" t="s">
        <v>51</v>
      </c>
      <c r="AX117" s="5">
        <v>6.03</v>
      </c>
      <c r="AY117" s="5">
        <v>0.47614380000000001</v>
      </c>
      <c r="AZ117" s="5">
        <v>0</v>
      </c>
      <c r="BA117" s="29">
        <v>0</v>
      </c>
    </row>
    <row r="118" spans="1:53" x14ac:dyDescent="0.25">
      <c r="A118">
        <f ca="1">RAND()</f>
        <v>6.3265238497157705E-2</v>
      </c>
      <c r="B118" s="3" t="s">
        <v>140</v>
      </c>
      <c r="C118" s="4" t="s">
        <v>235</v>
      </c>
      <c r="D118" s="32">
        <v>7</v>
      </c>
      <c r="E118" s="19">
        <v>42</v>
      </c>
      <c r="F118" s="19">
        <v>813.97744835557296</v>
      </c>
      <c r="G118" s="19">
        <v>108.8</v>
      </c>
      <c r="H118" s="19">
        <v>449.24566172999999</v>
      </c>
      <c r="I118" s="24">
        <v>2.2706189999999999</v>
      </c>
      <c r="J118" s="5">
        <v>57.292708900000001</v>
      </c>
      <c r="K118" s="5">
        <v>28.9532135</v>
      </c>
      <c r="L118" s="18">
        <v>0.55169426968824598</v>
      </c>
      <c r="M118" s="19">
        <v>55.6</v>
      </c>
      <c r="N118" s="19">
        <v>1.4369550842505201</v>
      </c>
      <c r="O118" s="19">
        <v>109.171285294</v>
      </c>
      <c r="P118" s="24">
        <v>10.1</v>
      </c>
      <c r="Q118" s="5">
        <v>5</v>
      </c>
      <c r="R118" s="5">
        <v>5</v>
      </c>
      <c r="S118" s="5">
        <v>4.5</v>
      </c>
      <c r="T118" s="5">
        <v>20.5</v>
      </c>
      <c r="U118" s="32">
        <v>59.568080000000002</v>
      </c>
      <c r="V118" s="19">
        <v>65.673652648925781</v>
      </c>
      <c r="W118" s="19">
        <v>55.704219999999999</v>
      </c>
      <c r="X118" s="19">
        <v>0.92501</v>
      </c>
      <c r="Y118" s="24">
        <v>82.185739089999998</v>
      </c>
      <c r="Z118" s="5">
        <v>47.44255029</v>
      </c>
      <c r="AA118" s="5">
        <v>35.9</v>
      </c>
      <c r="AB118" s="18">
        <v>14.21579</v>
      </c>
      <c r="AC118" s="19">
        <v>284.89999999999998</v>
      </c>
      <c r="AD118" s="19">
        <v>6.9164576420000001</v>
      </c>
      <c r="AE118" s="24">
        <v>68.921747151999995</v>
      </c>
      <c r="AF118" s="5">
        <v>0.154</v>
      </c>
      <c r="AG118" s="5">
        <v>75.430000000000007</v>
      </c>
      <c r="AH118" s="5">
        <v>332.124225211468</v>
      </c>
      <c r="AI118" s="32">
        <v>25</v>
      </c>
      <c r="AJ118" s="19">
        <v>9</v>
      </c>
      <c r="AK118" s="19">
        <v>0.600822527355933</v>
      </c>
      <c r="AL118" s="19">
        <v>30</v>
      </c>
      <c r="AM118" s="24">
        <v>0.78956083928765197</v>
      </c>
      <c r="AN118" s="5">
        <v>3</v>
      </c>
      <c r="AO118" s="5">
        <v>0.28999999999999998</v>
      </c>
      <c r="AP118" s="5">
        <v>31.5</v>
      </c>
      <c r="AQ118" s="5">
        <v>28</v>
      </c>
      <c r="AR118" s="18">
        <v>0.70843739670301897</v>
      </c>
      <c r="AS118" s="19">
        <v>7.1080100768171006E-2</v>
      </c>
      <c r="AT118" s="19">
        <v>9.4</v>
      </c>
      <c r="AU118" s="19">
        <v>1</v>
      </c>
      <c r="AV118" s="19">
        <v>0.80308814429734798</v>
      </c>
      <c r="AW118" s="24" t="s">
        <v>51</v>
      </c>
      <c r="AX118" s="5">
        <v>6.77</v>
      </c>
      <c r="AY118" s="5">
        <v>0.43297039999999998</v>
      </c>
      <c r="AZ118" s="5">
        <v>1</v>
      </c>
      <c r="BA118" s="29">
        <v>1.76777538356424E-2</v>
      </c>
    </row>
    <row r="119" spans="1:53" x14ac:dyDescent="0.25">
      <c r="A119">
        <f ca="1">RAND()</f>
        <v>0.11169947243000233</v>
      </c>
      <c r="B119" s="3" t="s">
        <v>163</v>
      </c>
      <c r="C119" s="4" t="s">
        <v>234</v>
      </c>
      <c r="D119" s="32">
        <v>5</v>
      </c>
      <c r="E119" s="19">
        <v>8</v>
      </c>
      <c r="F119" s="19">
        <v>5.1892871581095301</v>
      </c>
      <c r="G119" s="19">
        <v>3.9</v>
      </c>
      <c r="H119" s="19">
        <v>13.10314367704</v>
      </c>
      <c r="I119" s="24">
        <v>100</v>
      </c>
      <c r="J119" s="5">
        <v>100</v>
      </c>
      <c r="K119" s="5">
        <v>99.876690400000001</v>
      </c>
      <c r="L119" s="18">
        <v>0.58546655582773499</v>
      </c>
      <c r="M119" s="19">
        <v>100</v>
      </c>
      <c r="N119" s="19">
        <v>6.8933391697638902</v>
      </c>
      <c r="O119" s="19">
        <v>0</v>
      </c>
      <c r="P119" s="24">
        <v>0.5</v>
      </c>
      <c r="Q119" s="5">
        <v>1</v>
      </c>
      <c r="R119" s="5">
        <v>2</v>
      </c>
      <c r="S119" s="5">
        <v>1</v>
      </c>
      <c r="T119" s="5">
        <v>3.3</v>
      </c>
      <c r="U119" s="32" t="s">
        <v>51</v>
      </c>
      <c r="V119" s="19">
        <v>99.804656982421875</v>
      </c>
      <c r="W119" s="19">
        <v>99.769409999999993</v>
      </c>
      <c r="X119" s="19">
        <v>0.96992999999999996</v>
      </c>
      <c r="Y119" s="24">
        <v>136.4697443</v>
      </c>
      <c r="Z119" s="5">
        <v>87.479055599999995</v>
      </c>
      <c r="AA119" s="5">
        <v>11.76</v>
      </c>
      <c r="AB119" s="18">
        <v>25.544540000000001</v>
      </c>
      <c r="AC119" s="19">
        <v>180.4</v>
      </c>
      <c r="AD119" s="19">
        <v>12.119301391</v>
      </c>
      <c r="AE119" s="24">
        <v>15.548488591</v>
      </c>
      <c r="AF119" s="5">
        <v>95.164391666666702</v>
      </c>
      <c r="AG119" s="5">
        <v>90.43</v>
      </c>
      <c r="AH119" s="5">
        <v>116.288460842227</v>
      </c>
      <c r="AI119" s="32">
        <v>39</v>
      </c>
      <c r="AJ119" s="19">
        <v>15</v>
      </c>
      <c r="AK119" s="19" t="s">
        <v>51</v>
      </c>
      <c r="AL119" s="19">
        <v>90</v>
      </c>
      <c r="AM119" s="24">
        <v>0.92650631845396902</v>
      </c>
      <c r="AN119" s="5">
        <v>3</v>
      </c>
      <c r="AO119" s="5">
        <v>0.01</v>
      </c>
      <c r="AP119" s="5">
        <v>85.7</v>
      </c>
      <c r="AQ119" s="5">
        <v>86</v>
      </c>
      <c r="AR119" s="18">
        <v>0.69501009777024503</v>
      </c>
      <c r="AS119" s="19">
        <v>0.782065084350273</v>
      </c>
      <c r="AT119" s="19">
        <v>3.8</v>
      </c>
      <c r="AU119" s="19">
        <v>3</v>
      </c>
      <c r="AV119" s="19">
        <v>0.92735227309751</v>
      </c>
      <c r="AW119" s="24">
        <v>1.1018418073654199</v>
      </c>
      <c r="AX119" s="5">
        <v>14.42</v>
      </c>
      <c r="AY119" s="5">
        <v>5.7249000000000001E-2</v>
      </c>
      <c r="AZ119" s="5">
        <v>20</v>
      </c>
      <c r="BA119" s="29">
        <v>0.458973650585351</v>
      </c>
    </row>
    <row r="120" spans="1:53" x14ac:dyDescent="0.25">
      <c r="A120">
        <f ca="1">RAND()</f>
        <v>0.75801370210147057</v>
      </c>
      <c r="B120" s="3" t="s">
        <v>148</v>
      </c>
      <c r="C120" s="4" t="s">
        <v>234</v>
      </c>
      <c r="D120" s="32">
        <v>5</v>
      </c>
      <c r="E120" s="19">
        <v>8</v>
      </c>
      <c r="F120" s="19">
        <v>10.1459853876525</v>
      </c>
      <c r="G120" s="19">
        <v>3.6</v>
      </c>
      <c r="H120" s="19">
        <v>37.386710528370003</v>
      </c>
      <c r="I120" s="24">
        <v>100</v>
      </c>
      <c r="J120" s="5">
        <v>100</v>
      </c>
      <c r="K120" s="5">
        <v>99.669039100000006</v>
      </c>
      <c r="L120" s="18">
        <v>0.41512532231961002</v>
      </c>
      <c r="M120" s="19">
        <v>100</v>
      </c>
      <c r="N120" s="19">
        <v>6.0580337059207103</v>
      </c>
      <c r="O120" s="19">
        <v>0</v>
      </c>
      <c r="P120" s="24">
        <v>0.9</v>
      </c>
      <c r="Q120" s="5">
        <v>1</v>
      </c>
      <c r="R120" s="5">
        <v>2</v>
      </c>
      <c r="S120" s="5">
        <v>1.5</v>
      </c>
      <c r="T120" s="5">
        <v>7.8</v>
      </c>
      <c r="U120" s="32">
        <v>95.428110000000004</v>
      </c>
      <c r="V120" s="19">
        <v>99.72186279296875</v>
      </c>
      <c r="W120" s="19">
        <v>116.3954</v>
      </c>
      <c r="X120" s="19">
        <v>0.97599999999999998</v>
      </c>
      <c r="Y120" s="24">
        <v>110.41166389999999</v>
      </c>
      <c r="Z120" s="5">
        <v>68.632900000000006</v>
      </c>
      <c r="AA120" s="5">
        <v>17.27</v>
      </c>
      <c r="AB120" s="18">
        <v>24.137689999999999</v>
      </c>
      <c r="AC120" s="19">
        <v>238.9</v>
      </c>
      <c r="AD120" s="19">
        <v>9.7228337840000005</v>
      </c>
      <c r="AE120" s="24">
        <v>16.859597234999999</v>
      </c>
      <c r="AF120" s="5">
        <v>54.120925999999997</v>
      </c>
      <c r="AG120" s="5">
        <v>95.78</v>
      </c>
      <c r="AH120" s="5">
        <v>248.784768126643</v>
      </c>
      <c r="AI120" s="32">
        <v>39</v>
      </c>
      <c r="AJ120" s="19">
        <v>16</v>
      </c>
      <c r="AK120" s="19">
        <v>0.877791470951229</v>
      </c>
      <c r="AL120" s="19">
        <v>70</v>
      </c>
      <c r="AM120" s="24">
        <v>0.83036504778415798</v>
      </c>
      <c r="AN120" s="5">
        <v>4</v>
      </c>
      <c r="AO120" s="5">
        <v>0.05</v>
      </c>
      <c r="AP120" s="5">
        <v>82.9</v>
      </c>
      <c r="AQ120" s="5">
        <v>62</v>
      </c>
      <c r="AR120" s="18">
        <v>0.74386953638862996</v>
      </c>
      <c r="AS120" s="19">
        <v>0.52000777812570897</v>
      </c>
      <c r="AT120" s="19">
        <v>2.7</v>
      </c>
      <c r="AU120" s="19">
        <v>4</v>
      </c>
      <c r="AV120" s="19">
        <v>0.88874916771297696</v>
      </c>
      <c r="AW120" s="24">
        <v>0.39400497078895602</v>
      </c>
      <c r="AX120" s="5">
        <v>11.54</v>
      </c>
      <c r="AY120" s="5">
        <v>5.9009899999999997E-2</v>
      </c>
      <c r="AZ120" s="5">
        <v>12</v>
      </c>
      <c r="BA120" s="29">
        <v>0.49034235229155199</v>
      </c>
    </row>
    <row r="121" spans="1:53" x14ac:dyDescent="0.25">
      <c r="A121">
        <f ca="1">RAND()</f>
        <v>9.9194698209552623E-2</v>
      </c>
      <c r="B121" s="3" t="s">
        <v>176</v>
      </c>
      <c r="C121" s="4" t="s">
        <v>233</v>
      </c>
      <c r="D121" s="32">
        <v>26.1</v>
      </c>
      <c r="E121" s="19">
        <v>182</v>
      </c>
      <c r="F121" s="19">
        <v>385.15505700340702</v>
      </c>
      <c r="G121" s="19">
        <v>41.9</v>
      </c>
      <c r="H121" s="19">
        <v>94.740459370999901</v>
      </c>
      <c r="I121" s="24">
        <v>40.4391313</v>
      </c>
      <c r="J121" s="5">
        <v>46.527377199999997</v>
      </c>
      <c r="K121" s="5">
        <v>53.331376300000002</v>
      </c>
      <c r="L121" s="18">
        <v>0.51334553196068</v>
      </c>
      <c r="M121" s="19">
        <v>48.406709999999997</v>
      </c>
      <c r="N121" s="19">
        <v>1.21503993054995</v>
      </c>
      <c r="O121" s="19">
        <v>71.101519279000001</v>
      </c>
      <c r="P121" s="24">
        <v>6.7</v>
      </c>
      <c r="Q121" s="5">
        <v>3</v>
      </c>
      <c r="R121" s="5">
        <v>5</v>
      </c>
      <c r="S121" s="5">
        <v>5</v>
      </c>
      <c r="T121" s="5">
        <v>21.5</v>
      </c>
      <c r="U121" s="32">
        <v>69.961950000000002</v>
      </c>
      <c r="V121" s="19">
        <v>85.688690185546875</v>
      </c>
      <c r="W121" s="19">
        <v>48.624659999999999</v>
      </c>
      <c r="X121" s="19">
        <v>0.68813999999999997</v>
      </c>
      <c r="Y121" s="24">
        <v>67.980973320000004</v>
      </c>
      <c r="Z121" s="5">
        <v>25.0995144</v>
      </c>
      <c r="AA121" s="5">
        <v>67.069999999999993</v>
      </c>
      <c r="AB121" s="18">
        <v>16.36055</v>
      </c>
      <c r="AC121" s="19">
        <v>715.4</v>
      </c>
      <c r="AD121" s="19">
        <v>7.1520815249999998</v>
      </c>
      <c r="AE121" s="24">
        <v>127.95759830599999</v>
      </c>
      <c r="AF121" s="5">
        <v>0</v>
      </c>
      <c r="AG121" s="5">
        <v>47.95</v>
      </c>
      <c r="AH121" s="5">
        <v>332.27489421406602</v>
      </c>
      <c r="AI121" s="32">
        <v>2</v>
      </c>
      <c r="AJ121" s="19">
        <v>5</v>
      </c>
      <c r="AK121" s="19" t="s">
        <v>51</v>
      </c>
      <c r="AL121" s="19">
        <v>30</v>
      </c>
      <c r="AM121" s="24">
        <v>0.50082656864469399</v>
      </c>
      <c r="AN121" s="5">
        <v>2</v>
      </c>
      <c r="AO121" s="5">
        <v>0.17</v>
      </c>
      <c r="AP121" s="5">
        <v>49.7</v>
      </c>
      <c r="AQ121" s="5">
        <v>14</v>
      </c>
      <c r="AR121" s="18">
        <v>0.29369433572574299</v>
      </c>
      <c r="AS121" s="19" t="s">
        <v>51</v>
      </c>
      <c r="AT121" s="19">
        <v>9.5</v>
      </c>
      <c r="AU121" s="19">
        <v>1</v>
      </c>
      <c r="AV121" s="19">
        <v>0.77063744460285699</v>
      </c>
      <c r="AW121" s="24">
        <v>0.11039581894874601</v>
      </c>
      <c r="AX121" s="5">
        <v>2.35</v>
      </c>
      <c r="AY121" s="5">
        <v>0.48090119999999997</v>
      </c>
      <c r="AZ121" s="5">
        <v>0</v>
      </c>
      <c r="BA121" s="29">
        <v>0</v>
      </c>
    </row>
    <row r="122" spans="1:53" x14ac:dyDescent="0.25">
      <c r="A122">
        <f ca="1">RAND()</f>
        <v>0.16562987799257456</v>
      </c>
      <c r="B122" s="3" t="s">
        <v>209</v>
      </c>
      <c r="C122" s="4" t="s">
        <v>233</v>
      </c>
      <c r="D122" s="32" t="s">
        <v>51</v>
      </c>
      <c r="E122" s="19" t="s">
        <v>51</v>
      </c>
      <c r="F122" s="19">
        <v>45.498001034339502</v>
      </c>
      <c r="G122" s="19">
        <v>21.1</v>
      </c>
      <c r="H122" s="19">
        <v>37.782574110900001</v>
      </c>
      <c r="I122" s="24">
        <v>56.239504099999998</v>
      </c>
      <c r="J122" s="5">
        <v>81.487712799999997</v>
      </c>
      <c r="K122" s="5">
        <v>92.332310699999994</v>
      </c>
      <c r="L122" s="18">
        <v>0.391244922972807</v>
      </c>
      <c r="M122" s="19">
        <v>97.697829999999996</v>
      </c>
      <c r="N122" s="19" t="s">
        <v>51</v>
      </c>
      <c r="O122" s="19">
        <v>2.33227492599999</v>
      </c>
      <c r="P122" s="24">
        <v>0.6</v>
      </c>
      <c r="Q122" s="5">
        <v>3</v>
      </c>
      <c r="R122" s="5">
        <v>3</v>
      </c>
      <c r="S122" s="5">
        <v>3.5</v>
      </c>
      <c r="T122" s="5">
        <v>5.6</v>
      </c>
      <c r="U122" s="32">
        <v>96.668040000000005</v>
      </c>
      <c r="V122" s="19">
        <v>92.687210083007813</v>
      </c>
      <c r="W122" s="19">
        <v>82.996229999999997</v>
      </c>
      <c r="X122" s="19">
        <v>1.09823</v>
      </c>
      <c r="Y122" s="24">
        <v>77.624612119999995</v>
      </c>
      <c r="Z122" s="5">
        <v>57.424192410000003</v>
      </c>
      <c r="AA122" s="5">
        <v>42.93</v>
      </c>
      <c r="AB122" s="18" t="s">
        <v>51</v>
      </c>
      <c r="AC122" s="19">
        <v>463.3</v>
      </c>
      <c r="AD122" s="19">
        <v>2.7752857930000001</v>
      </c>
      <c r="AE122" s="24">
        <v>58.702152454999997</v>
      </c>
      <c r="AF122" s="5" t="s">
        <v>51</v>
      </c>
      <c r="AG122" s="5" t="s">
        <v>51</v>
      </c>
      <c r="AH122" s="5" t="s">
        <v>51</v>
      </c>
      <c r="AI122" s="32">
        <v>4</v>
      </c>
      <c r="AJ122" s="19">
        <v>6</v>
      </c>
      <c r="AK122" s="19" t="s">
        <v>51</v>
      </c>
      <c r="AL122" s="19" t="s">
        <v>51</v>
      </c>
      <c r="AM122" s="24">
        <v>0.60180759700569597</v>
      </c>
      <c r="AN122" s="5">
        <v>3</v>
      </c>
      <c r="AO122" s="5">
        <v>0.06</v>
      </c>
      <c r="AP122" s="5">
        <v>63.2</v>
      </c>
      <c r="AQ122" s="5" t="s">
        <v>51</v>
      </c>
      <c r="AR122" s="18">
        <v>0.474507411722696</v>
      </c>
      <c r="AS122" s="19">
        <v>5.9600264702206397E-2</v>
      </c>
      <c r="AT122" s="19" t="s">
        <v>51</v>
      </c>
      <c r="AU122" s="19">
        <v>1</v>
      </c>
      <c r="AV122" s="19">
        <v>0.81726804650691498</v>
      </c>
      <c r="AW122" s="24" t="s">
        <v>51</v>
      </c>
      <c r="AX122" s="5">
        <v>11.08</v>
      </c>
      <c r="AY122" s="5">
        <v>0.1649649</v>
      </c>
      <c r="AZ122" s="5">
        <v>0</v>
      </c>
      <c r="BA122" s="29">
        <v>0</v>
      </c>
    </row>
    <row r="123" spans="1:53" x14ac:dyDescent="0.25">
      <c r="A123">
        <f ca="1">RAND()</f>
        <v>0.41047608470928776</v>
      </c>
      <c r="B123" s="3" t="s">
        <v>72</v>
      </c>
      <c r="C123" s="4" t="s">
        <v>235</v>
      </c>
      <c r="D123" s="32">
        <v>47.7</v>
      </c>
      <c r="E123" s="19">
        <v>380</v>
      </c>
      <c r="F123" s="19">
        <v>882.06565867172196</v>
      </c>
      <c r="G123" s="19">
        <v>130.1</v>
      </c>
      <c r="H123" s="19">
        <v>897.23494602400001</v>
      </c>
      <c r="I123" s="24">
        <v>1.6119232999999999</v>
      </c>
      <c r="J123" s="5">
        <v>54.3507125</v>
      </c>
      <c r="K123" s="5">
        <v>21.792090999999999</v>
      </c>
      <c r="L123" s="18">
        <v>0.21024868046821199</v>
      </c>
      <c r="M123" s="19">
        <v>10.8</v>
      </c>
      <c r="N123" s="19" t="s">
        <v>51</v>
      </c>
      <c r="O123" s="19">
        <v>296.49673961100001</v>
      </c>
      <c r="P123" s="24">
        <v>13.2</v>
      </c>
      <c r="Q123" s="5">
        <v>5</v>
      </c>
      <c r="R123" s="5">
        <v>5</v>
      </c>
      <c r="S123" s="5">
        <v>5</v>
      </c>
      <c r="T123" s="5">
        <v>32.4</v>
      </c>
      <c r="U123" s="32">
        <v>36.752609999999997</v>
      </c>
      <c r="V123" s="19">
        <v>70.840667724609375</v>
      </c>
      <c r="W123" s="19">
        <v>17.37801</v>
      </c>
      <c r="X123" s="19">
        <v>0.51273000000000002</v>
      </c>
      <c r="Y123" s="24">
        <v>25.868681819999999</v>
      </c>
      <c r="Z123" s="5">
        <v>4.563264352</v>
      </c>
      <c r="AA123" s="5">
        <v>33.6</v>
      </c>
      <c r="AB123" s="18">
        <v>16.058389999999999</v>
      </c>
      <c r="AC123" s="19">
        <v>966.5</v>
      </c>
      <c r="AD123" s="19">
        <v>21.974786068</v>
      </c>
      <c r="AE123" s="24">
        <v>163.49168727200001</v>
      </c>
      <c r="AF123" s="5">
        <v>0</v>
      </c>
      <c r="AG123" s="5">
        <v>90.87</v>
      </c>
      <c r="AH123" s="5">
        <v>11031.6937698695</v>
      </c>
      <c r="AI123" s="32">
        <v>4</v>
      </c>
      <c r="AJ123" s="19">
        <v>4</v>
      </c>
      <c r="AK123" s="19" t="s">
        <v>51</v>
      </c>
      <c r="AL123" s="19">
        <v>10</v>
      </c>
      <c r="AM123" s="24">
        <v>0.59875503028058896</v>
      </c>
      <c r="AN123" s="5">
        <v>4</v>
      </c>
      <c r="AO123" s="5">
        <v>0.42</v>
      </c>
      <c r="AP123" s="5">
        <v>37.799999999999997</v>
      </c>
      <c r="AQ123" s="5">
        <v>20</v>
      </c>
      <c r="AR123" s="18">
        <v>0.57719386517706694</v>
      </c>
      <c r="AS123" s="19">
        <v>5.2073319753824399E-2</v>
      </c>
      <c r="AT123" s="19">
        <v>9.3000000000000007</v>
      </c>
      <c r="AU123" s="19">
        <v>2</v>
      </c>
      <c r="AV123" s="19">
        <v>0.28676958269195502</v>
      </c>
      <c r="AW123" s="24">
        <v>6.3693664968013805E-2</v>
      </c>
      <c r="AX123" s="5">
        <v>4.2699999999999996</v>
      </c>
      <c r="AY123" s="5">
        <v>0.34549600000000003</v>
      </c>
      <c r="AZ123" s="5">
        <v>0</v>
      </c>
      <c r="BA123" s="29">
        <v>0</v>
      </c>
    </row>
    <row r="124" spans="1:53" x14ac:dyDescent="0.25">
      <c r="A124">
        <f ca="1">RAND()</f>
        <v>4.0028452856447294E-2</v>
      </c>
      <c r="B124" s="3" t="s">
        <v>220</v>
      </c>
      <c r="C124" s="4" t="s">
        <v>236</v>
      </c>
      <c r="D124" s="32">
        <v>5</v>
      </c>
      <c r="E124" s="19">
        <v>22</v>
      </c>
      <c r="F124" s="19">
        <v>89.788122003360002</v>
      </c>
      <c r="G124" s="19">
        <v>55.9</v>
      </c>
      <c r="H124" s="19">
        <v>217.96697255800001</v>
      </c>
      <c r="I124" s="24">
        <v>34.6691298</v>
      </c>
      <c r="J124" s="5">
        <v>50.588535499999999</v>
      </c>
      <c r="K124" s="5">
        <v>39.747998699999997</v>
      </c>
      <c r="L124" s="18" t="s">
        <v>51</v>
      </c>
      <c r="M124" s="19">
        <v>59.32891</v>
      </c>
      <c r="N124" s="19" t="s">
        <v>51</v>
      </c>
      <c r="O124" s="19">
        <v>63.728546956999999</v>
      </c>
      <c r="P124" s="24">
        <v>7.5</v>
      </c>
      <c r="Q124" s="5" t="s">
        <v>51</v>
      </c>
      <c r="R124" s="5" t="s">
        <v>51</v>
      </c>
      <c r="S124" s="5" t="s">
        <v>51</v>
      </c>
      <c r="T124" s="5">
        <v>2.9</v>
      </c>
      <c r="U124" s="32" t="s">
        <v>51</v>
      </c>
      <c r="V124" s="19">
        <v>96.882659912109375</v>
      </c>
      <c r="W124" s="19">
        <v>87.136089999999996</v>
      </c>
      <c r="X124" s="19">
        <v>1.10395</v>
      </c>
      <c r="Y124" s="24">
        <v>38.842309700000001</v>
      </c>
      <c r="Z124" s="5">
        <v>12.99748389</v>
      </c>
      <c r="AA124" s="5" t="s">
        <v>51</v>
      </c>
      <c r="AB124" s="18">
        <v>16.855260000000001</v>
      </c>
      <c r="AC124" s="19">
        <v>1018.1</v>
      </c>
      <c r="AD124" s="19">
        <v>19.901027553999999</v>
      </c>
      <c r="AE124" s="24">
        <v>7.4046685769999998</v>
      </c>
      <c r="AF124" s="5" t="s">
        <v>51</v>
      </c>
      <c r="AG124" s="5">
        <v>87.32</v>
      </c>
      <c r="AH124" s="5">
        <v>448.448363128491</v>
      </c>
      <c r="AI124" s="32">
        <v>37</v>
      </c>
      <c r="AJ124" s="19">
        <v>15</v>
      </c>
      <c r="AK124" s="19" t="s">
        <v>51</v>
      </c>
      <c r="AL124" s="19">
        <v>30</v>
      </c>
      <c r="AM124" s="24" t="s">
        <v>51</v>
      </c>
      <c r="AN124" s="5">
        <v>4</v>
      </c>
      <c r="AO124" s="5" t="s">
        <v>51</v>
      </c>
      <c r="AP124" s="5">
        <v>42.7</v>
      </c>
      <c r="AQ124" s="5" t="s">
        <v>51</v>
      </c>
      <c r="AR124" s="18" t="s">
        <v>51</v>
      </c>
      <c r="AS124" s="19" t="s">
        <v>51</v>
      </c>
      <c r="AT124" s="19" t="s">
        <v>51</v>
      </c>
      <c r="AU124" s="19">
        <v>4</v>
      </c>
      <c r="AV124" s="19" t="s">
        <v>51</v>
      </c>
      <c r="AW124" s="24" t="s">
        <v>51</v>
      </c>
      <c r="AX124" s="5">
        <v>10.01</v>
      </c>
      <c r="AY124" s="5">
        <v>0.21379999999999999</v>
      </c>
      <c r="AZ124" s="5">
        <v>0</v>
      </c>
      <c r="BA124" s="29">
        <v>0</v>
      </c>
    </row>
    <row r="125" spans="1:53" x14ac:dyDescent="0.25">
      <c r="A125">
        <f ca="1">RAND()</f>
        <v>0.65294032395554991</v>
      </c>
      <c r="B125" s="3" t="s">
        <v>151</v>
      </c>
      <c r="C125" s="4" t="s">
        <v>235</v>
      </c>
      <c r="D125" s="32">
        <v>31.6</v>
      </c>
      <c r="E125" s="19">
        <v>232</v>
      </c>
      <c r="F125" s="19">
        <v>290.20060640381502</v>
      </c>
      <c r="G125" s="19">
        <v>41.7</v>
      </c>
      <c r="H125" s="19">
        <v>298.52622101399999</v>
      </c>
      <c r="I125" s="24">
        <v>9.1976145999999996</v>
      </c>
      <c r="J125" s="5">
        <v>71.895744100000002</v>
      </c>
      <c r="K125" s="5">
        <v>61.644817500000002</v>
      </c>
      <c r="L125" s="18">
        <v>0.56013109123388205</v>
      </c>
      <c r="M125" s="19">
        <v>18</v>
      </c>
      <c r="N125" s="19">
        <v>4.1623183523505798</v>
      </c>
      <c r="O125" s="19">
        <v>144.97328084</v>
      </c>
      <c r="P125" s="24">
        <v>4.9000000000000004</v>
      </c>
      <c r="Q125" s="5">
        <v>3</v>
      </c>
      <c r="R125" s="5">
        <v>3</v>
      </c>
      <c r="S125" s="5">
        <v>3.5</v>
      </c>
      <c r="T125" s="5">
        <v>32.1</v>
      </c>
      <c r="U125" s="32">
        <v>71.243499999999997</v>
      </c>
      <c r="V125" s="19">
        <v>96.672576904296875</v>
      </c>
      <c r="W125" s="19">
        <v>39.115769999999998</v>
      </c>
      <c r="X125" s="19">
        <v>1.0952299999999999</v>
      </c>
      <c r="Y125" s="24">
        <v>70.482905340000002</v>
      </c>
      <c r="Z125" s="5">
        <v>18</v>
      </c>
      <c r="AA125" s="5">
        <v>54.61</v>
      </c>
      <c r="AB125" s="18">
        <v>18.038239999999998</v>
      </c>
      <c r="AC125" s="19">
        <v>435.5</v>
      </c>
      <c r="AD125" s="19">
        <v>10.804300837</v>
      </c>
      <c r="AE125" s="24">
        <v>82.718260818999994</v>
      </c>
      <c r="AF125" s="5">
        <v>0</v>
      </c>
      <c r="AG125" s="5">
        <v>71.260000000000005</v>
      </c>
      <c r="AH125" s="5">
        <v>404.485018446965</v>
      </c>
      <c r="AI125" s="32">
        <v>8</v>
      </c>
      <c r="AJ125" s="19">
        <v>4</v>
      </c>
      <c r="AK125" s="19" t="s">
        <v>51</v>
      </c>
      <c r="AL125" s="19">
        <v>30</v>
      </c>
      <c r="AM125" s="24">
        <v>0.90946147545612799</v>
      </c>
      <c r="AN125" s="5">
        <v>3</v>
      </c>
      <c r="AO125" s="5">
        <v>0.04</v>
      </c>
      <c r="AP125" s="5">
        <v>65.7</v>
      </c>
      <c r="AQ125" s="5">
        <v>54</v>
      </c>
      <c r="AR125" s="18">
        <v>0.68589342239476403</v>
      </c>
      <c r="AS125" s="19">
        <v>6.7618855767563907E-2</v>
      </c>
      <c r="AT125" s="19">
        <v>9.1</v>
      </c>
      <c r="AU125" s="19">
        <v>4</v>
      </c>
      <c r="AV125" s="19">
        <v>0.66425561943223599</v>
      </c>
      <c r="AW125" s="24">
        <v>5.9555623680353199E-2</v>
      </c>
      <c r="AX125" s="5">
        <v>5.48</v>
      </c>
      <c r="AY125" s="5">
        <v>0.29415859999999999</v>
      </c>
      <c r="AZ125" s="5">
        <v>0</v>
      </c>
      <c r="BA125" s="29">
        <v>0</v>
      </c>
    </row>
    <row r="126" spans="1:53" x14ac:dyDescent="0.25">
      <c r="A126">
        <f ca="1">RAND()</f>
        <v>0.31339662951102409</v>
      </c>
      <c r="B126" s="3" t="s">
        <v>173</v>
      </c>
      <c r="C126" s="4" t="s">
        <v>237</v>
      </c>
      <c r="D126" s="32">
        <v>5</v>
      </c>
      <c r="E126" s="19">
        <v>8</v>
      </c>
      <c r="F126" s="19">
        <v>13.7493058196159</v>
      </c>
      <c r="G126" s="19">
        <v>6.5</v>
      </c>
      <c r="H126" s="19">
        <v>23.325821189260001</v>
      </c>
      <c r="I126" s="24">
        <v>98.638440900000006</v>
      </c>
      <c r="J126" s="5">
        <v>98.164680300000001</v>
      </c>
      <c r="K126" s="5">
        <v>99.988893899999994</v>
      </c>
      <c r="L126" s="18">
        <v>0.56683336811479001</v>
      </c>
      <c r="M126" s="19">
        <v>100</v>
      </c>
      <c r="N126" s="19">
        <v>6.4731396097646403</v>
      </c>
      <c r="O126" s="19">
        <v>0</v>
      </c>
      <c r="P126" s="24">
        <v>3.9</v>
      </c>
      <c r="Q126" s="5">
        <v>1</v>
      </c>
      <c r="R126" s="5">
        <v>2</v>
      </c>
      <c r="S126" s="5">
        <v>2</v>
      </c>
      <c r="T126" s="5">
        <v>10.6</v>
      </c>
      <c r="U126" s="32" t="s">
        <v>51</v>
      </c>
      <c r="V126" s="19">
        <v>98.044479370117188</v>
      </c>
      <c r="W126" s="19">
        <v>97.564689999999999</v>
      </c>
      <c r="X126" s="19">
        <v>1.0183</v>
      </c>
      <c r="Y126" s="24">
        <v>117.5867444</v>
      </c>
      <c r="Z126" s="5">
        <v>74.452182719999996</v>
      </c>
      <c r="AA126" s="5">
        <v>22.49</v>
      </c>
      <c r="AB126" s="18">
        <v>23.609780000000001</v>
      </c>
      <c r="AC126" s="19">
        <v>299.39999999999998</v>
      </c>
      <c r="AD126" s="19">
        <v>12.406079622</v>
      </c>
      <c r="AE126" s="24">
        <v>18.475767865000002</v>
      </c>
      <c r="AF126" s="5">
        <v>50.436500000000002</v>
      </c>
      <c r="AG126" s="5">
        <v>79.349999999999994</v>
      </c>
      <c r="AH126" s="5">
        <v>392.699985350345</v>
      </c>
      <c r="AI126" s="32">
        <v>36</v>
      </c>
      <c r="AJ126" s="19">
        <v>16</v>
      </c>
      <c r="AK126" s="19">
        <v>0.86142262135080405</v>
      </c>
      <c r="AL126" s="19">
        <v>80</v>
      </c>
      <c r="AM126" s="24">
        <v>0.754823711953855</v>
      </c>
      <c r="AN126" s="5">
        <v>3</v>
      </c>
      <c r="AO126" s="5">
        <v>0.03</v>
      </c>
      <c r="AP126" s="5">
        <v>85.1</v>
      </c>
      <c r="AQ126" s="5">
        <v>74</v>
      </c>
      <c r="AR126" s="18">
        <v>0.78781840317776197</v>
      </c>
      <c r="AS126" s="19">
        <v>0.71340984178338696</v>
      </c>
      <c r="AT126" s="19">
        <v>5.0999999999999996</v>
      </c>
      <c r="AU126" s="19">
        <v>2</v>
      </c>
      <c r="AV126" s="19">
        <v>0.89578976695298695</v>
      </c>
      <c r="AW126" s="24">
        <v>1.85933494567871</v>
      </c>
      <c r="AX126" s="5">
        <v>15.06</v>
      </c>
      <c r="AY126" s="5">
        <v>5.2999999999999999E-2</v>
      </c>
      <c r="AZ126" s="5">
        <v>329</v>
      </c>
      <c r="BA126" s="29">
        <v>0.20736312757403799</v>
      </c>
    </row>
    <row r="127" spans="1:53" x14ac:dyDescent="0.25">
      <c r="A127">
        <f ca="1">RAND()</f>
        <v>0.13034695229030269</v>
      </c>
      <c r="B127" s="3" t="s">
        <v>97</v>
      </c>
      <c r="C127" s="4" t="s">
        <v>236</v>
      </c>
      <c r="D127" s="32">
        <v>16.399999999999999</v>
      </c>
      <c r="E127" s="19">
        <v>115</v>
      </c>
      <c r="F127" s="19">
        <v>678.98887188035701</v>
      </c>
      <c r="G127" s="19">
        <v>93.7</v>
      </c>
      <c r="H127" s="19">
        <v>545.46302417299898</v>
      </c>
      <c r="I127" s="24">
        <v>14.047618</v>
      </c>
      <c r="J127" s="5">
        <v>67.401459399999993</v>
      </c>
      <c r="K127" s="5">
        <v>20.099141800000002</v>
      </c>
      <c r="L127" s="18">
        <v>0.35725992186984501</v>
      </c>
      <c r="M127" s="19">
        <v>26.2</v>
      </c>
      <c r="N127" s="19">
        <v>1.2943350964446101</v>
      </c>
      <c r="O127" s="19">
        <v>210.631685331</v>
      </c>
      <c r="P127" s="24">
        <v>8.6999999999999993</v>
      </c>
      <c r="Q127" s="5">
        <v>5</v>
      </c>
      <c r="R127" s="5">
        <v>4</v>
      </c>
      <c r="S127" s="5">
        <v>3</v>
      </c>
      <c r="T127" s="5">
        <v>27.3</v>
      </c>
      <c r="U127" s="32">
        <v>30.47279</v>
      </c>
      <c r="V127" s="19">
        <v>78.017799377441406</v>
      </c>
      <c r="W127" s="19">
        <v>38.823270000000001</v>
      </c>
      <c r="X127" s="19">
        <v>0.65593999999999997</v>
      </c>
      <c r="Y127" s="24">
        <v>87.173663640000001</v>
      </c>
      <c r="Z127" s="5">
        <v>4.7</v>
      </c>
      <c r="AA127" s="5">
        <v>33.08</v>
      </c>
      <c r="AB127" s="18">
        <v>16.74662</v>
      </c>
      <c r="AC127" s="19">
        <v>564.9</v>
      </c>
      <c r="AD127" s="19">
        <v>10.599174129</v>
      </c>
      <c r="AE127" s="24">
        <v>81.549782772</v>
      </c>
      <c r="AF127" s="5">
        <v>0.60499999999999998</v>
      </c>
      <c r="AG127" s="5">
        <v>86.95</v>
      </c>
      <c r="AH127" s="5">
        <v>1090.56983339317</v>
      </c>
      <c r="AI127" s="32">
        <v>17</v>
      </c>
      <c r="AJ127" s="19">
        <v>10</v>
      </c>
      <c r="AK127" s="19" t="s">
        <v>51</v>
      </c>
      <c r="AL127" s="19">
        <v>20</v>
      </c>
      <c r="AM127" s="24">
        <v>0.71695565361685798</v>
      </c>
      <c r="AN127" s="5">
        <v>3</v>
      </c>
      <c r="AO127" s="5">
        <v>0.38</v>
      </c>
      <c r="AP127" s="5">
        <v>20.399999999999999</v>
      </c>
      <c r="AQ127" s="5">
        <v>27</v>
      </c>
      <c r="AR127" s="18">
        <v>0.75829368426638699</v>
      </c>
      <c r="AS127" s="19">
        <v>3.5062173399215399E-2</v>
      </c>
      <c r="AT127" s="19">
        <v>8.8000000000000007</v>
      </c>
      <c r="AU127" s="19">
        <v>3</v>
      </c>
      <c r="AV127" s="19">
        <v>0.674593117363533</v>
      </c>
      <c r="AW127" s="24" t="s">
        <v>51</v>
      </c>
      <c r="AX127" s="5">
        <v>2.0699999999999998</v>
      </c>
      <c r="AY127" s="5">
        <v>0.48265360000000002</v>
      </c>
      <c r="AZ127" s="5">
        <v>0</v>
      </c>
      <c r="BA127" s="29">
        <v>0</v>
      </c>
    </row>
    <row r="128" spans="1:53" x14ac:dyDescent="0.25">
      <c r="A128">
        <f ca="1">RAND()</f>
        <v>7.516828863852032E-2</v>
      </c>
      <c r="B128" s="3" t="s">
        <v>197</v>
      </c>
      <c r="C128" s="4" t="s">
        <v>234</v>
      </c>
      <c r="D128" s="32">
        <v>5</v>
      </c>
      <c r="E128" s="19">
        <v>8</v>
      </c>
      <c r="F128" s="19">
        <v>8.7806692864892906</v>
      </c>
      <c r="G128" s="19">
        <v>6.4</v>
      </c>
      <c r="H128" s="19">
        <v>20.334406060709998</v>
      </c>
      <c r="I128" s="24">
        <v>100</v>
      </c>
      <c r="J128" s="5">
        <v>100</v>
      </c>
      <c r="K128" s="5">
        <v>100</v>
      </c>
      <c r="L128" s="18">
        <v>0.60682422291367999</v>
      </c>
      <c r="M128" s="19">
        <v>100</v>
      </c>
      <c r="N128" s="19">
        <v>4.7695236934451604</v>
      </c>
      <c r="O128" s="19">
        <v>0</v>
      </c>
      <c r="P128" s="24">
        <v>1.4</v>
      </c>
      <c r="Q128" s="5" t="s">
        <v>51</v>
      </c>
      <c r="R128" s="5" t="s">
        <v>51</v>
      </c>
      <c r="S128" s="5" t="s">
        <v>51</v>
      </c>
      <c r="T128" s="5">
        <v>5.0999999999999996</v>
      </c>
      <c r="U128" s="32">
        <v>94.066609999999997</v>
      </c>
      <c r="V128" s="19">
        <v>98.686546325683594</v>
      </c>
      <c r="W128" s="19">
        <v>85.7834</v>
      </c>
      <c r="X128" s="19">
        <v>0.91180000000000005</v>
      </c>
      <c r="Y128" s="24">
        <v>129.2979067</v>
      </c>
      <c r="Z128" s="5">
        <v>76.183999999999997</v>
      </c>
      <c r="AA128" s="5">
        <v>23.84</v>
      </c>
      <c r="AB128" s="18">
        <v>24.222819999999999</v>
      </c>
      <c r="AC128" s="19">
        <v>212.7</v>
      </c>
      <c r="AD128" s="19">
        <v>3.8221591239999899</v>
      </c>
      <c r="AE128" s="24">
        <v>23.486520512999999</v>
      </c>
      <c r="AF128" s="5">
        <v>68.489999999999995</v>
      </c>
      <c r="AG128" s="5">
        <v>93.98</v>
      </c>
      <c r="AH128" s="5">
        <v>261.90190166975799</v>
      </c>
      <c r="AI128" s="32">
        <v>39</v>
      </c>
      <c r="AJ128" s="19">
        <v>16</v>
      </c>
      <c r="AK128" s="19" t="s">
        <v>51</v>
      </c>
      <c r="AL128" s="19">
        <v>70</v>
      </c>
      <c r="AM128" s="24">
        <v>0.91457393403930198</v>
      </c>
      <c r="AN128" s="5">
        <v>4</v>
      </c>
      <c r="AO128" s="5" t="s">
        <v>51</v>
      </c>
      <c r="AP128" s="5">
        <v>71.599999999999994</v>
      </c>
      <c r="AQ128" s="5">
        <v>55</v>
      </c>
      <c r="AR128" s="18">
        <v>0.67354614603396901</v>
      </c>
      <c r="AS128" s="19">
        <v>0.81723043114697502</v>
      </c>
      <c r="AT128" s="19">
        <v>3.9</v>
      </c>
      <c r="AU128" s="19">
        <v>4</v>
      </c>
      <c r="AV128" s="19">
        <v>0.92263749170049003</v>
      </c>
      <c r="AW128" s="24">
        <v>0.60014134645462003</v>
      </c>
      <c r="AX128" s="5">
        <v>11.59</v>
      </c>
      <c r="AY128" s="5">
        <v>7.3122400000000004E-2</v>
      </c>
      <c r="AZ128" s="5">
        <v>0</v>
      </c>
      <c r="BA128" s="29">
        <v>0</v>
      </c>
    </row>
    <row r="129" spans="1:53" x14ac:dyDescent="0.25">
      <c r="A129">
        <f ca="1">RAND()</f>
        <v>8.1589576464117908E-2</v>
      </c>
      <c r="B129" s="3" t="s">
        <v>154</v>
      </c>
      <c r="C129" s="4" t="s">
        <v>234</v>
      </c>
      <c r="D129" s="32">
        <v>5</v>
      </c>
      <c r="E129" s="19">
        <v>8</v>
      </c>
      <c r="F129" s="19">
        <v>16.851391631304502</v>
      </c>
      <c r="G129" s="19">
        <v>6.7</v>
      </c>
      <c r="H129" s="19">
        <v>11.851313233540001</v>
      </c>
      <c r="I129" s="24">
        <v>93.889567400000004</v>
      </c>
      <c r="J129" s="5">
        <v>98.911106799999999</v>
      </c>
      <c r="K129" s="5">
        <v>96.426698599999995</v>
      </c>
      <c r="L129" s="18">
        <v>0.481940562693567</v>
      </c>
      <c r="M129" s="19">
        <v>100</v>
      </c>
      <c r="N129" s="19">
        <v>4.8109462499618498</v>
      </c>
      <c r="O129" s="19">
        <v>36.333606113000002</v>
      </c>
      <c r="P129" s="24">
        <v>1.3</v>
      </c>
      <c r="Q129" s="5">
        <v>2</v>
      </c>
      <c r="R129" s="5">
        <v>3</v>
      </c>
      <c r="S129" s="5">
        <v>1.5</v>
      </c>
      <c r="T129" s="5">
        <v>7.7</v>
      </c>
      <c r="U129" s="32">
        <v>98.002889999999994</v>
      </c>
      <c r="V129" s="19">
        <v>99.206230163574219</v>
      </c>
      <c r="W129" s="19">
        <v>96.669610000000006</v>
      </c>
      <c r="X129" s="19">
        <v>1.0144</v>
      </c>
      <c r="Y129" s="24">
        <v>120.5200243</v>
      </c>
      <c r="Z129" s="5">
        <v>65.317025400000006</v>
      </c>
      <c r="AA129" s="5">
        <v>27.6</v>
      </c>
      <c r="AB129" s="18">
        <v>19.748180000000001</v>
      </c>
      <c r="AC129" s="19">
        <v>435.8</v>
      </c>
      <c r="AD129" s="19">
        <v>15.018522389999999</v>
      </c>
      <c r="AE129" s="24">
        <v>50.085393013000001</v>
      </c>
      <c r="AF129" s="5">
        <v>6.4054133333333301</v>
      </c>
      <c r="AG129" s="5">
        <v>61.46</v>
      </c>
      <c r="AH129" s="5">
        <v>624.23824878086702</v>
      </c>
      <c r="AI129" s="32">
        <v>29</v>
      </c>
      <c r="AJ129" s="19">
        <v>14</v>
      </c>
      <c r="AK129" s="19">
        <v>0.66974028472573999</v>
      </c>
      <c r="AL129" s="19">
        <v>50</v>
      </c>
      <c r="AM129" s="24">
        <v>0.58360374756903</v>
      </c>
      <c r="AN129" s="5">
        <v>3</v>
      </c>
      <c r="AO129" s="5">
        <v>0.05</v>
      </c>
      <c r="AP129" s="5">
        <v>34.799999999999997</v>
      </c>
      <c r="AQ129" s="5">
        <v>42</v>
      </c>
      <c r="AR129" s="18">
        <v>0.56057720478374795</v>
      </c>
      <c r="AS129" s="19">
        <v>0.207225307325866</v>
      </c>
      <c r="AT129" s="19">
        <v>7.8</v>
      </c>
      <c r="AU129" s="19">
        <v>3</v>
      </c>
      <c r="AV129" s="19">
        <v>0.87470662754304296</v>
      </c>
      <c r="AW129" s="24">
        <v>0.54454797506332397</v>
      </c>
      <c r="AX129" s="5">
        <v>13</v>
      </c>
      <c r="AY129" s="5">
        <v>8.1266699999999997E-2</v>
      </c>
      <c r="AZ129" s="5">
        <v>2</v>
      </c>
      <c r="BA129" s="29">
        <v>0.41208608859425699</v>
      </c>
    </row>
    <row r="130" spans="1:53" x14ac:dyDescent="0.25">
      <c r="A130">
        <f ca="1">RAND()</f>
        <v>0.42463739157934022</v>
      </c>
      <c r="B130" s="3" t="s">
        <v>174</v>
      </c>
      <c r="C130" s="4" t="s">
        <v>237</v>
      </c>
      <c r="D130" s="32">
        <v>5</v>
      </c>
      <c r="E130" s="19">
        <v>24</v>
      </c>
      <c r="F130" s="19">
        <v>14.809255402569301</v>
      </c>
      <c r="G130" s="19">
        <v>10.1</v>
      </c>
      <c r="H130" s="19">
        <v>42.979475244500001</v>
      </c>
      <c r="I130" s="24">
        <v>99.352244299999995</v>
      </c>
      <c r="J130" s="5">
        <v>93.862337800000006</v>
      </c>
      <c r="K130" s="5">
        <v>96.435769500000006</v>
      </c>
      <c r="L130" s="18">
        <v>0.29832950802908498</v>
      </c>
      <c r="M130" s="19">
        <v>99.5</v>
      </c>
      <c r="N130" s="19">
        <v>5.9020152819358698</v>
      </c>
      <c r="O130" s="19">
        <v>0.73886058089999995</v>
      </c>
      <c r="P130" s="24">
        <v>7.8</v>
      </c>
      <c r="Q130" s="5">
        <v>2</v>
      </c>
      <c r="R130" s="5">
        <v>4</v>
      </c>
      <c r="S130" s="5">
        <v>1</v>
      </c>
      <c r="T130" s="5">
        <v>16.600000000000001</v>
      </c>
      <c r="U130" s="32">
        <v>98.442099999999996</v>
      </c>
      <c r="V130" s="19">
        <v>94.6063232421875</v>
      </c>
      <c r="W130" s="19">
        <v>95.071860000000001</v>
      </c>
      <c r="X130" s="19">
        <v>1.1069899999999999</v>
      </c>
      <c r="Y130" s="24">
        <v>160.2096445</v>
      </c>
      <c r="Z130" s="5">
        <v>64.599999999999994</v>
      </c>
      <c r="AA130" s="5">
        <v>15.88</v>
      </c>
      <c r="AB130" s="18">
        <v>22.049499999999998</v>
      </c>
      <c r="AC130" s="19">
        <v>375.1</v>
      </c>
      <c r="AD130" s="19">
        <v>17.633236711999999</v>
      </c>
      <c r="AE130" s="24">
        <v>26.606390019999999</v>
      </c>
      <c r="AF130" s="5">
        <v>2.15</v>
      </c>
      <c r="AG130" s="5">
        <v>54.32</v>
      </c>
      <c r="AH130" s="5">
        <v>558.29989450045196</v>
      </c>
      <c r="AI130" s="32">
        <v>40</v>
      </c>
      <c r="AJ130" s="19">
        <v>16</v>
      </c>
      <c r="AK130" s="19">
        <v>0.880360170294327</v>
      </c>
      <c r="AL130" s="19">
        <v>70</v>
      </c>
      <c r="AM130" s="24">
        <v>0.87599271861486006</v>
      </c>
      <c r="AN130" s="5">
        <v>4</v>
      </c>
      <c r="AO130" s="5">
        <v>0.11</v>
      </c>
      <c r="AP130" s="5">
        <v>87.1</v>
      </c>
      <c r="AQ130" s="5">
        <v>71</v>
      </c>
      <c r="AR130" s="18">
        <v>0.72624730783493896</v>
      </c>
      <c r="AS130" s="19">
        <v>0.73546323986909301</v>
      </c>
      <c r="AT130" s="19">
        <v>2.7</v>
      </c>
      <c r="AU130" s="19">
        <v>4</v>
      </c>
      <c r="AV130" s="19">
        <v>0.89510089201264298</v>
      </c>
      <c r="AW130" s="24">
        <v>0.27544680237770103</v>
      </c>
      <c r="AX130" s="5">
        <v>12.08</v>
      </c>
      <c r="AY130" s="5">
        <v>9.2090000000000005E-2</v>
      </c>
      <c r="AZ130" s="5">
        <v>2</v>
      </c>
      <c r="BA130" s="29">
        <v>0.72667876143077803</v>
      </c>
    </row>
    <row r="131" spans="1:53" x14ac:dyDescent="0.25">
      <c r="A131">
        <f ca="1">RAND()</f>
        <v>0.96721502295750561</v>
      </c>
      <c r="B131" s="3" t="s">
        <v>115</v>
      </c>
      <c r="C131" s="4" t="s">
        <v>234</v>
      </c>
      <c r="D131" s="32">
        <v>5</v>
      </c>
      <c r="E131" s="19">
        <v>8</v>
      </c>
      <c r="F131" s="19">
        <v>18.287456321681301</v>
      </c>
      <c r="G131" s="19">
        <v>7.9</v>
      </c>
      <c r="H131" s="19">
        <v>18.730239582460001</v>
      </c>
      <c r="I131" s="24">
        <v>92.493013300000001</v>
      </c>
      <c r="J131" s="5">
        <v>98.300429100000002</v>
      </c>
      <c r="K131" s="5">
        <v>87.789270299999998</v>
      </c>
      <c r="L131" s="18">
        <v>0.39339737964453703</v>
      </c>
      <c r="M131" s="19">
        <v>100</v>
      </c>
      <c r="N131" s="19">
        <v>5.3590464428246696</v>
      </c>
      <c r="O131" s="19">
        <v>8.0724574219999994</v>
      </c>
      <c r="P131" s="24">
        <v>3.9</v>
      </c>
      <c r="Q131" s="5">
        <v>1</v>
      </c>
      <c r="R131" s="5">
        <v>3</v>
      </c>
      <c r="S131" s="5">
        <v>1.5</v>
      </c>
      <c r="T131" s="5">
        <v>10</v>
      </c>
      <c r="U131" s="32">
        <v>99.892690000000002</v>
      </c>
      <c r="V131" s="19">
        <v>98.57476806640625</v>
      </c>
      <c r="W131" s="19">
        <v>115.35980000000001</v>
      </c>
      <c r="X131" s="19">
        <v>0.97753000000000001</v>
      </c>
      <c r="Y131" s="24">
        <v>127.50072489999999</v>
      </c>
      <c r="Z131" s="5">
        <v>79.200599999999994</v>
      </c>
      <c r="AA131" s="5">
        <v>17.38</v>
      </c>
      <c r="AB131" s="18">
        <v>20.127490000000002</v>
      </c>
      <c r="AC131" s="19">
        <v>474.1</v>
      </c>
      <c r="AD131" s="19">
        <v>19.698552204999999</v>
      </c>
      <c r="AE131" s="24">
        <v>52.258843788999997</v>
      </c>
      <c r="AF131" s="5">
        <v>94.23</v>
      </c>
      <c r="AG131" s="5">
        <v>97.81</v>
      </c>
      <c r="AH131" s="5">
        <v>284.22570497784699</v>
      </c>
      <c r="AI131" s="32">
        <v>36</v>
      </c>
      <c r="AJ131" s="19">
        <v>15</v>
      </c>
      <c r="AK131" s="19" t="s">
        <v>51</v>
      </c>
      <c r="AL131" s="19">
        <v>50</v>
      </c>
      <c r="AM131" s="24">
        <v>0.63176518971768902</v>
      </c>
      <c r="AN131" s="5">
        <v>3</v>
      </c>
      <c r="AO131" s="5">
        <v>0.01</v>
      </c>
      <c r="AP131" s="5">
        <v>74.900000000000006</v>
      </c>
      <c r="AQ131" s="5">
        <v>57</v>
      </c>
      <c r="AR131" s="18">
        <v>0.22324097651420499</v>
      </c>
      <c r="AS131" s="19">
        <v>0.197225541916109</v>
      </c>
      <c r="AT131" s="19">
        <v>7.7</v>
      </c>
      <c r="AU131" s="19">
        <v>4</v>
      </c>
      <c r="AV131" s="19">
        <v>0.88782364338527897</v>
      </c>
      <c r="AW131" s="24">
        <v>0.77729046344757102</v>
      </c>
      <c r="AX131" s="5">
        <v>14.44</v>
      </c>
      <c r="AY131" s="5">
        <v>3.4944000000000003E-2</v>
      </c>
      <c r="AZ131" s="5">
        <v>2</v>
      </c>
      <c r="BA131" s="29">
        <v>0.270656064948534</v>
      </c>
    </row>
    <row r="132" spans="1:53" x14ac:dyDescent="0.25">
      <c r="A132">
        <f ca="1">RAND()</f>
        <v>0.95764901659613511</v>
      </c>
      <c r="B132" s="3" t="s">
        <v>178</v>
      </c>
      <c r="C132" s="4" t="s">
        <v>233</v>
      </c>
      <c r="D132" s="32" t="s">
        <v>51</v>
      </c>
      <c r="E132" s="19" t="s">
        <v>51</v>
      </c>
      <c r="F132" s="19">
        <v>15.181190781248301</v>
      </c>
      <c r="G132" s="19">
        <v>6.2</v>
      </c>
      <c r="H132" s="19">
        <v>26.456208890980001</v>
      </c>
      <c r="I132" s="24">
        <v>100</v>
      </c>
      <c r="J132" s="5">
        <v>100</v>
      </c>
      <c r="K132" s="5">
        <v>99.197632499999997</v>
      </c>
      <c r="L132" s="18">
        <v>0.57846448597484001</v>
      </c>
      <c r="M132" s="19">
        <v>97.697829999999996</v>
      </c>
      <c r="N132" s="19">
        <v>6.1550396047907796</v>
      </c>
      <c r="O132" s="19">
        <v>0.24428554749999901</v>
      </c>
      <c r="P132" s="24">
        <v>0.5</v>
      </c>
      <c r="Q132" s="5">
        <v>2</v>
      </c>
      <c r="R132" s="5">
        <v>4</v>
      </c>
      <c r="S132" s="5">
        <v>3</v>
      </c>
      <c r="T132" s="5">
        <v>8</v>
      </c>
      <c r="U132" s="32">
        <v>95.717259999999996</v>
      </c>
      <c r="V132" s="19" t="s">
        <v>51</v>
      </c>
      <c r="W132" s="19">
        <v>99.376260000000002</v>
      </c>
      <c r="X132" s="19">
        <v>1.0402499999999999</v>
      </c>
      <c r="Y132" s="24">
        <v>185.26195720000001</v>
      </c>
      <c r="Z132" s="5">
        <v>93.478301139999999</v>
      </c>
      <c r="AA132" s="5">
        <v>54.86</v>
      </c>
      <c r="AB132" s="18">
        <v>19.65775</v>
      </c>
      <c r="AC132" s="19">
        <v>269.7</v>
      </c>
      <c r="AD132" s="19">
        <v>6.2929197160000001</v>
      </c>
      <c r="AE132" s="24">
        <v>46.195441973000001</v>
      </c>
      <c r="AF132" s="5">
        <v>72.680000000000007</v>
      </c>
      <c r="AG132" s="5">
        <v>56.54</v>
      </c>
      <c r="AH132" s="5">
        <v>619.51397425388404</v>
      </c>
      <c r="AI132" s="32">
        <v>2</v>
      </c>
      <c r="AJ132" s="19">
        <v>2</v>
      </c>
      <c r="AK132" s="19" t="s">
        <v>51</v>
      </c>
      <c r="AL132" s="19">
        <v>60</v>
      </c>
      <c r="AM132" s="24">
        <v>0.87895270025725103</v>
      </c>
      <c r="AN132" s="5">
        <v>2</v>
      </c>
      <c r="AO132" s="5">
        <v>0.04</v>
      </c>
      <c r="AP132" s="5">
        <v>58.1</v>
      </c>
      <c r="AQ132" s="5">
        <v>43</v>
      </c>
      <c r="AR132" s="18">
        <v>0.74612883648851402</v>
      </c>
      <c r="AS132" s="19" t="s">
        <v>51</v>
      </c>
      <c r="AT132" s="19">
        <v>7.9</v>
      </c>
      <c r="AU132" s="19">
        <v>3</v>
      </c>
      <c r="AV132" s="19">
        <v>0.85544664169960205</v>
      </c>
      <c r="AW132" s="24">
        <v>0.33238166570663502</v>
      </c>
      <c r="AX132" s="5">
        <v>10.53</v>
      </c>
      <c r="AY132" s="5" t="s">
        <v>51</v>
      </c>
      <c r="AZ132" s="5">
        <v>2</v>
      </c>
      <c r="BA132" s="29">
        <v>0.60664250276342502</v>
      </c>
    </row>
    <row r="133" spans="1:53" x14ac:dyDescent="0.25">
      <c r="A133">
        <f ca="1">RAND()</f>
        <v>0.69248070837344333</v>
      </c>
      <c r="B133" s="3" t="s">
        <v>211</v>
      </c>
      <c r="C133" s="4" t="s">
        <v>233</v>
      </c>
      <c r="D133" s="32">
        <v>5</v>
      </c>
      <c r="E133" s="19">
        <v>12</v>
      </c>
      <c r="F133" s="19">
        <v>22.609647062368101</v>
      </c>
      <c r="G133" s="19">
        <v>10.199999999999999</v>
      </c>
      <c r="H133" s="19">
        <v>43.391145801</v>
      </c>
      <c r="I133" s="24" t="s">
        <v>51</v>
      </c>
      <c r="J133" s="5" t="s">
        <v>51</v>
      </c>
      <c r="K133" s="5" t="s">
        <v>51</v>
      </c>
      <c r="L133" s="18" t="s">
        <v>51</v>
      </c>
      <c r="M133" s="19">
        <v>76.161379999999994</v>
      </c>
      <c r="N133" s="19">
        <v>5.2894735336303702</v>
      </c>
      <c r="O133" s="19">
        <v>0</v>
      </c>
      <c r="P133" s="24">
        <v>0.5</v>
      </c>
      <c r="Q133" s="5" t="s">
        <v>51</v>
      </c>
      <c r="R133" s="5" t="s">
        <v>51</v>
      </c>
      <c r="S133" s="5" t="s">
        <v>51</v>
      </c>
      <c r="T133" s="5">
        <v>6.8</v>
      </c>
      <c r="U133" s="32">
        <v>96.656530000000004</v>
      </c>
      <c r="V133" s="19">
        <v>99.506851196289063</v>
      </c>
      <c r="W133" s="19">
        <v>96.079470000000001</v>
      </c>
      <c r="X133" s="19">
        <v>1.0040899999999999</v>
      </c>
      <c r="Y133" s="24">
        <v>108.1311153</v>
      </c>
      <c r="Z133" s="5">
        <v>71.2</v>
      </c>
      <c r="AA133" s="5">
        <v>53.85</v>
      </c>
      <c r="AB133" s="18">
        <v>21.313379999999999</v>
      </c>
      <c r="AC133" s="19">
        <v>362.1</v>
      </c>
      <c r="AD133" s="19">
        <v>4.3286163420000001</v>
      </c>
      <c r="AE133" s="24">
        <v>10.998451034999899</v>
      </c>
      <c r="AF133" s="5" t="s">
        <v>51</v>
      </c>
      <c r="AG133" s="5">
        <v>86.74</v>
      </c>
      <c r="AH133" s="5">
        <v>678.51329925870698</v>
      </c>
      <c r="AI133" s="32">
        <v>7</v>
      </c>
      <c r="AJ133" s="19">
        <v>6</v>
      </c>
      <c r="AK133" s="19" t="s">
        <v>51</v>
      </c>
      <c r="AL133" s="19">
        <v>30</v>
      </c>
      <c r="AM133" s="24" t="s">
        <v>51</v>
      </c>
      <c r="AN133" s="5">
        <v>2</v>
      </c>
      <c r="AO133" s="5" t="s">
        <v>51</v>
      </c>
      <c r="AP133" s="5" t="s">
        <v>51</v>
      </c>
      <c r="AQ133" s="5">
        <v>58</v>
      </c>
      <c r="AR133" s="18" t="s">
        <v>51</v>
      </c>
      <c r="AS133" s="19" t="s">
        <v>51</v>
      </c>
      <c r="AT133" s="19">
        <v>5.9</v>
      </c>
      <c r="AU133" s="19">
        <v>3</v>
      </c>
      <c r="AV133" s="19" t="s">
        <v>51</v>
      </c>
      <c r="AW133" s="24">
        <v>0.358408242464066</v>
      </c>
      <c r="AX133" s="5">
        <v>14.54</v>
      </c>
      <c r="AY133" s="5" t="s">
        <v>51</v>
      </c>
      <c r="AZ133" s="5">
        <v>0</v>
      </c>
      <c r="BA133" s="29">
        <v>0</v>
      </c>
    </row>
    <row r="134" spans="1:53" x14ac:dyDescent="0.25">
      <c r="A134">
        <f ca="1">RAND()</f>
        <v>0.21001238450071436</v>
      </c>
      <c r="B134" s="3" t="s">
        <v>145</v>
      </c>
      <c r="C134" s="4" t="s">
        <v>237</v>
      </c>
      <c r="D134" s="32">
        <v>7.5</v>
      </c>
      <c r="E134" s="19">
        <v>50</v>
      </c>
      <c r="F134" s="19">
        <v>68.363952508177903</v>
      </c>
      <c r="G134" s="19">
        <v>16.899999999999999</v>
      </c>
      <c r="H134" s="19">
        <v>101.9240776255</v>
      </c>
      <c r="I134" s="24">
        <v>78.246392400000005</v>
      </c>
      <c r="J134" s="5">
        <v>69.249323200000006</v>
      </c>
      <c r="K134" s="5">
        <v>76.193446199999997</v>
      </c>
      <c r="L134" s="18">
        <v>0.49628418414946102</v>
      </c>
      <c r="M134" s="19">
        <v>91.2</v>
      </c>
      <c r="N134" s="19">
        <v>4.9416679995020001</v>
      </c>
      <c r="O134" s="19">
        <v>29.525076387999999</v>
      </c>
      <c r="P134" s="24">
        <v>6.7</v>
      </c>
      <c r="Q134" s="5">
        <v>3</v>
      </c>
      <c r="R134" s="5">
        <v>4</v>
      </c>
      <c r="S134" s="5">
        <v>3</v>
      </c>
      <c r="T134" s="5">
        <v>13.9</v>
      </c>
      <c r="U134" s="32">
        <v>94.374350000000007</v>
      </c>
      <c r="V134" s="19">
        <v>98.066497802734375</v>
      </c>
      <c r="W134" s="19">
        <v>95.744519999999994</v>
      </c>
      <c r="X134" s="19">
        <v>1.00057</v>
      </c>
      <c r="Y134" s="24">
        <v>109.8669058</v>
      </c>
      <c r="Z134" s="5">
        <v>40.9</v>
      </c>
      <c r="AA134" s="5">
        <v>29.99</v>
      </c>
      <c r="AB134" s="18">
        <v>21.613409999999998</v>
      </c>
      <c r="AC134" s="19">
        <v>183.1</v>
      </c>
      <c r="AD134" s="19">
        <v>3.3720458299999998</v>
      </c>
      <c r="AE134" s="24">
        <v>37.495527066999998</v>
      </c>
      <c r="AF134" s="5">
        <v>34.6464</v>
      </c>
      <c r="AG134" s="5">
        <v>84.59</v>
      </c>
      <c r="AH134" s="5">
        <v>269.64009136913103</v>
      </c>
      <c r="AI134" s="32">
        <v>31</v>
      </c>
      <c r="AJ134" s="19">
        <v>15</v>
      </c>
      <c r="AK134" s="19">
        <v>0.79185369971220099</v>
      </c>
      <c r="AL134" s="19">
        <v>40</v>
      </c>
      <c r="AM134" s="24">
        <v>0.80815915455105802</v>
      </c>
      <c r="AN134" s="5">
        <v>3</v>
      </c>
      <c r="AO134" s="5">
        <v>0.16</v>
      </c>
      <c r="AP134" s="5">
        <v>64.400000000000006</v>
      </c>
      <c r="AQ134" s="5">
        <v>35</v>
      </c>
      <c r="AR134" s="18">
        <v>0.61218973713174196</v>
      </c>
      <c r="AS134" s="19">
        <v>0.33897029142555302</v>
      </c>
      <c r="AT134" s="19">
        <v>7.6</v>
      </c>
      <c r="AU134" s="19">
        <v>4</v>
      </c>
      <c r="AV134" s="19">
        <v>0.795234849449867</v>
      </c>
      <c r="AW134" s="24">
        <v>0.73972582817077603</v>
      </c>
      <c r="AX134" s="5">
        <v>11.57</v>
      </c>
      <c r="AY134" s="5">
        <v>0.23289000000000001</v>
      </c>
      <c r="AZ134" s="5">
        <v>3</v>
      </c>
      <c r="BA134" s="29">
        <v>6.3529227720707099E-2</v>
      </c>
    </row>
    <row r="135" spans="1:53" x14ac:dyDescent="0.25">
      <c r="A135">
        <f ca="1">RAND()</f>
        <v>0.83500319536350642</v>
      </c>
      <c r="B135" s="3" t="s">
        <v>216</v>
      </c>
      <c r="C135" s="4" t="s">
        <v>237</v>
      </c>
      <c r="D135" s="32" t="s">
        <v>51</v>
      </c>
      <c r="E135" s="19" t="s">
        <v>51</v>
      </c>
      <c r="F135" s="19">
        <v>26.698361511101702</v>
      </c>
      <c r="G135" s="19">
        <v>11.8</v>
      </c>
      <c r="H135" s="19">
        <v>90.634369757899904</v>
      </c>
      <c r="I135" s="24">
        <v>87.848563900000002</v>
      </c>
      <c r="J135" s="5">
        <v>95.299835599999994</v>
      </c>
      <c r="K135" s="5">
        <v>98.014883699999999</v>
      </c>
      <c r="L135" s="18" t="s">
        <v>51</v>
      </c>
      <c r="M135" s="19">
        <v>90.875439999999998</v>
      </c>
      <c r="N135" s="19" t="s">
        <v>51</v>
      </c>
      <c r="O135" s="19">
        <v>5.3703326559999898</v>
      </c>
      <c r="P135" s="24">
        <v>7.5</v>
      </c>
      <c r="Q135" s="5" t="s">
        <v>51</v>
      </c>
      <c r="R135" s="5" t="s">
        <v>51</v>
      </c>
      <c r="S135" s="5" t="s">
        <v>51</v>
      </c>
      <c r="T135" s="5" t="s">
        <v>51</v>
      </c>
      <c r="U135" s="32" t="s">
        <v>51</v>
      </c>
      <c r="V135" s="19">
        <v>99.636451721191406</v>
      </c>
      <c r="W135" s="19">
        <v>99.179630000000003</v>
      </c>
      <c r="X135" s="19">
        <v>0.99597999999999998</v>
      </c>
      <c r="Y135" s="24">
        <v>112.2527977</v>
      </c>
      <c r="Z135" s="5">
        <v>53.81</v>
      </c>
      <c r="AA135" s="5" t="s">
        <v>51</v>
      </c>
      <c r="AB135" s="18">
        <v>19.030999999999999</v>
      </c>
      <c r="AC135" s="19">
        <v>552.6</v>
      </c>
      <c r="AD135" s="19">
        <v>6.7659661</v>
      </c>
      <c r="AE135" s="24">
        <v>42.991334339999902</v>
      </c>
      <c r="AF135" s="5" t="s">
        <v>51</v>
      </c>
      <c r="AG135" s="5">
        <v>48.53</v>
      </c>
      <c r="AH135" s="5">
        <v>1820.0304077253199</v>
      </c>
      <c r="AI135" s="32">
        <v>38</v>
      </c>
      <c r="AJ135" s="19">
        <v>15</v>
      </c>
      <c r="AK135" s="19">
        <v>0.74876436839294203</v>
      </c>
      <c r="AL135" s="19" t="s">
        <v>51</v>
      </c>
      <c r="AM135" s="24" t="s">
        <v>51</v>
      </c>
      <c r="AN135" s="5">
        <v>4</v>
      </c>
      <c r="AO135" s="5" t="s">
        <v>51</v>
      </c>
      <c r="AP135" s="5">
        <v>78</v>
      </c>
      <c r="AQ135" s="5">
        <v>56</v>
      </c>
      <c r="AR135" s="18" t="s">
        <v>51</v>
      </c>
      <c r="AS135" s="19" t="s">
        <v>51</v>
      </c>
      <c r="AT135" s="19">
        <v>3.8</v>
      </c>
      <c r="AU135" s="19">
        <v>4</v>
      </c>
      <c r="AV135" s="19" t="s">
        <v>51</v>
      </c>
      <c r="AW135" s="24" t="s">
        <v>51</v>
      </c>
      <c r="AX135" s="5">
        <v>11.15</v>
      </c>
      <c r="AY135" s="5" t="s">
        <v>51</v>
      </c>
      <c r="AZ135" s="5">
        <v>0</v>
      </c>
      <c r="BA135" s="29">
        <v>0</v>
      </c>
    </row>
    <row r="136" spans="1:53" x14ac:dyDescent="0.25">
      <c r="A136">
        <f ca="1">RAND()</f>
        <v>0.5620904991760558</v>
      </c>
      <c r="B136" s="3"/>
      <c r="C136" s="4" t="s">
        <v>233</v>
      </c>
      <c r="D136" s="32">
        <v>5</v>
      </c>
      <c r="E136" s="19">
        <v>4</v>
      </c>
      <c r="F136" s="19">
        <v>11.0110550033935</v>
      </c>
      <c r="G136" s="19">
        <v>3.4</v>
      </c>
      <c r="H136" s="19">
        <v>27.930977864599999</v>
      </c>
      <c r="I136" s="24">
        <v>92.929087199999998</v>
      </c>
      <c r="J136" s="5">
        <v>87.949844600000006</v>
      </c>
      <c r="K136" s="5">
        <v>100</v>
      </c>
      <c r="L136" s="18">
        <v>0.58207154683382101</v>
      </c>
      <c r="M136" s="19">
        <v>100</v>
      </c>
      <c r="N136" s="19">
        <v>6.1715677738189703</v>
      </c>
      <c r="O136" s="19">
        <v>0</v>
      </c>
      <c r="P136" s="24">
        <v>0.7</v>
      </c>
      <c r="Q136" s="5">
        <v>1</v>
      </c>
      <c r="R136" s="5">
        <v>2</v>
      </c>
      <c r="S136" s="5">
        <v>2</v>
      </c>
      <c r="T136" s="5">
        <v>12</v>
      </c>
      <c r="U136" s="32">
        <v>97.965940000000003</v>
      </c>
      <c r="V136" s="19">
        <v>96.460220336914063</v>
      </c>
      <c r="W136" s="19">
        <v>97.730289999999997</v>
      </c>
      <c r="X136" s="19">
        <v>0.98875000000000002</v>
      </c>
      <c r="Y136" s="24">
        <v>118.4619172</v>
      </c>
      <c r="Z136" s="5">
        <v>89.648630859999997</v>
      </c>
      <c r="AA136" s="5">
        <v>28.58</v>
      </c>
      <c r="AB136" s="18">
        <v>24.992830000000001</v>
      </c>
      <c r="AC136" s="19">
        <v>211.8</v>
      </c>
      <c r="AD136" s="19">
        <v>27.745607075999999</v>
      </c>
      <c r="AE136" s="24">
        <v>27.366468565999899</v>
      </c>
      <c r="AF136" s="5">
        <v>82.424464200000003</v>
      </c>
      <c r="AG136" s="5">
        <v>69.34</v>
      </c>
      <c r="AH136" s="5">
        <v>434.633687104084</v>
      </c>
      <c r="AI136" s="32">
        <v>32</v>
      </c>
      <c r="AJ136" s="19">
        <v>13</v>
      </c>
      <c r="AK136" s="19">
        <v>0.62729999187878005</v>
      </c>
      <c r="AL136" s="19">
        <v>70</v>
      </c>
      <c r="AM136" s="24">
        <v>0.56129071499133798</v>
      </c>
      <c r="AN136" s="5">
        <v>4</v>
      </c>
      <c r="AO136" s="5">
        <v>0</v>
      </c>
      <c r="AP136" s="5">
        <v>81.7</v>
      </c>
      <c r="AQ136" s="5">
        <v>53</v>
      </c>
      <c r="AR136" s="18">
        <v>0.55955231113048698</v>
      </c>
      <c r="AS136" s="19">
        <v>0.30978728718224302</v>
      </c>
      <c r="AT136" s="19">
        <v>3.1</v>
      </c>
      <c r="AU136" s="19">
        <v>4</v>
      </c>
      <c r="AV136" s="19">
        <v>0.79638961338141101</v>
      </c>
      <c r="AW136" s="24">
        <v>1.9436508417129501</v>
      </c>
      <c r="AX136" s="5">
        <v>14.62</v>
      </c>
      <c r="AY136" s="5">
        <v>0.25538</v>
      </c>
      <c r="AZ136" s="5">
        <v>42</v>
      </c>
      <c r="BA136" s="29">
        <v>0.160302118563944</v>
      </c>
    </row>
    <row r="137" spans="1:53" x14ac:dyDescent="0.25">
      <c r="A137">
        <f ca="1">RAND()</f>
        <v>0.41223355269556761</v>
      </c>
      <c r="B137" s="3" t="s">
        <v>186</v>
      </c>
      <c r="C137" s="4" t="s">
        <v>235</v>
      </c>
      <c r="D137" s="32" t="s">
        <v>51</v>
      </c>
      <c r="E137" s="19" t="s">
        <v>51</v>
      </c>
      <c r="F137" s="19">
        <v>693.35022582260797</v>
      </c>
      <c r="G137" s="19">
        <v>98.3</v>
      </c>
      <c r="H137" s="19">
        <v>500.09046099199998</v>
      </c>
      <c r="I137" s="24">
        <v>7.8570152999999996</v>
      </c>
      <c r="J137" s="5">
        <v>31.211520199999999</v>
      </c>
      <c r="K137" s="5">
        <v>28.651403999999999</v>
      </c>
      <c r="L137" s="18">
        <v>0.370121891109159</v>
      </c>
      <c r="M137" s="19">
        <v>16.399999999999999</v>
      </c>
      <c r="N137" s="19">
        <v>1.625</v>
      </c>
      <c r="O137" s="19">
        <v>198.525749147</v>
      </c>
      <c r="P137" s="24">
        <v>12.5</v>
      </c>
      <c r="Q137" s="5">
        <v>5</v>
      </c>
      <c r="R137" s="5">
        <v>4</v>
      </c>
      <c r="S137" s="5">
        <v>5</v>
      </c>
      <c r="T137" s="5">
        <v>33.200000000000003</v>
      </c>
      <c r="U137" s="32">
        <v>77.221670000000003</v>
      </c>
      <c r="V137" s="19" t="s">
        <v>51</v>
      </c>
      <c r="W137" s="19">
        <v>43.505209999999998</v>
      </c>
      <c r="X137" s="19">
        <v>0.62180999999999997</v>
      </c>
      <c r="Y137" s="24">
        <v>52.989071510000002</v>
      </c>
      <c r="Z137" s="5">
        <v>3.7999995069999999</v>
      </c>
      <c r="AA137" s="5">
        <v>50.97</v>
      </c>
      <c r="AB137" s="18">
        <v>16.811979999999998</v>
      </c>
      <c r="AC137" s="19">
        <v>529.70000000000005</v>
      </c>
      <c r="AD137" s="19">
        <v>11.2534173239999</v>
      </c>
      <c r="AE137" s="24">
        <v>109.870720189</v>
      </c>
      <c r="AF137" s="5">
        <v>0</v>
      </c>
      <c r="AG137" s="5">
        <v>76.14</v>
      </c>
      <c r="AH137" s="5">
        <v>744.92073749640997</v>
      </c>
      <c r="AI137" s="32">
        <v>4</v>
      </c>
      <c r="AJ137" s="19">
        <v>8</v>
      </c>
      <c r="AK137" s="19" t="s">
        <v>51</v>
      </c>
      <c r="AL137" s="19">
        <v>10</v>
      </c>
      <c r="AM137" s="24">
        <v>0.62892561912371203</v>
      </c>
      <c r="AN137" s="5">
        <v>4</v>
      </c>
      <c r="AO137" s="5">
        <v>0.25</v>
      </c>
      <c r="AP137" s="5">
        <v>19</v>
      </c>
      <c r="AQ137" s="5">
        <v>21</v>
      </c>
      <c r="AR137" s="18">
        <v>0.70979951365830796</v>
      </c>
      <c r="AS137" s="19">
        <v>0.101497273749698</v>
      </c>
      <c r="AT137" s="19">
        <v>9.6999999999999993</v>
      </c>
      <c r="AU137" s="19">
        <v>4</v>
      </c>
      <c r="AV137" s="19">
        <v>0.86240552912160695</v>
      </c>
      <c r="AW137" s="24">
        <v>3.7718754261732101E-2</v>
      </c>
      <c r="AX137" s="5">
        <v>6.26</v>
      </c>
      <c r="AY137" s="5">
        <v>0.27690550000000003</v>
      </c>
      <c r="AZ137" s="5">
        <v>0</v>
      </c>
      <c r="BA137" s="29">
        <v>0</v>
      </c>
    </row>
    <row r="138" spans="1:53" x14ac:dyDescent="0.25">
      <c r="A138">
        <f ca="1">RAND()</f>
        <v>0.40055080876062887</v>
      </c>
      <c r="B138" s="3" t="s">
        <v>102</v>
      </c>
      <c r="C138" s="4" t="s">
        <v>233</v>
      </c>
      <c r="D138" s="32">
        <v>7.6</v>
      </c>
      <c r="E138" s="19">
        <v>51</v>
      </c>
      <c r="F138" s="19">
        <v>126.18626292044</v>
      </c>
      <c r="G138" s="19">
        <v>27.2</v>
      </c>
      <c r="H138" s="19">
        <v>149.58804167700001</v>
      </c>
      <c r="I138" s="24">
        <v>21.829984799999998</v>
      </c>
      <c r="J138" s="5">
        <v>79.483890200000005</v>
      </c>
      <c r="K138" s="5">
        <v>60.827153000000003</v>
      </c>
      <c r="L138" s="18">
        <v>0.74668930144983303</v>
      </c>
      <c r="M138" s="19">
        <v>96</v>
      </c>
      <c r="N138" s="19">
        <v>4.1971369463464496</v>
      </c>
      <c r="O138" s="19">
        <v>37.107366370000001</v>
      </c>
      <c r="P138" s="24">
        <v>0.5</v>
      </c>
      <c r="Q138" s="5">
        <v>3</v>
      </c>
      <c r="R138" s="5">
        <v>3</v>
      </c>
      <c r="S138" s="5">
        <v>3</v>
      </c>
      <c r="T138" s="5">
        <v>15.3</v>
      </c>
      <c r="U138" s="32">
        <v>95.43768</v>
      </c>
      <c r="V138" s="19">
        <v>92.883323669433594</v>
      </c>
      <c r="W138" s="19">
        <v>82.468699999999998</v>
      </c>
      <c r="X138" s="19">
        <v>0.99277000000000004</v>
      </c>
      <c r="Y138" s="24">
        <v>132.34821009999999</v>
      </c>
      <c r="Z138" s="5">
        <v>21.976067709999999</v>
      </c>
      <c r="AA138" s="5">
        <v>41.72</v>
      </c>
      <c r="AB138" s="18">
        <v>16.64913</v>
      </c>
      <c r="AC138" s="19">
        <v>517</v>
      </c>
      <c r="AD138" s="19">
        <v>3.106544682</v>
      </c>
      <c r="AE138" s="24">
        <v>49.899879376999998</v>
      </c>
      <c r="AF138" s="5">
        <v>0.02</v>
      </c>
      <c r="AG138" s="5">
        <v>81.62</v>
      </c>
      <c r="AH138" s="5">
        <v>348.03885694549598</v>
      </c>
      <c r="AI138" s="32">
        <v>31</v>
      </c>
      <c r="AJ138" s="19">
        <v>12</v>
      </c>
      <c r="AK138" s="19">
        <v>0.71335482564180397</v>
      </c>
      <c r="AL138" s="19">
        <v>30</v>
      </c>
      <c r="AM138" s="24">
        <v>0.81684221202108298</v>
      </c>
      <c r="AN138" s="5">
        <v>1</v>
      </c>
      <c r="AO138" s="5">
        <v>0.14000000000000001</v>
      </c>
      <c r="AP138" s="5">
        <v>81.2</v>
      </c>
      <c r="AQ138" s="5">
        <v>37</v>
      </c>
      <c r="AR138" s="18">
        <v>0.32346376125971499</v>
      </c>
      <c r="AS138" s="19">
        <v>9.3550629608008307E-2</v>
      </c>
      <c r="AT138" s="19">
        <v>7.3</v>
      </c>
      <c r="AU138" s="19">
        <v>2</v>
      </c>
      <c r="AV138" s="19">
        <v>0.78936982493737795</v>
      </c>
      <c r="AW138" s="24">
        <v>0.26140448451042197</v>
      </c>
      <c r="AX138" s="5">
        <v>9.56</v>
      </c>
      <c r="AY138" s="5">
        <v>0.20811279999999999</v>
      </c>
      <c r="AZ138" s="5">
        <v>10</v>
      </c>
      <c r="BA138" s="29">
        <v>4.7576801746848398E-2</v>
      </c>
    </row>
    <row r="139" spans="1:53" x14ac:dyDescent="0.25">
      <c r="A139">
        <f ca="1">RAND()</f>
        <v>0.73205240865053989</v>
      </c>
      <c r="B139" s="3" t="s">
        <v>130</v>
      </c>
      <c r="C139" s="4" t="s">
        <v>234</v>
      </c>
      <c r="D139" s="32">
        <v>5</v>
      </c>
      <c r="E139" s="19">
        <v>8</v>
      </c>
      <c r="F139" s="19">
        <v>7.1585241061109404</v>
      </c>
      <c r="G139" s="19">
        <v>4.7</v>
      </c>
      <c r="H139" s="19">
        <v>9.0198983570000006</v>
      </c>
      <c r="I139" s="24">
        <v>84.199010200000004</v>
      </c>
      <c r="J139" s="5">
        <v>99.168600900000001</v>
      </c>
      <c r="K139" s="5">
        <v>95.908655100000004</v>
      </c>
      <c r="L139" s="18">
        <v>0.25055946673645901</v>
      </c>
      <c r="M139" s="19">
        <v>100</v>
      </c>
      <c r="N139" s="19">
        <v>4.0066323239924504</v>
      </c>
      <c r="O139" s="19">
        <v>41.099547524999998</v>
      </c>
      <c r="P139" s="24">
        <v>3.2</v>
      </c>
      <c r="Q139" s="5">
        <v>3</v>
      </c>
      <c r="R139" s="5">
        <v>3</v>
      </c>
      <c r="S139" s="5">
        <v>2</v>
      </c>
      <c r="T139" s="5">
        <v>11.9</v>
      </c>
      <c r="U139" s="32">
        <v>98.719949999999997</v>
      </c>
      <c r="V139" s="19">
        <v>94.635421752929688</v>
      </c>
      <c r="W139" s="19">
        <v>90.342230000000001</v>
      </c>
      <c r="X139" s="19">
        <v>0.99934999999999996</v>
      </c>
      <c r="Y139" s="24">
        <v>162.1559441</v>
      </c>
      <c r="Z139" s="5">
        <v>68.11958104</v>
      </c>
      <c r="AA139" s="5">
        <v>32.79</v>
      </c>
      <c r="AB139" s="18">
        <v>19.795089999999998</v>
      </c>
      <c r="AC139" s="19">
        <v>423.6</v>
      </c>
      <c r="AD139" s="19">
        <v>11.013521726</v>
      </c>
      <c r="AE139" s="24">
        <v>51.751307910000001</v>
      </c>
      <c r="AF139" s="5">
        <v>6.7</v>
      </c>
      <c r="AG139" s="5">
        <v>67.72</v>
      </c>
      <c r="AH139" s="5">
        <v>393.47081962397101</v>
      </c>
      <c r="AI139" s="32">
        <v>26</v>
      </c>
      <c r="AJ139" s="19">
        <v>12</v>
      </c>
      <c r="AK139" s="19" t="s">
        <v>51</v>
      </c>
      <c r="AL139" s="19">
        <v>40</v>
      </c>
      <c r="AM139" s="24">
        <v>0.54885451638159499</v>
      </c>
      <c r="AN139" s="5">
        <v>4</v>
      </c>
      <c r="AO139" s="5" t="s">
        <v>51</v>
      </c>
      <c r="AP139" s="5">
        <v>37.1</v>
      </c>
      <c r="AQ139" s="5">
        <v>45</v>
      </c>
      <c r="AR139" s="18">
        <v>0.563176432673966</v>
      </c>
      <c r="AS139" s="19">
        <v>8.1632649204907801E-2</v>
      </c>
      <c r="AT139" s="19">
        <v>7.6</v>
      </c>
      <c r="AU139" s="19">
        <v>3</v>
      </c>
      <c r="AV139" s="19">
        <v>0.85790884321850402</v>
      </c>
      <c r="AW139" s="24" t="s">
        <v>51</v>
      </c>
      <c r="AX139" s="5">
        <v>13.05</v>
      </c>
      <c r="AY139" s="5">
        <v>7.3669600000000002E-2</v>
      </c>
      <c r="AZ139" s="5">
        <v>0</v>
      </c>
      <c r="BA139" s="29">
        <v>0</v>
      </c>
    </row>
    <row r="140" spans="1:53" x14ac:dyDescent="0.25">
      <c r="A140">
        <f ca="1">RAND()</f>
        <v>0.63186239585638149</v>
      </c>
      <c r="B140" s="3" t="s">
        <v>106</v>
      </c>
      <c r="C140" s="4" t="s">
        <v>234</v>
      </c>
      <c r="D140" s="32">
        <v>5</v>
      </c>
      <c r="E140" s="19">
        <v>8</v>
      </c>
      <c r="F140" s="19">
        <v>3.6885964908928601</v>
      </c>
      <c r="G140" s="19">
        <v>3.5</v>
      </c>
      <c r="H140" s="19">
        <v>11.4011700928399</v>
      </c>
      <c r="I140" s="24">
        <v>99.946444499999998</v>
      </c>
      <c r="J140" s="5">
        <v>100</v>
      </c>
      <c r="K140" s="5">
        <v>99.546267700000001</v>
      </c>
      <c r="L140" s="18">
        <v>0.48660535208352601</v>
      </c>
      <c r="M140" s="19">
        <v>100</v>
      </c>
      <c r="N140" s="19">
        <v>5.8655033874959503</v>
      </c>
      <c r="O140" s="19">
        <v>0</v>
      </c>
      <c r="P140" s="24">
        <v>0.8</v>
      </c>
      <c r="Q140" s="5">
        <v>3</v>
      </c>
      <c r="R140" s="5">
        <v>4</v>
      </c>
      <c r="S140" s="5">
        <v>2</v>
      </c>
      <c r="T140" s="5">
        <v>6.1</v>
      </c>
      <c r="U140" s="32">
        <v>99.015789999999996</v>
      </c>
      <c r="V140" s="19">
        <v>99.542106628417969</v>
      </c>
      <c r="W140" s="19">
        <v>102.62494</v>
      </c>
      <c r="X140" s="19">
        <v>0.97806999999999999</v>
      </c>
      <c r="Y140" s="24">
        <v>142.1177275</v>
      </c>
      <c r="Z140" s="5">
        <v>65.571600000000004</v>
      </c>
      <c r="AA140" s="5">
        <v>28.93</v>
      </c>
      <c r="AB140" s="18">
        <v>25.076789999999999</v>
      </c>
      <c r="AC140" s="19">
        <v>210.7</v>
      </c>
      <c r="AD140" s="19">
        <v>5.8079069280000004</v>
      </c>
      <c r="AE140" s="24">
        <v>22.175598133000001</v>
      </c>
      <c r="AF140" s="5">
        <v>81.168999999999997</v>
      </c>
      <c r="AG140" s="5">
        <v>98.96</v>
      </c>
      <c r="AH140" s="5">
        <v>223.28265766111599</v>
      </c>
      <c r="AI140" s="32">
        <v>36</v>
      </c>
      <c r="AJ140" s="19">
        <v>15</v>
      </c>
      <c r="AK140" s="19">
        <v>0.82269297483173598</v>
      </c>
      <c r="AL140" s="19">
        <v>50</v>
      </c>
      <c r="AM140" s="24">
        <v>0.61398983117748895</v>
      </c>
      <c r="AN140" s="5">
        <v>4</v>
      </c>
      <c r="AO140" s="5">
        <v>0</v>
      </c>
      <c r="AP140" s="5">
        <v>66</v>
      </c>
      <c r="AQ140" s="5">
        <v>47</v>
      </c>
      <c r="AR140" s="18">
        <v>0.63398018138790502</v>
      </c>
      <c r="AS140" s="19">
        <v>0.61561827443872097</v>
      </c>
      <c r="AT140" s="19">
        <v>5</v>
      </c>
      <c r="AU140" s="19">
        <v>2</v>
      </c>
      <c r="AV140" s="19">
        <v>0.92114680987821596</v>
      </c>
      <c r="AW140" s="24">
        <v>0.45028841495513899</v>
      </c>
      <c r="AX140" s="5">
        <v>14.28</v>
      </c>
      <c r="AY140" s="5">
        <v>0.10559739999999999</v>
      </c>
      <c r="AZ140" s="5">
        <v>59</v>
      </c>
      <c r="BA140" s="29">
        <v>0.77014225932397196</v>
      </c>
    </row>
    <row r="141" spans="1:53" x14ac:dyDescent="0.25">
      <c r="A141">
        <f ca="1">RAND()</f>
        <v>0.50795375595929837</v>
      </c>
      <c r="B141" s="3" t="s">
        <v>156</v>
      </c>
      <c r="C141" s="4" t="s">
        <v>234</v>
      </c>
      <c r="D141" s="32">
        <v>5</v>
      </c>
      <c r="E141" s="19">
        <v>8</v>
      </c>
      <c r="F141" s="19">
        <v>5.6370164802859799</v>
      </c>
      <c r="G141" s="19">
        <v>7.3</v>
      </c>
      <c r="H141" s="19">
        <v>26.892034799120001</v>
      </c>
      <c r="I141" s="24">
        <v>97.786287000000002</v>
      </c>
      <c r="J141" s="5">
        <v>100</v>
      </c>
      <c r="K141" s="5">
        <v>98.824069199999997</v>
      </c>
      <c r="L141" s="18">
        <v>0.52949516102805605</v>
      </c>
      <c r="M141" s="19">
        <v>100</v>
      </c>
      <c r="N141" s="19">
        <v>6.0126237599404302</v>
      </c>
      <c r="O141" s="19">
        <v>3.3188487579999899</v>
      </c>
      <c r="P141" s="24">
        <v>1.1000000000000001</v>
      </c>
      <c r="Q141" s="5">
        <v>2</v>
      </c>
      <c r="R141" s="5">
        <v>2</v>
      </c>
      <c r="S141" s="5">
        <v>1</v>
      </c>
      <c r="T141" s="5">
        <v>6.6</v>
      </c>
      <c r="U141" s="32" t="s">
        <v>51</v>
      </c>
      <c r="V141" s="19" t="s">
        <v>51</v>
      </c>
      <c r="W141" s="19">
        <v>91.922160000000005</v>
      </c>
      <c r="X141" s="19">
        <v>1.0090699999999999</v>
      </c>
      <c r="Y141" s="24">
        <v>122.3101642</v>
      </c>
      <c r="Z141" s="5">
        <v>77.634705719999999</v>
      </c>
      <c r="AA141" s="5">
        <v>13.26</v>
      </c>
      <c r="AB141" s="18">
        <v>20.70843</v>
      </c>
      <c r="AC141" s="19">
        <v>370.3</v>
      </c>
      <c r="AD141" s="19">
        <v>10.2122910899999</v>
      </c>
      <c r="AE141" s="24">
        <v>46.299246605</v>
      </c>
      <c r="AF141" s="5">
        <v>54.693412000000002</v>
      </c>
      <c r="AG141" s="5">
        <v>100</v>
      </c>
      <c r="AH141" s="5">
        <v>292.62178864449601</v>
      </c>
      <c r="AI141" s="32">
        <v>36</v>
      </c>
      <c r="AJ141" s="19">
        <v>15</v>
      </c>
      <c r="AK141" s="19" t="s">
        <v>51</v>
      </c>
      <c r="AL141" s="19">
        <v>50</v>
      </c>
      <c r="AM141" s="24">
        <v>0.64057523945179795</v>
      </c>
      <c r="AN141" s="5">
        <v>3</v>
      </c>
      <c r="AO141" s="5">
        <v>0.01</v>
      </c>
      <c r="AP141" s="5">
        <v>75.3</v>
      </c>
      <c r="AQ141" s="5">
        <v>51</v>
      </c>
      <c r="AR141" s="18">
        <v>0.23475010024391901</v>
      </c>
      <c r="AS141" s="19">
        <v>0.25904229420446101</v>
      </c>
      <c r="AT141" s="19">
        <v>6.5</v>
      </c>
      <c r="AU141" s="19">
        <v>4</v>
      </c>
      <c r="AV141" s="19">
        <v>0.91877382653944495</v>
      </c>
      <c r="AW141" s="24">
        <v>0.63007003068923995</v>
      </c>
      <c r="AX141" s="5">
        <v>13.98</v>
      </c>
      <c r="AY141" s="5">
        <v>1.53767E-2</v>
      </c>
      <c r="AZ141" s="5">
        <v>2</v>
      </c>
      <c r="BA141" s="29">
        <v>0.19754465413891101</v>
      </c>
    </row>
    <row r="142" spans="1:53" x14ac:dyDescent="0.25">
      <c r="A142">
        <f ca="1">RAND()</f>
        <v>0.76572450721737662</v>
      </c>
      <c r="B142" s="3" t="s">
        <v>164</v>
      </c>
      <c r="C142" s="4" t="s">
        <v>233</v>
      </c>
      <c r="D142" s="32">
        <v>33.200000000000003</v>
      </c>
      <c r="E142" s="19">
        <v>250</v>
      </c>
      <c r="F142" s="19">
        <v>31.981801910886801</v>
      </c>
      <c r="G142" s="19">
        <v>44.8</v>
      </c>
      <c r="H142" s="19">
        <v>75.074747747100005</v>
      </c>
      <c r="I142" s="24">
        <v>44.766923300000002</v>
      </c>
      <c r="J142" s="5">
        <v>66.717779699999994</v>
      </c>
      <c r="K142" s="5">
        <v>95.027956900000007</v>
      </c>
      <c r="L142" s="18">
        <v>0.67567434722776498</v>
      </c>
      <c r="M142" s="19">
        <v>100</v>
      </c>
      <c r="N142" s="19">
        <v>3.6836519289761802</v>
      </c>
      <c r="O142" s="19">
        <v>60.594116802999999</v>
      </c>
      <c r="P142" s="24">
        <v>1.4</v>
      </c>
      <c r="Q142" s="5">
        <v>3</v>
      </c>
      <c r="R142" s="5">
        <v>3</v>
      </c>
      <c r="S142" s="5">
        <v>3</v>
      </c>
      <c r="T142" s="5">
        <v>18.8</v>
      </c>
      <c r="U142" s="32">
        <v>99.781049999999993</v>
      </c>
      <c r="V142" s="19">
        <v>99.300209045410156</v>
      </c>
      <c r="W142" s="19">
        <v>87.894649999999999</v>
      </c>
      <c r="X142" s="19">
        <v>0.89888000000000001</v>
      </c>
      <c r="Y142" s="24">
        <v>98.590260319999999</v>
      </c>
      <c r="Z142" s="5">
        <v>18.98</v>
      </c>
      <c r="AA142" s="5">
        <v>50.34</v>
      </c>
      <c r="AB142" s="18">
        <v>18.395189999999999</v>
      </c>
      <c r="AC142" s="19">
        <v>460.3</v>
      </c>
      <c r="AD142" s="19">
        <v>4.946791159</v>
      </c>
      <c r="AE142" s="24">
        <v>105.257995892</v>
      </c>
      <c r="AF142" s="5">
        <v>2.25</v>
      </c>
      <c r="AG142" s="5">
        <v>74.2</v>
      </c>
      <c r="AH142" s="5">
        <v>489.26026346660899</v>
      </c>
      <c r="AI142" s="32">
        <v>1</v>
      </c>
      <c r="AJ142" s="19">
        <v>2</v>
      </c>
      <c r="AK142" s="19" t="s">
        <v>51</v>
      </c>
      <c r="AL142" s="19">
        <v>20</v>
      </c>
      <c r="AM142" s="24">
        <v>0.57465732985901297</v>
      </c>
      <c r="AN142" s="5">
        <v>1</v>
      </c>
      <c r="AO142" s="5">
        <v>0.13</v>
      </c>
      <c r="AP142" s="5">
        <v>55.5</v>
      </c>
      <c r="AQ142" s="5">
        <v>25</v>
      </c>
      <c r="AR142" s="18">
        <v>0.401044028587139</v>
      </c>
      <c r="AS142" s="19" t="s">
        <v>51</v>
      </c>
      <c r="AT142" s="19">
        <v>7.6</v>
      </c>
      <c r="AU142" s="19">
        <v>4</v>
      </c>
      <c r="AV142" s="19">
        <v>0.832613799401409</v>
      </c>
      <c r="AW142" s="24">
        <v>0.26032423973083502</v>
      </c>
      <c r="AX142" s="5">
        <v>11.78</v>
      </c>
      <c r="AY142" s="5">
        <v>6.5432500000000005E-2</v>
      </c>
      <c r="AZ142" s="5">
        <v>0</v>
      </c>
      <c r="BA142" s="29">
        <v>0</v>
      </c>
    </row>
    <row r="143" spans="1:53" x14ac:dyDescent="0.25">
      <c r="A143">
        <f ca="1">RAND()</f>
        <v>0.67503041746961634</v>
      </c>
      <c r="B143" s="3" t="s">
        <v>177</v>
      </c>
      <c r="C143" s="4" t="s">
        <v>235</v>
      </c>
      <c r="D143" s="32">
        <v>33.4</v>
      </c>
      <c r="E143" s="19">
        <v>259</v>
      </c>
      <c r="F143" s="19">
        <v>443.31382427010499</v>
      </c>
      <c r="G143" s="19">
        <v>70.7</v>
      </c>
      <c r="H143" s="19">
        <v>648.14932411499899</v>
      </c>
      <c r="I143" s="24">
        <v>27.506552899999999</v>
      </c>
      <c r="J143" s="5">
        <v>67.303151099999994</v>
      </c>
      <c r="K143" s="5">
        <v>36.8312138</v>
      </c>
      <c r="L143" s="18">
        <v>0.56079459829456801</v>
      </c>
      <c r="M143" s="19">
        <v>40.462560000000003</v>
      </c>
      <c r="N143" s="19">
        <v>2.3108822882175399</v>
      </c>
      <c r="O143" s="19">
        <v>138.87634267999999</v>
      </c>
      <c r="P143" s="24">
        <v>6.7</v>
      </c>
      <c r="Q143" s="5">
        <v>3</v>
      </c>
      <c r="R143" s="5">
        <v>5</v>
      </c>
      <c r="S143" s="5">
        <v>3</v>
      </c>
      <c r="T143" s="5">
        <v>28.2</v>
      </c>
      <c r="U143" s="32">
        <v>86.873480000000001</v>
      </c>
      <c r="V143" s="19">
        <v>90.754386901855469</v>
      </c>
      <c r="W143" s="19">
        <v>47.570189999999997</v>
      </c>
      <c r="X143" s="19">
        <v>0.97946999999999995</v>
      </c>
      <c r="Y143" s="24">
        <v>84.788804440000007</v>
      </c>
      <c r="Z143" s="5">
        <v>16.36</v>
      </c>
      <c r="AA143" s="5">
        <v>40.409999999999997</v>
      </c>
      <c r="AB143" s="18">
        <v>17.774010000000001</v>
      </c>
      <c r="AC143" s="19">
        <v>493</v>
      </c>
      <c r="AD143" s="19">
        <v>30.793491168999999</v>
      </c>
      <c r="AE143" s="24">
        <v>64.519647276000001</v>
      </c>
      <c r="AF143" s="5">
        <v>0</v>
      </c>
      <c r="AG143" s="5">
        <v>94.31</v>
      </c>
      <c r="AH143" s="5">
        <v>1050.1240183218799</v>
      </c>
      <c r="AI143" s="32">
        <v>12</v>
      </c>
      <c r="AJ143" s="19">
        <v>8</v>
      </c>
      <c r="AK143" s="19">
        <v>0.16616967961383999</v>
      </c>
      <c r="AL143" s="19">
        <v>10</v>
      </c>
      <c r="AM143" s="24">
        <v>0.72561944064038097</v>
      </c>
      <c r="AN143" s="5">
        <v>3</v>
      </c>
      <c r="AO143" s="5">
        <v>0.26</v>
      </c>
      <c r="AP143" s="5">
        <v>85.1</v>
      </c>
      <c r="AQ143" s="5">
        <v>22</v>
      </c>
      <c r="AR143" s="18">
        <v>0.573940262921667</v>
      </c>
      <c r="AS143" s="19">
        <v>8.1449045498899295E-2</v>
      </c>
      <c r="AT143" s="19">
        <v>7.5</v>
      </c>
      <c r="AU143" s="19">
        <v>3</v>
      </c>
      <c r="AV143" s="19">
        <v>0.76720031844315395</v>
      </c>
      <c r="AW143" s="24">
        <v>2.8899135068058999E-2</v>
      </c>
      <c r="AX143" s="5">
        <v>10.199999999999999</v>
      </c>
      <c r="AY143" s="5">
        <v>0.1739521</v>
      </c>
      <c r="AZ143" s="5">
        <v>0</v>
      </c>
      <c r="BA143" s="29">
        <v>0</v>
      </c>
    </row>
    <row r="144" spans="1:53" x14ac:dyDescent="0.25">
      <c r="A144">
        <f ca="1">RAND()</f>
        <v>0.2655943086308582</v>
      </c>
      <c r="B144" s="3" t="s">
        <v>119</v>
      </c>
      <c r="C144" s="4" t="s">
        <v>234</v>
      </c>
      <c r="D144" s="32">
        <v>5</v>
      </c>
      <c r="E144" s="19">
        <v>8</v>
      </c>
      <c r="F144" s="19">
        <v>9.9090609442881199</v>
      </c>
      <c r="G144" s="19">
        <v>5.2</v>
      </c>
      <c r="H144" s="19">
        <v>19.682989988579902</v>
      </c>
      <c r="I144" s="24">
        <v>93.119368699999995</v>
      </c>
      <c r="J144" s="5">
        <v>90.382271900000006</v>
      </c>
      <c r="K144" s="5">
        <v>92.395920099999998</v>
      </c>
      <c r="L144" s="18">
        <v>0.365186054179376</v>
      </c>
      <c r="M144" s="19">
        <v>100</v>
      </c>
      <c r="N144" s="19">
        <v>5.5820448695865101</v>
      </c>
      <c r="O144" s="19">
        <v>7.1262555140000003</v>
      </c>
      <c r="P144" s="24">
        <v>5.5</v>
      </c>
      <c r="Q144" s="5">
        <v>2</v>
      </c>
      <c r="R144" s="5">
        <v>3</v>
      </c>
      <c r="S144" s="5">
        <v>1.5</v>
      </c>
      <c r="T144" s="5">
        <v>10.6</v>
      </c>
      <c r="U144" s="32">
        <v>99.823279999999997</v>
      </c>
      <c r="V144" s="19">
        <v>99.652069091796875</v>
      </c>
      <c r="W144" s="19">
        <v>106.82183000000001</v>
      </c>
      <c r="X144" s="19">
        <v>0.96064000000000005</v>
      </c>
      <c r="Y144" s="24">
        <v>139.5163805</v>
      </c>
      <c r="Z144" s="5">
        <v>71.378</v>
      </c>
      <c r="AA144" s="5">
        <v>19.95</v>
      </c>
      <c r="AB144" s="18">
        <v>19.396899999999999</v>
      </c>
      <c r="AC144" s="19">
        <v>443.1</v>
      </c>
      <c r="AD144" s="19">
        <v>32.746006035999997</v>
      </c>
      <c r="AE144" s="24">
        <v>49.123191274999897</v>
      </c>
      <c r="AF144" s="5">
        <v>46.820228</v>
      </c>
      <c r="AG144" s="5">
        <v>98.55</v>
      </c>
      <c r="AH144" s="5">
        <v>305.905654896925</v>
      </c>
      <c r="AI144" s="32">
        <v>38</v>
      </c>
      <c r="AJ144" s="19">
        <v>16</v>
      </c>
      <c r="AK144" s="19" t="s">
        <v>51</v>
      </c>
      <c r="AL144" s="19">
        <v>65</v>
      </c>
      <c r="AM144" s="24">
        <v>0.54969165096321404</v>
      </c>
      <c r="AN144" s="5">
        <v>4</v>
      </c>
      <c r="AO144" s="5">
        <v>0</v>
      </c>
      <c r="AP144" s="5">
        <v>69.599999999999994</v>
      </c>
      <c r="AQ144" s="5">
        <v>59</v>
      </c>
      <c r="AR144" s="18">
        <v>0.28798015521221099</v>
      </c>
      <c r="AS144" s="19">
        <v>0.15837596844423699</v>
      </c>
      <c r="AT144" s="19">
        <v>4.5999999999999996</v>
      </c>
      <c r="AU144" s="19">
        <v>4</v>
      </c>
      <c r="AV144" s="19">
        <v>0.874390872533365</v>
      </c>
      <c r="AW144" s="24">
        <v>1.0541404485702499</v>
      </c>
      <c r="AX144" s="5">
        <v>14.17</v>
      </c>
      <c r="AY144" s="5">
        <v>5.8548299999999998E-2</v>
      </c>
      <c r="AZ144" s="5">
        <v>4</v>
      </c>
      <c r="BA144" s="29">
        <v>0.29969876473323498</v>
      </c>
    </row>
    <row r="145" spans="1:53" x14ac:dyDescent="0.25">
      <c r="A145">
        <f ca="1">RAND()</f>
        <v>0.38105883453702583</v>
      </c>
      <c r="B145" s="3" t="s">
        <v>207</v>
      </c>
      <c r="C145" s="4" t="s">
        <v>233</v>
      </c>
      <c r="D145" s="32">
        <v>5</v>
      </c>
      <c r="E145" s="19">
        <v>18</v>
      </c>
      <c r="F145" s="19">
        <v>6.1003029542031104</v>
      </c>
      <c r="G145" s="19">
        <v>6.8</v>
      </c>
      <c r="H145" s="19">
        <v>49.736812599940002</v>
      </c>
      <c r="I145" s="24">
        <v>78.7448148</v>
      </c>
      <c r="J145" s="5">
        <v>99.990034600000001</v>
      </c>
      <c r="K145" s="5">
        <v>97.557106899999994</v>
      </c>
      <c r="L145" s="18">
        <v>0.60466739144194803</v>
      </c>
      <c r="M145" s="19">
        <v>97.697829999999996</v>
      </c>
      <c r="N145" s="19">
        <v>6.6956612675937297</v>
      </c>
      <c r="O145" s="19">
        <v>1.7639729319999999E-2</v>
      </c>
      <c r="P145" s="24">
        <v>0.7</v>
      </c>
      <c r="Q145" s="5">
        <v>1</v>
      </c>
      <c r="R145" s="5">
        <v>3</v>
      </c>
      <c r="S145" s="5">
        <v>2.5</v>
      </c>
      <c r="T145" s="5">
        <v>10.9</v>
      </c>
      <c r="U145" s="32">
        <v>92.986369999999994</v>
      </c>
      <c r="V145" s="19">
        <v>99.506988525390625</v>
      </c>
      <c r="W145" s="19" t="s">
        <v>51</v>
      </c>
      <c r="X145" s="19" t="s">
        <v>51</v>
      </c>
      <c r="Y145" s="24">
        <v>187.34802329999999</v>
      </c>
      <c r="Z145" s="5">
        <v>91.243405780000003</v>
      </c>
      <c r="AA145" s="5">
        <v>36.729999999999997</v>
      </c>
      <c r="AB145" s="18">
        <v>20.094360000000002</v>
      </c>
      <c r="AC145" s="19">
        <v>444.3</v>
      </c>
      <c r="AD145" s="19">
        <v>4.0232040189999996</v>
      </c>
      <c r="AE145" s="24">
        <v>84.697030252000005</v>
      </c>
      <c r="AF145" s="5">
        <v>87.141000000000005</v>
      </c>
      <c r="AG145" s="5">
        <v>89.41</v>
      </c>
      <c r="AH145" s="5">
        <v>411.81237650724</v>
      </c>
      <c r="AI145" s="32">
        <v>7</v>
      </c>
      <c r="AJ145" s="19">
        <v>4</v>
      </c>
      <c r="AK145" s="19">
        <v>0.28252883941095802</v>
      </c>
      <c r="AL145" s="19">
        <v>55</v>
      </c>
      <c r="AM145" s="24">
        <v>0.94327445211076899</v>
      </c>
      <c r="AN145" s="5">
        <v>3</v>
      </c>
      <c r="AO145" s="5">
        <v>7.0000000000000007E-2</v>
      </c>
      <c r="AP145" s="5">
        <v>58.5</v>
      </c>
      <c r="AQ145" s="5">
        <v>66</v>
      </c>
      <c r="AR145" s="18">
        <v>0.90523590516569497</v>
      </c>
      <c r="AS145" s="19" t="s">
        <v>51</v>
      </c>
      <c r="AT145" s="19">
        <v>3.6</v>
      </c>
      <c r="AU145" s="19">
        <v>3</v>
      </c>
      <c r="AV145" s="19">
        <v>0.84559109857216497</v>
      </c>
      <c r="AW145" s="24">
        <v>0.42725995182991</v>
      </c>
      <c r="AX145" s="5">
        <v>13.18</v>
      </c>
      <c r="AY145" s="5" t="s">
        <v>51</v>
      </c>
      <c r="AZ145" s="5">
        <v>6</v>
      </c>
      <c r="BA145" s="29">
        <v>0.21117020936959299</v>
      </c>
    </row>
    <row r="146" spans="1:53" x14ac:dyDescent="0.25">
      <c r="A146">
        <f ca="1">RAND()</f>
        <v>9.7339496320176799E-3</v>
      </c>
      <c r="B146" s="3" t="s">
        <v>81</v>
      </c>
      <c r="C146" s="4" t="s">
        <v>234</v>
      </c>
      <c r="D146" s="32">
        <v>5</v>
      </c>
      <c r="E146" s="19">
        <v>8</v>
      </c>
      <c r="F146" s="19">
        <v>6.9296202690678603</v>
      </c>
      <c r="G146" s="19">
        <v>2.7</v>
      </c>
      <c r="H146" s="19">
        <v>13.42959674832</v>
      </c>
      <c r="I146" s="24">
        <v>100</v>
      </c>
      <c r="J146" s="5">
        <v>100</v>
      </c>
      <c r="K146" s="5">
        <v>100</v>
      </c>
      <c r="L146" s="18">
        <v>0.46121259104426798</v>
      </c>
      <c r="M146" s="19">
        <v>100</v>
      </c>
      <c r="N146" s="19">
        <v>5.27318409747026</v>
      </c>
      <c r="O146" s="19">
        <v>0</v>
      </c>
      <c r="P146" s="24">
        <v>0.1</v>
      </c>
      <c r="Q146" s="5">
        <v>2</v>
      </c>
      <c r="R146" s="5">
        <v>3</v>
      </c>
      <c r="S146" s="5">
        <v>2</v>
      </c>
      <c r="T146" s="5">
        <v>5.2</v>
      </c>
      <c r="U146" s="32">
        <v>99.059780000000003</v>
      </c>
      <c r="V146" s="19">
        <v>98.600242614746094</v>
      </c>
      <c r="W146" s="19">
        <v>99.778310000000005</v>
      </c>
      <c r="X146" s="19">
        <v>0.99277000000000004</v>
      </c>
      <c r="Y146" s="24">
        <v>95.40034086</v>
      </c>
      <c r="Z146" s="5">
        <v>71.715900000000005</v>
      </c>
      <c r="AA146" s="5">
        <v>18.260000000000002</v>
      </c>
      <c r="AB146" s="18">
        <v>22.45918</v>
      </c>
      <c r="AC146" s="19">
        <v>220.8</v>
      </c>
      <c r="AD146" s="19">
        <v>3.1759565900000002</v>
      </c>
      <c r="AE146" s="24">
        <v>21.422289137</v>
      </c>
      <c r="AF146" s="5">
        <v>14.9</v>
      </c>
      <c r="AG146" s="5">
        <v>78.23</v>
      </c>
      <c r="AH146" s="5">
        <v>291.93195340230801</v>
      </c>
      <c r="AI146" s="32">
        <v>38</v>
      </c>
      <c r="AJ146" s="19">
        <v>15</v>
      </c>
      <c r="AK146" s="19" t="s">
        <v>51</v>
      </c>
      <c r="AL146" s="19">
        <v>70</v>
      </c>
      <c r="AM146" s="24">
        <v>0.72934849537940205</v>
      </c>
      <c r="AN146" s="5">
        <v>3</v>
      </c>
      <c r="AO146" s="5">
        <v>0.02</v>
      </c>
      <c r="AP146" s="5" t="s">
        <v>51</v>
      </c>
      <c r="AQ146" s="5">
        <v>55</v>
      </c>
      <c r="AR146" s="18">
        <v>0.61452369265020701</v>
      </c>
      <c r="AS146" s="19">
        <v>0.34956844122149699</v>
      </c>
      <c r="AT146" s="19">
        <v>6.5</v>
      </c>
      <c r="AU146" s="19">
        <v>3</v>
      </c>
      <c r="AV146" s="19">
        <v>0.78021984533737598</v>
      </c>
      <c r="AW146" s="24">
        <v>1.31563031673431</v>
      </c>
      <c r="AX146" s="5">
        <v>14.64</v>
      </c>
      <c r="AY146" s="5">
        <v>0.13147510000000001</v>
      </c>
      <c r="AZ146" s="5">
        <v>2</v>
      </c>
      <c r="BA146" s="29">
        <v>0.27005865576064098</v>
      </c>
    </row>
    <row r="147" spans="1:53" x14ac:dyDescent="0.25">
      <c r="A147">
        <f ca="1">RAND()</f>
        <v>0.86842591623842935</v>
      </c>
      <c r="B147" s="3" t="s">
        <v>135</v>
      </c>
      <c r="C147" s="4" t="s">
        <v>233</v>
      </c>
      <c r="D147" s="32">
        <v>7.8</v>
      </c>
      <c r="E147" s="19">
        <v>51</v>
      </c>
      <c r="F147" s="19">
        <v>258.41428619445901</v>
      </c>
      <c r="G147" s="19">
        <v>35.799999999999997</v>
      </c>
      <c r="H147" s="19">
        <v>200.807416695</v>
      </c>
      <c r="I147" s="24">
        <v>24.076626399999999</v>
      </c>
      <c r="J147" s="5">
        <v>91.771579799999998</v>
      </c>
      <c r="K147" s="5">
        <v>45.793182000000002</v>
      </c>
      <c r="L147" s="18">
        <v>0.81246652168340705</v>
      </c>
      <c r="M147" s="19">
        <v>76.3</v>
      </c>
      <c r="N147" s="19">
        <v>1.81589603546968</v>
      </c>
      <c r="O147" s="19">
        <v>113.27168904200001</v>
      </c>
      <c r="P147" s="24">
        <v>2.9</v>
      </c>
      <c r="Q147" s="5">
        <v>3</v>
      </c>
      <c r="R147" s="5">
        <v>2</v>
      </c>
      <c r="S147" s="5">
        <v>2.5</v>
      </c>
      <c r="T147" s="5">
        <v>17</v>
      </c>
      <c r="U147" s="32">
        <v>64.663640000000001</v>
      </c>
      <c r="V147" s="19">
        <v>97.107803344726563</v>
      </c>
      <c r="W147" s="19">
        <v>69.571470000000005</v>
      </c>
      <c r="X147" s="19">
        <v>1.07498</v>
      </c>
      <c r="Y147" s="24">
        <v>96.749108469999996</v>
      </c>
      <c r="Z147" s="5">
        <v>17.58161801</v>
      </c>
      <c r="AA147" s="5">
        <v>32.619999999999997</v>
      </c>
      <c r="AB147" s="18">
        <v>17.390440000000002</v>
      </c>
      <c r="AC147" s="19">
        <v>410.7</v>
      </c>
      <c r="AD147" s="19">
        <v>7.8539706010000003</v>
      </c>
      <c r="AE147" s="24">
        <v>113.23513463099999</v>
      </c>
      <c r="AF147" s="5">
        <v>0</v>
      </c>
      <c r="AG147" s="5">
        <v>76.59</v>
      </c>
      <c r="AH147" s="5">
        <v>588.47916851384002</v>
      </c>
      <c r="AI147" s="32">
        <v>24</v>
      </c>
      <c r="AJ147" s="19">
        <v>9</v>
      </c>
      <c r="AK147" s="19">
        <v>0.69648108689672195</v>
      </c>
      <c r="AL147" s="19">
        <v>30</v>
      </c>
      <c r="AM147" s="24">
        <v>0.80655659050085704</v>
      </c>
      <c r="AN147" s="5">
        <v>3</v>
      </c>
      <c r="AO147" s="5">
        <v>0.28999999999999998</v>
      </c>
      <c r="AP147" s="5">
        <v>64.599999999999994</v>
      </c>
      <c r="AQ147" s="5">
        <v>29</v>
      </c>
      <c r="AR147" s="18">
        <v>0.79623537797134902</v>
      </c>
      <c r="AS147" s="19">
        <v>0.83452036511321304</v>
      </c>
      <c r="AT147" s="19">
        <v>9.5</v>
      </c>
      <c r="AU147" s="19">
        <v>3</v>
      </c>
      <c r="AV147" s="19">
        <v>0.83704364900324002</v>
      </c>
      <c r="AW147" s="24">
        <v>0.113578364253044</v>
      </c>
      <c r="AX147" s="5">
        <v>3.6</v>
      </c>
      <c r="AY147" s="5">
        <v>0.41377190000000003</v>
      </c>
      <c r="AZ147" s="5">
        <v>0</v>
      </c>
      <c r="BA147" s="29">
        <v>0</v>
      </c>
    </row>
    <row r="148" spans="1:53" x14ac:dyDescent="0.25">
      <c r="A148">
        <f ca="1">RAND()</f>
        <v>0.28201973810219916</v>
      </c>
      <c r="B148" s="3" t="s">
        <v>227</v>
      </c>
      <c r="C148" s="4" t="s">
        <v>233</v>
      </c>
      <c r="D148" s="32" t="s">
        <v>51</v>
      </c>
      <c r="E148" s="19" t="s">
        <v>51</v>
      </c>
      <c r="F148" s="19" t="s">
        <v>51</v>
      </c>
      <c r="G148" s="19" t="s">
        <v>51</v>
      </c>
      <c r="H148" s="19">
        <v>39.860464926250003</v>
      </c>
      <c r="I148" s="24" t="s">
        <v>51</v>
      </c>
      <c r="J148" s="5" t="s">
        <v>51</v>
      </c>
      <c r="K148" s="5" t="s">
        <v>51</v>
      </c>
      <c r="L148" s="18">
        <v>0.56356020462295797</v>
      </c>
      <c r="M148" s="19" t="s">
        <v>51</v>
      </c>
      <c r="N148" s="19">
        <v>5.9757818075326803</v>
      </c>
      <c r="O148" s="19">
        <v>0</v>
      </c>
      <c r="P148" s="24">
        <v>3</v>
      </c>
      <c r="Q148" s="5">
        <v>2</v>
      </c>
      <c r="R148" s="5">
        <v>2</v>
      </c>
      <c r="S148" s="5">
        <v>1.5</v>
      </c>
      <c r="T148" s="5" t="s">
        <v>51</v>
      </c>
      <c r="U148" s="32" t="s">
        <v>51</v>
      </c>
      <c r="V148" s="19" t="s">
        <v>51</v>
      </c>
      <c r="W148" s="19" t="s">
        <v>51</v>
      </c>
      <c r="X148" s="19" t="s">
        <v>51</v>
      </c>
      <c r="Y148" s="24">
        <v>127.3047195</v>
      </c>
      <c r="Z148" s="5">
        <v>78.036873139999997</v>
      </c>
      <c r="AA148" s="5">
        <v>24.37</v>
      </c>
      <c r="AB148" s="18" t="s">
        <v>51</v>
      </c>
      <c r="AC148" s="19">
        <v>281.10000000000002</v>
      </c>
      <c r="AD148" s="19">
        <v>13.470341219</v>
      </c>
      <c r="AE148" s="24">
        <v>34.331667121000002</v>
      </c>
      <c r="AF148" s="5">
        <v>7.0793999999999997</v>
      </c>
      <c r="AG148" s="5">
        <v>76.61</v>
      </c>
      <c r="AH148" s="5" t="s">
        <v>51</v>
      </c>
      <c r="AI148" s="32">
        <v>37</v>
      </c>
      <c r="AJ148" s="19">
        <v>16</v>
      </c>
      <c r="AK148" s="19" t="s">
        <v>51</v>
      </c>
      <c r="AL148" s="19">
        <v>70</v>
      </c>
      <c r="AM148" s="24">
        <v>0.69014909417321602</v>
      </c>
      <c r="AN148" s="5">
        <v>4</v>
      </c>
      <c r="AO148" s="5" t="s">
        <v>51</v>
      </c>
      <c r="AP148" s="5" t="s">
        <v>51</v>
      </c>
      <c r="AQ148" s="5">
        <v>61</v>
      </c>
      <c r="AR148" s="18">
        <v>0.77415751601203897</v>
      </c>
      <c r="AS148" s="19">
        <v>0.449276005828944</v>
      </c>
      <c r="AT148" s="19" t="s">
        <v>51</v>
      </c>
      <c r="AU148" s="19">
        <v>4</v>
      </c>
      <c r="AV148" s="19">
        <v>0.87160084445743602</v>
      </c>
      <c r="AW148" s="24">
        <v>1.09348428249359</v>
      </c>
      <c r="AX148" s="5">
        <v>14.04</v>
      </c>
      <c r="AY148" s="5" t="s">
        <v>51</v>
      </c>
      <c r="AZ148" s="5">
        <v>36</v>
      </c>
      <c r="BA148" s="29" t="s">
        <v>51</v>
      </c>
    </row>
    <row r="149" spans="1:53" x14ac:dyDescent="0.25">
      <c r="A149">
        <f ca="1">RAND()</f>
        <v>8.9272291388298175E-4</v>
      </c>
      <c r="B149" s="3" t="s">
        <v>103</v>
      </c>
      <c r="C149" s="4" t="s">
        <v>233</v>
      </c>
      <c r="D149" s="32">
        <v>5</v>
      </c>
      <c r="E149" s="19">
        <v>31</v>
      </c>
      <c r="F149" s="19">
        <v>25.1679794646011</v>
      </c>
      <c r="G149" s="19">
        <v>15.5</v>
      </c>
      <c r="H149" s="19">
        <v>29.480236549800001</v>
      </c>
      <c r="I149" s="24">
        <v>92.175748799999994</v>
      </c>
      <c r="J149" s="5">
        <v>92.124488900000003</v>
      </c>
      <c r="K149" s="5">
        <v>90.004383399999995</v>
      </c>
      <c r="L149" s="18">
        <v>0.31578015216317701</v>
      </c>
      <c r="M149" s="19">
        <v>100</v>
      </c>
      <c r="N149" s="19">
        <v>5.03310250089823</v>
      </c>
      <c r="O149" s="19">
        <v>0.94329643620000003</v>
      </c>
      <c r="P149" s="24">
        <v>4.8</v>
      </c>
      <c r="Q149" s="5">
        <v>2</v>
      </c>
      <c r="R149" s="5">
        <v>3</v>
      </c>
      <c r="S149" s="5">
        <v>3.5</v>
      </c>
      <c r="T149" s="5">
        <v>32.1</v>
      </c>
      <c r="U149" s="32">
        <v>87.172529999999995</v>
      </c>
      <c r="V149" s="19">
        <v>99.245323181152344</v>
      </c>
      <c r="W149" s="19">
        <v>89.167240000000007</v>
      </c>
      <c r="X149" s="19">
        <v>0.99426000000000003</v>
      </c>
      <c r="Y149" s="24">
        <v>93.384829850000003</v>
      </c>
      <c r="Z149" s="5">
        <v>45.334975880000002</v>
      </c>
      <c r="AA149" s="5">
        <v>66.52</v>
      </c>
      <c r="AB149" s="18">
        <v>19.604700000000001</v>
      </c>
      <c r="AC149" s="19">
        <v>415.4</v>
      </c>
      <c r="AD149" s="19">
        <v>6.0104543079999999</v>
      </c>
      <c r="AE149" s="24">
        <v>71.095139720000006</v>
      </c>
      <c r="AF149" s="5">
        <v>3.73</v>
      </c>
      <c r="AG149" s="5">
        <v>64.16</v>
      </c>
      <c r="AH149" s="5">
        <v>576.28326723830799</v>
      </c>
      <c r="AI149" s="32">
        <v>7</v>
      </c>
      <c r="AJ149" s="19">
        <v>2</v>
      </c>
      <c r="AK149" s="19">
        <v>0.29502955129915198</v>
      </c>
      <c r="AL149" s="19">
        <v>10</v>
      </c>
      <c r="AM149" s="24" t="s">
        <v>51</v>
      </c>
      <c r="AN149" s="5">
        <v>1</v>
      </c>
      <c r="AO149" s="5">
        <v>0.21</v>
      </c>
      <c r="AP149" s="5">
        <v>71.900000000000006</v>
      </c>
      <c r="AQ149" s="5">
        <v>29</v>
      </c>
      <c r="AR149" s="18">
        <v>0.49237317604901898</v>
      </c>
      <c r="AS149" s="19" t="s">
        <v>51</v>
      </c>
      <c r="AT149" s="19">
        <v>8.8000000000000007</v>
      </c>
      <c r="AU149" s="19">
        <v>2</v>
      </c>
      <c r="AV149" s="19">
        <v>0.56370924728897898</v>
      </c>
      <c r="AW149" s="24">
        <v>0.80978834629058805</v>
      </c>
      <c r="AX149" s="5">
        <v>9.89</v>
      </c>
      <c r="AY149" s="5">
        <v>0.37345</v>
      </c>
      <c r="AZ149" s="5">
        <v>14</v>
      </c>
      <c r="BA149" s="29">
        <v>4.7249257243966503E-2</v>
      </c>
    </row>
    <row r="150" spans="1:53" x14ac:dyDescent="0.25">
      <c r="A150">
        <f ca="1">RAND()</f>
        <v>0.99445090667980807</v>
      </c>
      <c r="B150" s="3" t="s">
        <v>107</v>
      </c>
      <c r="C150" s="4" t="s">
        <v>237</v>
      </c>
      <c r="D150" s="32">
        <v>8.1</v>
      </c>
      <c r="E150" s="19">
        <v>58</v>
      </c>
      <c r="F150" s="19">
        <v>88.566900161251596</v>
      </c>
      <c r="G150" s="19">
        <v>15.7</v>
      </c>
      <c r="H150" s="19">
        <v>47.888693563499999</v>
      </c>
      <c r="I150" s="24">
        <v>71.519182599999993</v>
      </c>
      <c r="J150" s="5">
        <v>89.425022799999994</v>
      </c>
      <c r="K150" s="5">
        <v>81.784474799999998</v>
      </c>
      <c r="L150" s="18">
        <v>0.43531814773145</v>
      </c>
      <c r="M150" s="19">
        <v>92.633439999999993</v>
      </c>
      <c r="N150" s="19">
        <v>4.7088322766621902</v>
      </c>
      <c r="O150" s="19">
        <v>10.683990695</v>
      </c>
      <c r="P150" s="24">
        <v>36.1</v>
      </c>
      <c r="Q150" s="5">
        <v>5</v>
      </c>
      <c r="R150" s="5">
        <v>4</v>
      </c>
      <c r="S150" s="5">
        <v>3</v>
      </c>
      <c r="T150" s="5">
        <v>11.5</v>
      </c>
      <c r="U150" s="32">
        <v>88.499899999999997</v>
      </c>
      <c r="V150" s="19" t="s">
        <v>51</v>
      </c>
      <c r="W150" s="19">
        <v>82.107320000000001</v>
      </c>
      <c r="X150" s="19">
        <v>1.0742700000000001</v>
      </c>
      <c r="Y150" s="24">
        <v>111.514583</v>
      </c>
      <c r="Z150" s="5">
        <v>42.221221190000001</v>
      </c>
      <c r="AA150" s="5">
        <v>12.45</v>
      </c>
      <c r="AB150" s="18">
        <v>22.395479999999999</v>
      </c>
      <c r="AC150" s="19">
        <v>398</v>
      </c>
      <c r="AD150" s="19">
        <v>3.3643111239999999</v>
      </c>
      <c r="AE150" s="24">
        <v>32.419638591999998</v>
      </c>
      <c r="AF150" s="5">
        <v>5.5</v>
      </c>
      <c r="AG150" s="5">
        <v>90.47</v>
      </c>
      <c r="AH150" s="5">
        <v>382.783838295843</v>
      </c>
      <c r="AI150" s="32">
        <v>34</v>
      </c>
      <c r="AJ150" s="19">
        <v>15</v>
      </c>
      <c r="AK150" s="19">
        <v>0.74697378139800696</v>
      </c>
      <c r="AL150" s="19">
        <v>40</v>
      </c>
      <c r="AM150" s="24">
        <v>0.80627159316781505</v>
      </c>
      <c r="AN150" s="5">
        <v>4</v>
      </c>
      <c r="AO150" s="5">
        <v>0.01</v>
      </c>
      <c r="AP150" s="5">
        <v>82.9</v>
      </c>
      <c r="AQ150" s="5">
        <v>39</v>
      </c>
      <c r="AR150" s="18">
        <v>0.71868809930095401</v>
      </c>
      <c r="AS150" s="19">
        <v>0.14358640447543999</v>
      </c>
      <c r="AT150" s="19">
        <v>3.6</v>
      </c>
      <c r="AU150" s="19">
        <v>4</v>
      </c>
      <c r="AV150" s="19">
        <v>0.85980466730541405</v>
      </c>
      <c r="AW150" s="24">
        <v>0.55575633049011197</v>
      </c>
      <c r="AX150" s="5">
        <v>12.81</v>
      </c>
      <c r="AY150" s="5">
        <v>5.6059499999999998E-2</v>
      </c>
      <c r="AZ150" s="5">
        <v>0</v>
      </c>
      <c r="BA150" s="29">
        <v>0</v>
      </c>
    </row>
    <row r="151" spans="1:53" x14ac:dyDescent="0.25">
      <c r="A151">
        <f ca="1">RAND()</f>
        <v>0.80760824869470438</v>
      </c>
      <c r="B151" s="3" t="s">
        <v>134</v>
      </c>
      <c r="C151" s="4" t="s">
        <v>235</v>
      </c>
      <c r="D151" s="32">
        <v>42.3</v>
      </c>
      <c r="E151" s="19">
        <v>325</v>
      </c>
      <c r="F151" s="19">
        <v>264.73764584382201</v>
      </c>
      <c r="G151" s="19">
        <v>45.4</v>
      </c>
      <c r="H151" s="19">
        <v>489.153141097</v>
      </c>
      <c r="I151" s="24">
        <v>50.668082300000002</v>
      </c>
      <c r="J151" s="5">
        <v>84.6499855</v>
      </c>
      <c r="K151" s="5">
        <v>34.390583399999997</v>
      </c>
      <c r="L151" s="18">
        <v>0.37699073892520701</v>
      </c>
      <c r="M151" s="19">
        <v>47.262560000000001</v>
      </c>
      <c r="N151" s="19">
        <v>5.5352201162600103</v>
      </c>
      <c r="O151" s="19">
        <v>109.61054358600001</v>
      </c>
      <c r="P151" s="24">
        <v>16.899999999999999</v>
      </c>
      <c r="Q151" s="5">
        <v>3</v>
      </c>
      <c r="R151" s="5">
        <v>3</v>
      </c>
      <c r="S151" s="5">
        <v>2</v>
      </c>
      <c r="T151" s="5">
        <v>23.9</v>
      </c>
      <c r="U151" s="32">
        <v>90.820499999999996</v>
      </c>
      <c r="V151" s="19">
        <v>91.227340698242188</v>
      </c>
      <c r="W151" s="19">
        <v>64.842550000000003</v>
      </c>
      <c r="X151" s="19">
        <v>1.15734</v>
      </c>
      <c r="Y151" s="24">
        <v>106.58121439999999</v>
      </c>
      <c r="Z151" s="5">
        <v>22.30701479</v>
      </c>
      <c r="AA151" s="5">
        <v>15.15</v>
      </c>
      <c r="AB151" s="18">
        <v>17.378910000000001</v>
      </c>
      <c r="AC151" s="19">
        <v>395.9</v>
      </c>
      <c r="AD151" s="19">
        <v>15.030748909</v>
      </c>
      <c r="AE151" s="24">
        <v>60.832814778999897</v>
      </c>
      <c r="AF151" s="5">
        <v>6.25</v>
      </c>
      <c r="AG151" s="5">
        <v>95.74</v>
      </c>
      <c r="AH151" s="5">
        <v>708.77512522757399</v>
      </c>
      <c r="AI151" s="32">
        <v>30</v>
      </c>
      <c r="AJ151" s="19">
        <v>14</v>
      </c>
      <c r="AK151" s="19" t="s">
        <v>51</v>
      </c>
      <c r="AL151" s="19">
        <v>30</v>
      </c>
      <c r="AM151" s="24">
        <v>0.84682653167115496</v>
      </c>
      <c r="AN151" s="5">
        <v>4</v>
      </c>
      <c r="AO151" s="5">
        <v>0.05</v>
      </c>
      <c r="AP151" s="5">
        <v>76.599999999999994</v>
      </c>
      <c r="AQ151" s="5">
        <v>52</v>
      </c>
      <c r="AR151" s="18">
        <v>0.59353150095547202</v>
      </c>
      <c r="AS151" s="19">
        <v>0.23171121609763201</v>
      </c>
      <c r="AT151" s="19">
        <v>6</v>
      </c>
      <c r="AU151" s="19">
        <v>4</v>
      </c>
      <c r="AV151" s="19">
        <v>0.75884645887350699</v>
      </c>
      <c r="AW151" s="24">
        <v>5.8291610330343198E-2</v>
      </c>
      <c r="AX151" s="5">
        <v>9.7899999999999991</v>
      </c>
      <c r="AY151" s="5">
        <v>0.27765000000000001</v>
      </c>
      <c r="AZ151" s="5">
        <v>0</v>
      </c>
      <c r="BA151" s="29">
        <v>0</v>
      </c>
    </row>
    <row r="152" spans="1:53" x14ac:dyDescent="0.25">
      <c r="A152">
        <f ca="1">RAND()</f>
        <v>3.3862412582745693E-2</v>
      </c>
      <c r="B152" s="3" t="s">
        <v>161</v>
      </c>
      <c r="C152" s="4" t="s">
        <v>234</v>
      </c>
      <c r="D152" s="32">
        <v>26.8</v>
      </c>
      <c r="E152" s="19">
        <v>192</v>
      </c>
      <c r="F152" s="19">
        <v>389.05496230734099</v>
      </c>
      <c r="G152" s="19">
        <v>60.7</v>
      </c>
      <c r="H152" s="19">
        <v>887.47943673299903</v>
      </c>
      <c r="I152" s="24">
        <v>37.276384100000001</v>
      </c>
      <c r="J152" s="5">
        <v>68.8599119</v>
      </c>
      <c r="K152" s="5">
        <v>57.467450900000003</v>
      </c>
      <c r="L152" s="18" t="s">
        <v>51</v>
      </c>
      <c r="M152" s="19">
        <v>42</v>
      </c>
      <c r="N152" s="19">
        <v>3.9748992443084701</v>
      </c>
      <c r="O152" s="19">
        <v>183.77528758700001</v>
      </c>
      <c r="P152" s="24">
        <v>17.399999999999999</v>
      </c>
      <c r="Q152" s="5">
        <v>2.5</v>
      </c>
      <c r="R152" s="5">
        <v>3</v>
      </c>
      <c r="S152" s="5">
        <v>2.5</v>
      </c>
      <c r="T152" s="5">
        <v>24.2</v>
      </c>
      <c r="U152" s="32">
        <v>87.470190000000002</v>
      </c>
      <c r="V152" s="19">
        <v>79.743736267089844</v>
      </c>
      <c r="W152" s="19">
        <v>66.028090000000006</v>
      </c>
      <c r="X152" s="19">
        <v>0.99326999999999999</v>
      </c>
      <c r="Y152" s="24">
        <v>73.200007159999998</v>
      </c>
      <c r="Z152" s="5">
        <v>30.382700660000001</v>
      </c>
      <c r="AA152" s="5">
        <v>52.37</v>
      </c>
      <c r="AB152" s="18">
        <v>15.97015</v>
      </c>
      <c r="AC152" s="19">
        <v>939.5</v>
      </c>
      <c r="AD152" s="19">
        <v>31.096281600000001</v>
      </c>
      <c r="AE152" s="24">
        <v>95.624325330999994</v>
      </c>
      <c r="AF152" s="5">
        <v>3.7</v>
      </c>
      <c r="AG152" s="5">
        <v>52.93</v>
      </c>
      <c r="AH152" s="5">
        <v>340.98481960335602</v>
      </c>
      <c r="AI152" s="32">
        <v>1</v>
      </c>
      <c r="AJ152" s="19">
        <v>7</v>
      </c>
      <c r="AK152" s="19" t="s">
        <v>51</v>
      </c>
      <c r="AL152" s="19">
        <v>40</v>
      </c>
      <c r="AM152" s="24">
        <v>0.60676471696434897</v>
      </c>
      <c r="AN152" s="5">
        <v>4</v>
      </c>
      <c r="AO152" s="5">
        <v>7.0000000000000007E-2</v>
      </c>
      <c r="AP152" s="5">
        <v>79</v>
      </c>
      <c r="AQ152" s="5">
        <v>43</v>
      </c>
      <c r="AR152" s="18">
        <v>0.54797567594633401</v>
      </c>
      <c r="AS152" s="19">
        <v>0.17979657600278001</v>
      </c>
      <c r="AT152" s="19">
        <v>3.4</v>
      </c>
      <c r="AU152" s="19">
        <v>3</v>
      </c>
      <c r="AV152" s="19">
        <v>0.83714974636044104</v>
      </c>
      <c r="AW152" s="24">
        <v>7.7810235321521801E-2</v>
      </c>
      <c r="AX152" s="5">
        <v>10</v>
      </c>
      <c r="AY152" s="5">
        <v>0.26815359999999999</v>
      </c>
      <c r="AZ152" s="5">
        <v>0</v>
      </c>
      <c r="BA152" s="29">
        <v>0</v>
      </c>
    </row>
    <row r="153" spans="1:53" x14ac:dyDescent="0.25">
      <c r="A153">
        <f ca="1">RAND()</f>
        <v>0.86337299414357149</v>
      </c>
      <c r="B153" s="3" t="s">
        <v>182</v>
      </c>
      <c r="C153" s="4" t="s">
        <v>234</v>
      </c>
      <c r="D153" s="32">
        <v>5</v>
      </c>
      <c r="E153" s="19">
        <v>8</v>
      </c>
      <c r="F153" s="19">
        <v>11.2507599244327</v>
      </c>
      <c r="G153" s="19">
        <v>5.4</v>
      </c>
      <c r="H153" s="19">
        <v>10.39001965626</v>
      </c>
      <c r="I153" s="24">
        <v>87.209413100000006</v>
      </c>
      <c r="J153" s="5">
        <v>99.999261099999998</v>
      </c>
      <c r="K153" s="5">
        <v>94.782081399999996</v>
      </c>
      <c r="L153" s="18">
        <v>0.48826772647653099</v>
      </c>
      <c r="M153" s="19">
        <v>100</v>
      </c>
      <c r="N153" s="19">
        <v>4.5872294902801496</v>
      </c>
      <c r="O153" s="19">
        <v>42.103510350000001</v>
      </c>
      <c r="P153" s="24">
        <v>1.3</v>
      </c>
      <c r="Q153" s="5">
        <v>2</v>
      </c>
      <c r="R153" s="5">
        <v>3</v>
      </c>
      <c r="S153" s="5">
        <v>2</v>
      </c>
      <c r="T153" s="5">
        <v>17.7</v>
      </c>
      <c r="U153" s="32">
        <v>98.485759999999999</v>
      </c>
      <c r="V153" s="19" t="s">
        <v>51</v>
      </c>
      <c r="W153" s="19" t="s">
        <v>51</v>
      </c>
      <c r="X153" s="19" t="s">
        <v>51</v>
      </c>
      <c r="Y153" s="24">
        <v>90.151960209999999</v>
      </c>
      <c r="Z153" s="5">
        <v>65.065502800000004</v>
      </c>
      <c r="AA153" s="5">
        <v>28.45</v>
      </c>
      <c r="AB153" s="18">
        <v>20.596530000000001</v>
      </c>
      <c r="AC153" s="19">
        <v>337</v>
      </c>
      <c r="AD153" s="19">
        <v>5.1374190659999996</v>
      </c>
      <c r="AE153" s="24">
        <v>48.500651609999998</v>
      </c>
      <c r="AF153" s="5">
        <v>0</v>
      </c>
      <c r="AG153" s="5">
        <v>36.619999999999997</v>
      </c>
      <c r="AH153" s="5">
        <v>784.35103657667401</v>
      </c>
      <c r="AI153" s="32">
        <v>21</v>
      </c>
      <c r="AJ153" s="19">
        <v>10</v>
      </c>
      <c r="AK153" s="19">
        <v>0.67843334419802703</v>
      </c>
      <c r="AL153" s="19">
        <v>20</v>
      </c>
      <c r="AM153" s="24">
        <v>0.58778822055841395</v>
      </c>
      <c r="AN153" s="5">
        <v>4</v>
      </c>
      <c r="AO153" s="5">
        <v>0.17</v>
      </c>
      <c r="AP153" s="5">
        <v>27.9</v>
      </c>
      <c r="AQ153" s="5">
        <v>39</v>
      </c>
      <c r="AR153" s="18">
        <v>0.48351582356617201</v>
      </c>
      <c r="AS153" s="19">
        <v>7.1320255447110195E-2</v>
      </c>
      <c r="AT153" s="19">
        <v>7</v>
      </c>
      <c r="AU153" s="19">
        <v>3</v>
      </c>
      <c r="AV153" s="19">
        <v>0.79240670543485403</v>
      </c>
      <c r="AW153" s="24" t="s">
        <v>51</v>
      </c>
      <c r="AX153" s="5">
        <v>11.3</v>
      </c>
      <c r="AY153" s="5">
        <v>0.1250965</v>
      </c>
      <c r="AZ153" s="5">
        <v>0</v>
      </c>
      <c r="BA153" s="29">
        <v>0</v>
      </c>
    </row>
    <row r="154" spans="1:53" x14ac:dyDescent="0.25">
      <c r="A154">
        <f ca="1">RAND()</f>
        <v>0.44089996302351242</v>
      </c>
      <c r="B154" s="3" t="s">
        <v>202</v>
      </c>
      <c r="C154" s="4" t="s">
        <v>235</v>
      </c>
      <c r="D154" s="32">
        <v>24.3</v>
      </c>
      <c r="E154" s="19">
        <v>176</v>
      </c>
      <c r="F154" s="19">
        <v>310.85276346714301</v>
      </c>
      <c r="G154" s="19">
        <v>70.099999999999994</v>
      </c>
      <c r="H154" s="19">
        <v>119.890386122</v>
      </c>
      <c r="I154" s="24">
        <v>24.329499299999998</v>
      </c>
      <c r="J154" s="5">
        <v>50.183199899999998</v>
      </c>
      <c r="K154" s="5">
        <v>23.6439834</v>
      </c>
      <c r="L154" s="18">
        <v>0.25280885894892502</v>
      </c>
      <c r="M154" s="19">
        <v>32.562559999999998</v>
      </c>
      <c r="N154" s="19" t="s">
        <v>51</v>
      </c>
      <c r="O154" s="19">
        <v>104.591972195</v>
      </c>
      <c r="P154" s="24">
        <v>6.5</v>
      </c>
      <c r="Q154" s="5">
        <v>4</v>
      </c>
      <c r="R154" s="5">
        <v>4</v>
      </c>
      <c r="S154" s="5">
        <v>5</v>
      </c>
      <c r="T154" s="5">
        <v>24.3</v>
      </c>
      <c r="U154" s="32">
        <v>58.601320000000001</v>
      </c>
      <c r="V154" s="19">
        <v>54.746681213378906</v>
      </c>
      <c r="W154" s="19">
        <v>42.698459999999997</v>
      </c>
      <c r="X154" s="19">
        <v>0.94511999999999996</v>
      </c>
      <c r="Y154" s="24">
        <v>70.528245659999996</v>
      </c>
      <c r="Z154" s="5">
        <v>26.614928549999998</v>
      </c>
      <c r="AA154" s="5">
        <v>72.53</v>
      </c>
      <c r="AB154" s="18">
        <v>17.840900000000001</v>
      </c>
      <c r="AC154" s="19">
        <v>588.79999999999995</v>
      </c>
      <c r="AD154" s="19">
        <v>6.7964836489999998</v>
      </c>
      <c r="AE154" s="24">
        <v>110.690260772</v>
      </c>
      <c r="AF154" s="5">
        <v>0</v>
      </c>
      <c r="AG154" s="5">
        <v>42.8</v>
      </c>
      <c r="AH154" s="5">
        <v>1127.10674644704</v>
      </c>
      <c r="AI154" s="32">
        <v>2</v>
      </c>
      <c r="AJ154" s="19">
        <v>2</v>
      </c>
      <c r="AK154" s="19" t="s">
        <v>51</v>
      </c>
      <c r="AL154" s="19" t="s">
        <v>51</v>
      </c>
      <c r="AM154" s="24">
        <v>0.27402361180634399</v>
      </c>
      <c r="AN154" s="5">
        <v>2</v>
      </c>
      <c r="AO154" s="5">
        <v>0.24</v>
      </c>
      <c r="AP154" s="5">
        <v>32.200000000000003</v>
      </c>
      <c r="AQ154" s="5">
        <v>14</v>
      </c>
      <c r="AR154" s="18">
        <v>0.30255149065842102</v>
      </c>
      <c r="AS154" s="19">
        <v>6.7509040797113604E-2</v>
      </c>
      <c r="AT154" s="19">
        <v>9.8000000000000007</v>
      </c>
      <c r="AU154" s="19">
        <v>2</v>
      </c>
      <c r="AV154" s="19">
        <v>0.79246333032289995</v>
      </c>
      <c r="AW154" s="24">
        <v>0.138382539153099</v>
      </c>
      <c r="AX154" s="5">
        <v>5.67</v>
      </c>
      <c r="AY154" s="5">
        <v>0.42671389999999998</v>
      </c>
      <c r="AZ154" s="5">
        <v>0</v>
      </c>
      <c r="BA154" s="29">
        <v>0</v>
      </c>
    </row>
    <row r="155" spans="1:53" x14ac:dyDescent="0.25">
      <c r="A155">
        <f ca="1">RAND()</f>
        <v>0.12788464752866102</v>
      </c>
      <c r="B155" s="3" t="s">
        <v>192</v>
      </c>
      <c r="C155" s="4" t="s">
        <v>237</v>
      </c>
      <c r="D155" s="32">
        <v>10.6</v>
      </c>
      <c r="E155" s="19">
        <v>74</v>
      </c>
      <c r="F155" s="19">
        <v>228.76193290737999</v>
      </c>
      <c r="G155" s="19">
        <v>39.4</v>
      </c>
      <c r="H155" s="19">
        <v>153.82379478999999</v>
      </c>
      <c r="I155" s="24">
        <v>67.306042099999999</v>
      </c>
      <c r="J155" s="5">
        <v>98.301786100000001</v>
      </c>
      <c r="K155" s="5">
        <v>83.650173199999998</v>
      </c>
      <c r="L155" s="18" t="s">
        <v>51</v>
      </c>
      <c r="M155" s="19">
        <v>79.466769999999997</v>
      </c>
      <c r="N155" s="19">
        <v>3.01403453700039</v>
      </c>
      <c r="O155" s="19">
        <v>15.311427705</v>
      </c>
      <c r="P155" s="24">
        <v>20.399999999999999</v>
      </c>
      <c r="Q155" s="5">
        <v>5</v>
      </c>
      <c r="R155" s="5">
        <v>3</v>
      </c>
      <c r="S155" s="5">
        <v>2</v>
      </c>
      <c r="T155" s="5">
        <v>17.3</v>
      </c>
      <c r="U155" s="32">
        <v>87.535319999999999</v>
      </c>
      <c r="V155" s="19">
        <v>85.838943481445313</v>
      </c>
      <c r="W155" s="19">
        <v>89.336839999999995</v>
      </c>
      <c r="X155" s="19">
        <v>0.99207999999999996</v>
      </c>
      <c r="Y155" s="24">
        <v>67.185563349999995</v>
      </c>
      <c r="Z155" s="5">
        <v>38.200000000000003</v>
      </c>
      <c r="AA155" s="5">
        <v>27.07</v>
      </c>
      <c r="AB155" s="18">
        <v>16.134209999999999</v>
      </c>
      <c r="AC155" s="19">
        <v>672.2</v>
      </c>
      <c r="AD155" s="19">
        <v>29.164509032999899</v>
      </c>
      <c r="AE155" s="24">
        <v>61.897007981000002</v>
      </c>
      <c r="AF155" s="5">
        <v>0.65</v>
      </c>
      <c r="AG155" s="5">
        <v>51.31</v>
      </c>
      <c r="AH155" s="5">
        <v>747.00582762201395</v>
      </c>
      <c r="AI155" s="32">
        <v>32</v>
      </c>
      <c r="AJ155" s="19">
        <v>15</v>
      </c>
      <c r="AK155" s="19">
        <v>0.64875532410311298</v>
      </c>
      <c r="AL155" s="19">
        <v>30</v>
      </c>
      <c r="AM155" s="24" t="s">
        <v>51</v>
      </c>
      <c r="AN155" s="5">
        <v>4</v>
      </c>
      <c r="AO155" s="5" t="s">
        <v>51</v>
      </c>
      <c r="AP155" s="5">
        <v>57.1</v>
      </c>
      <c r="AQ155" s="5">
        <v>34</v>
      </c>
      <c r="AR155" s="18" t="s">
        <v>51</v>
      </c>
      <c r="AS155" s="19" t="s">
        <v>51</v>
      </c>
      <c r="AT155" s="19">
        <v>6.4</v>
      </c>
      <c r="AU155" s="19">
        <v>4</v>
      </c>
      <c r="AV155" s="19" t="s">
        <v>51</v>
      </c>
      <c r="AW155" s="24">
        <v>1.52439195662737E-2</v>
      </c>
      <c r="AX155" s="5">
        <v>10.85</v>
      </c>
      <c r="AY155" s="5">
        <v>0.1048157</v>
      </c>
      <c r="AZ155" s="5">
        <v>0</v>
      </c>
      <c r="BA155" s="29">
        <v>0</v>
      </c>
    </row>
    <row r="156" spans="1:53" x14ac:dyDescent="0.25">
      <c r="A156">
        <f ca="1">RAND()</f>
        <v>0.8321275138678621</v>
      </c>
      <c r="B156" s="3" t="s">
        <v>67</v>
      </c>
      <c r="C156" s="4" t="s">
        <v>234</v>
      </c>
      <c r="D156" s="32">
        <v>5</v>
      </c>
      <c r="E156" s="19">
        <v>8</v>
      </c>
      <c r="F156" s="19">
        <v>10.8490310236781</v>
      </c>
      <c r="G156" s="19">
        <v>10.4</v>
      </c>
      <c r="H156" s="19">
        <v>18.708701054900001</v>
      </c>
      <c r="I156" s="24">
        <v>99.081916300000003</v>
      </c>
      <c r="J156" s="5">
        <v>98.982568799999996</v>
      </c>
      <c r="K156" s="5">
        <v>85.982070500000006</v>
      </c>
      <c r="L156" s="18">
        <v>0.74055292552987695</v>
      </c>
      <c r="M156" s="19">
        <v>100</v>
      </c>
      <c r="N156" s="19">
        <v>4.6211510683034902</v>
      </c>
      <c r="O156" s="19">
        <v>10.470810956999999</v>
      </c>
      <c r="P156" s="24">
        <v>1.6</v>
      </c>
      <c r="Q156" s="5">
        <v>3</v>
      </c>
      <c r="R156" s="5">
        <v>3</v>
      </c>
      <c r="S156" s="5">
        <v>2</v>
      </c>
      <c r="T156" s="5">
        <v>8.3000000000000007</v>
      </c>
      <c r="U156" s="32">
        <v>98.388580000000005</v>
      </c>
      <c r="V156" s="19">
        <v>95.143417358398437</v>
      </c>
      <c r="W156" s="19">
        <v>99.016350000000003</v>
      </c>
      <c r="X156" s="19">
        <v>0.96855999999999998</v>
      </c>
      <c r="Y156" s="24">
        <v>129.271715</v>
      </c>
      <c r="Z156" s="5">
        <v>56.656300000000002</v>
      </c>
      <c r="AA156" s="5">
        <v>34.46</v>
      </c>
      <c r="AB156" s="18">
        <v>19.553820000000002</v>
      </c>
      <c r="AC156" s="19">
        <v>521.4</v>
      </c>
      <c r="AD156" s="19">
        <v>10.9256128779999</v>
      </c>
      <c r="AE156" s="24">
        <v>69.713173433999998</v>
      </c>
      <c r="AF156" s="5">
        <v>60.809396399999997</v>
      </c>
      <c r="AG156" s="5">
        <v>88.98</v>
      </c>
      <c r="AH156" s="5">
        <v>531.55133854499002</v>
      </c>
      <c r="AI156" s="32">
        <v>33</v>
      </c>
      <c r="AJ156" s="19">
        <v>14</v>
      </c>
      <c r="AK156" s="19">
        <v>0.699611455391979</v>
      </c>
      <c r="AL156" s="19">
        <v>30</v>
      </c>
      <c r="AM156" s="24">
        <v>0.65624296748017996</v>
      </c>
      <c r="AN156" s="5">
        <v>2</v>
      </c>
      <c r="AO156" s="5">
        <v>0.09</v>
      </c>
      <c r="AP156" s="5">
        <v>61</v>
      </c>
      <c r="AQ156" s="5">
        <v>41</v>
      </c>
      <c r="AR156" s="18">
        <v>0.25559272843275799</v>
      </c>
      <c r="AS156" s="19">
        <v>0.21798563483618599</v>
      </c>
      <c r="AT156" s="19">
        <v>5.3</v>
      </c>
      <c r="AU156" s="19">
        <v>3</v>
      </c>
      <c r="AV156" s="19">
        <v>0.92443986207967399</v>
      </c>
      <c r="AW156" s="24">
        <v>0.84606176614761397</v>
      </c>
      <c r="AX156" s="5">
        <v>13.62</v>
      </c>
      <c r="AY156" s="5">
        <v>5.5167099999999997E-2</v>
      </c>
      <c r="AZ156" s="5">
        <v>2</v>
      </c>
      <c r="BA156" s="29">
        <v>0.15413349202195401</v>
      </c>
    </row>
    <row r="157" spans="1:53" x14ac:dyDescent="0.25">
      <c r="A157">
        <f ca="1">RAND()</f>
        <v>0.24280916887192427</v>
      </c>
      <c r="B157" s="3" t="s">
        <v>132</v>
      </c>
      <c r="C157" s="4" t="s">
        <v>235</v>
      </c>
      <c r="D157" s="32">
        <v>25.3</v>
      </c>
      <c r="E157" s="19">
        <v>181</v>
      </c>
      <c r="F157" s="19">
        <v>489.10580762927998</v>
      </c>
      <c r="G157" s="19">
        <v>78.5</v>
      </c>
      <c r="H157" s="19">
        <v>685.01730566000003</v>
      </c>
      <c r="I157" s="24">
        <v>8.6454979999999999</v>
      </c>
      <c r="J157" s="5">
        <v>37.039221599999998</v>
      </c>
      <c r="K157" s="5">
        <v>20.504614199999999</v>
      </c>
      <c r="L157" s="18">
        <v>0.44107369896778698</v>
      </c>
      <c r="M157" s="19">
        <v>20.2</v>
      </c>
      <c r="N157" s="19">
        <v>2.8055418908596002</v>
      </c>
      <c r="O157" s="19">
        <v>150.771043263</v>
      </c>
      <c r="P157" s="24">
        <v>3.6</v>
      </c>
      <c r="Q157" s="5">
        <v>3</v>
      </c>
      <c r="R157" s="5">
        <v>4</v>
      </c>
      <c r="S157" s="5">
        <v>3</v>
      </c>
      <c r="T157" s="5">
        <v>31.6</v>
      </c>
      <c r="U157" s="32">
        <v>58.836550000000003</v>
      </c>
      <c r="V157" s="19">
        <v>89.1328125</v>
      </c>
      <c r="W157" s="19">
        <v>32.431809999999999</v>
      </c>
      <c r="X157" s="19">
        <v>0.91981000000000002</v>
      </c>
      <c r="Y157" s="24">
        <v>74.238848290000007</v>
      </c>
      <c r="Z157" s="5">
        <v>9</v>
      </c>
      <c r="AA157" s="5">
        <v>30.25</v>
      </c>
      <c r="AB157" s="18">
        <v>16.632280000000002</v>
      </c>
      <c r="AC157" s="19">
        <v>595.9</v>
      </c>
      <c r="AD157" s="19">
        <v>16.245726146999999</v>
      </c>
      <c r="AE157" s="24">
        <v>56.620372924999998</v>
      </c>
      <c r="AF157" s="5">
        <v>0</v>
      </c>
      <c r="AG157" s="5">
        <v>88.43</v>
      </c>
      <c r="AH157" s="5">
        <v>967.73219107240004</v>
      </c>
      <c r="AI157" s="32">
        <v>20</v>
      </c>
      <c r="AJ157" s="19">
        <v>11</v>
      </c>
      <c r="AK157" s="19" t="s">
        <v>51</v>
      </c>
      <c r="AL157" s="19">
        <v>30</v>
      </c>
      <c r="AM157" s="24">
        <v>0.78450016309623805</v>
      </c>
      <c r="AN157" s="5">
        <v>4</v>
      </c>
      <c r="AO157" s="5">
        <v>0.45</v>
      </c>
      <c r="AP157" s="5">
        <v>37.799999999999997</v>
      </c>
      <c r="AQ157" s="5">
        <v>27</v>
      </c>
      <c r="AR157" s="18">
        <v>0.66946733149061999</v>
      </c>
      <c r="AS157" s="19">
        <v>0.26952875048466501</v>
      </c>
      <c r="AT157" s="19">
        <v>5.6</v>
      </c>
      <c r="AU157" s="19">
        <v>4</v>
      </c>
      <c r="AV157" s="19">
        <v>0.66242043320305</v>
      </c>
      <c r="AW157" s="24">
        <v>1.93930268287659E-2</v>
      </c>
      <c r="AX157" s="5">
        <v>2.99</v>
      </c>
      <c r="AY157" s="5">
        <v>0.33810129999999999</v>
      </c>
      <c r="AZ157" s="5">
        <v>0</v>
      </c>
      <c r="BA157" s="29">
        <v>0</v>
      </c>
    </row>
    <row r="158" spans="1:53" x14ac:dyDescent="0.25">
      <c r="A158">
        <f ca="1">RAND()</f>
        <v>0.98463027197332531</v>
      </c>
      <c r="B158" s="3" t="s">
        <v>122</v>
      </c>
      <c r="C158" s="4" t="s">
        <v>235</v>
      </c>
      <c r="D158" s="32">
        <v>20.7</v>
      </c>
      <c r="E158" s="19">
        <v>139</v>
      </c>
      <c r="F158" s="19">
        <v>634.12244823232402</v>
      </c>
      <c r="G158" s="19">
        <v>64</v>
      </c>
      <c r="H158" s="19">
        <v>581.62455097799898</v>
      </c>
      <c r="I158" s="24">
        <v>7.9307989000000001</v>
      </c>
      <c r="J158" s="5">
        <v>89.114180200000007</v>
      </c>
      <c r="K158" s="5">
        <v>41.003374899999997</v>
      </c>
      <c r="L158" s="18">
        <v>0.46238484792441598</v>
      </c>
      <c r="M158" s="19">
        <v>9.8000000000000007</v>
      </c>
      <c r="N158" s="19">
        <v>2.2722355085775399</v>
      </c>
      <c r="O158" s="19">
        <v>135.542254429</v>
      </c>
      <c r="P158" s="24">
        <v>1.8</v>
      </c>
      <c r="Q158" s="5">
        <v>3</v>
      </c>
      <c r="R158" s="5">
        <v>3</v>
      </c>
      <c r="S158" s="5">
        <v>2.5</v>
      </c>
      <c r="T158" s="5">
        <v>35</v>
      </c>
      <c r="U158" s="32">
        <v>65.963830000000002</v>
      </c>
      <c r="V158" s="19">
        <v>98.101936340332031</v>
      </c>
      <c r="W158" s="19">
        <v>43.395189999999999</v>
      </c>
      <c r="X158" s="19">
        <v>0.89624999999999999</v>
      </c>
      <c r="Y158" s="24">
        <v>37.938797780000002</v>
      </c>
      <c r="Z158" s="5">
        <v>9.2981483469999997</v>
      </c>
      <c r="AA158" s="5">
        <v>28.12</v>
      </c>
      <c r="AB158" s="18">
        <v>15.40001</v>
      </c>
      <c r="AC158" s="19">
        <v>446.7</v>
      </c>
      <c r="AD158" s="19">
        <v>11.851029558</v>
      </c>
      <c r="AE158" s="24">
        <v>56.016363669</v>
      </c>
      <c r="AF158" s="5">
        <v>0</v>
      </c>
      <c r="AG158" s="5">
        <v>93.35</v>
      </c>
      <c r="AH158" s="5">
        <v>880.18402837964095</v>
      </c>
      <c r="AI158" s="32">
        <v>26</v>
      </c>
      <c r="AJ158" s="19">
        <v>13</v>
      </c>
      <c r="AK158" s="19">
        <v>0.78556876900925199</v>
      </c>
      <c r="AL158" s="19">
        <v>40</v>
      </c>
      <c r="AM158" s="24">
        <v>0.809177584562498</v>
      </c>
      <c r="AN158" s="5">
        <v>4</v>
      </c>
      <c r="AO158" s="5">
        <v>0.26</v>
      </c>
      <c r="AP158" s="5">
        <v>70.900000000000006</v>
      </c>
      <c r="AQ158" s="5">
        <v>31</v>
      </c>
      <c r="AR158" s="18">
        <v>0.46746889238879302</v>
      </c>
      <c r="AS158" s="19">
        <v>2.4689283712190101E-2</v>
      </c>
      <c r="AT158" s="19">
        <v>5.0999999999999996</v>
      </c>
      <c r="AU158" s="19">
        <v>4</v>
      </c>
      <c r="AV158" s="19">
        <v>0.52429963571266003</v>
      </c>
      <c r="AW158" s="24">
        <v>1.04887299239635E-2</v>
      </c>
      <c r="AX158" s="5">
        <v>4.9800000000000004</v>
      </c>
      <c r="AY158" s="5">
        <v>0.30201410000000001</v>
      </c>
      <c r="AZ158" s="5">
        <v>0</v>
      </c>
      <c r="BA158" s="29">
        <v>0</v>
      </c>
    </row>
    <row r="159" spans="1:53" x14ac:dyDescent="0.25">
      <c r="A159">
        <f ca="1">RAND()</f>
        <v>0.4146322199984166</v>
      </c>
      <c r="B159" s="3" t="s">
        <v>170</v>
      </c>
      <c r="C159" s="4" t="s">
        <v>235</v>
      </c>
      <c r="D159" s="32">
        <v>25.5</v>
      </c>
      <c r="E159" s="19">
        <v>172</v>
      </c>
      <c r="F159" s="19">
        <v>343.13320674940201</v>
      </c>
      <c r="G159" s="19">
        <v>54.6</v>
      </c>
      <c r="H159" s="19">
        <v>449.79254598699998</v>
      </c>
      <c r="I159" s="24">
        <v>5.0231032000000004</v>
      </c>
      <c r="J159" s="5">
        <v>75.842903300000003</v>
      </c>
      <c r="K159" s="5">
        <v>19.077763399999998</v>
      </c>
      <c r="L159" s="18">
        <v>0.38555587554349402</v>
      </c>
      <c r="M159" s="19">
        <v>18.162559999999999</v>
      </c>
      <c r="N159" s="19">
        <v>3.37223521851744</v>
      </c>
      <c r="O159" s="19">
        <v>158.840918448</v>
      </c>
      <c r="P159" s="24">
        <v>11.8</v>
      </c>
      <c r="Q159" s="5">
        <v>3</v>
      </c>
      <c r="R159" s="5">
        <v>3</v>
      </c>
      <c r="S159" s="5">
        <v>3</v>
      </c>
      <c r="T159" s="5">
        <v>27.4</v>
      </c>
      <c r="U159" s="32">
        <v>73.809839999999994</v>
      </c>
      <c r="V159" s="19">
        <v>84.488517761230469</v>
      </c>
      <c r="W159" s="19">
        <v>26.09937</v>
      </c>
      <c r="X159" s="19">
        <v>0.89102999999999999</v>
      </c>
      <c r="Y159" s="24">
        <v>50.372788479999997</v>
      </c>
      <c r="Z159" s="5">
        <v>19.221099630000001</v>
      </c>
      <c r="AA159" s="5">
        <v>32.58</v>
      </c>
      <c r="AB159" s="18">
        <v>17.322040000000001</v>
      </c>
      <c r="AC159" s="19">
        <v>560.1</v>
      </c>
      <c r="AD159" s="19">
        <v>15.874663949999899</v>
      </c>
      <c r="AE159" s="24">
        <v>102.246750612</v>
      </c>
      <c r="AF159" s="5">
        <v>0.42</v>
      </c>
      <c r="AG159" s="5">
        <v>93.61</v>
      </c>
      <c r="AH159" s="5">
        <v>523.16823709959101</v>
      </c>
      <c r="AI159" s="32">
        <v>11</v>
      </c>
      <c r="AJ159" s="19">
        <v>9</v>
      </c>
      <c r="AK159" s="19">
        <v>0.51253951510631901</v>
      </c>
      <c r="AL159" s="19">
        <v>25</v>
      </c>
      <c r="AM159" s="24">
        <v>0.73190784376093099</v>
      </c>
      <c r="AN159" s="5">
        <v>2</v>
      </c>
      <c r="AO159" s="5">
        <v>0.23</v>
      </c>
      <c r="AP159" s="5">
        <v>46.9</v>
      </c>
      <c r="AQ159" s="5">
        <v>25</v>
      </c>
      <c r="AR159" s="18">
        <v>0.41005212195443802</v>
      </c>
      <c r="AS159" s="19">
        <v>0.33415749999001598</v>
      </c>
      <c r="AT159" s="19">
        <v>9</v>
      </c>
      <c r="AU159" s="19">
        <v>2</v>
      </c>
      <c r="AV159" s="19">
        <v>0.75354021374421098</v>
      </c>
      <c r="AW159" s="24">
        <v>8.2158237695693997E-2</v>
      </c>
      <c r="AX159" s="5">
        <v>6.16</v>
      </c>
      <c r="AY159" s="5">
        <v>0.29372110000000001</v>
      </c>
      <c r="AZ159" s="5">
        <v>1</v>
      </c>
      <c r="BA159" s="29">
        <v>0.26714113372404302</v>
      </c>
    </row>
    <row r="160" spans="1:53" x14ac:dyDescent="0.25">
      <c r="A160">
        <f ca="1">RAND()</f>
        <v>0.35554897419126719</v>
      </c>
      <c r="B160" s="3" t="s">
        <v>228</v>
      </c>
      <c r="C160" s="4" t="s">
        <v>236</v>
      </c>
      <c r="D160" s="32">
        <v>6.4</v>
      </c>
      <c r="E160" s="19">
        <v>41</v>
      </c>
      <c r="F160" s="19">
        <v>78.410330688359906</v>
      </c>
      <c r="G160" s="19">
        <v>27.5</v>
      </c>
      <c r="H160" s="19">
        <v>134.94903032600001</v>
      </c>
      <c r="I160" s="24">
        <v>34.713211700000002</v>
      </c>
      <c r="J160" s="5">
        <v>92.916245599999996</v>
      </c>
      <c r="K160" s="5">
        <v>57.946553100000003</v>
      </c>
      <c r="L160" s="18" t="s">
        <v>51</v>
      </c>
      <c r="M160" s="19">
        <v>27.076809999999998</v>
      </c>
      <c r="N160" s="19" t="s">
        <v>51</v>
      </c>
      <c r="O160" s="19">
        <v>129.56495629599999</v>
      </c>
      <c r="P160" s="24">
        <v>2.9</v>
      </c>
      <c r="Q160" s="5" t="s">
        <v>51</v>
      </c>
      <c r="R160" s="5" t="s">
        <v>51</v>
      </c>
      <c r="S160" s="5" t="s">
        <v>51</v>
      </c>
      <c r="T160" s="5">
        <v>16.600000000000001</v>
      </c>
      <c r="U160" s="32">
        <v>85.058679999999995</v>
      </c>
      <c r="V160" s="19" t="s">
        <v>51</v>
      </c>
      <c r="W160" s="19">
        <v>54.002679999999998</v>
      </c>
      <c r="X160" s="19">
        <v>1.0527899999999999</v>
      </c>
      <c r="Y160" s="24">
        <v>66.247044200000005</v>
      </c>
      <c r="Z160" s="5">
        <v>22.351404580000001</v>
      </c>
      <c r="AA160" s="5" t="s">
        <v>51</v>
      </c>
      <c r="AB160" s="18">
        <v>18.21228</v>
      </c>
      <c r="AC160" s="19">
        <v>977.9</v>
      </c>
      <c r="AD160" s="19">
        <v>18.590292893000001</v>
      </c>
      <c r="AE160" s="24">
        <v>48.520538256999998</v>
      </c>
      <c r="AF160" s="5" t="s">
        <v>51</v>
      </c>
      <c r="AG160" s="5">
        <v>50.35</v>
      </c>
      <c r="AH160" s="5">
        <v>1011.50792339832</v>
      </c>
      <c r="AI160" s="32">
        <v>32</v>
      </c>
      <c r="AJ160" s="19">
        <v>15</v>
      </c>
      <c r="AK160" s="19" t="s">
        <v>51</v>
      </c>
      <c r="AL160" s="19">
        <v>40</v>
      </c>
      <c r="AM160" s="24" t="s">
        <v>51</v>
      </c>
      <c r="AN160" s="5">
        <v>4</v>
      </c>
      <c r="AO160" s="5" t="s">
        <v>51</v>
      </c>
      <c r="AP160" s="5">
        <v>58.2</v>
      </c>
      <c r="AQ160" s="5" t="s">
        <v>51</v>
      </c>
      <c r="AR160" s="18" t="s">
        <v>51</v>
      </c>
      <c r="AS160" s="19" t="s">
        <v>51</v>
      </c>
      <c r="AT160" s="19" t="s">
        <v>51</v>
      </c>
      <c r="AU160" s="19">
        <v>4</v>
      </c>
      <c r="AV160" s="19" t="s">
        <v>51</v>
      </c>
      <c r="AW160" s="24" t="s">
        <v>51</v>
      </c>
      <c r="AX160" s="5">
        <v>8.94</v>
      </c>
      <c r="AY160" s="5">
        <v>0.17493049999999999</v>
      </c>
      <c r="AZ160" s="5">
        <v>0</v>
      </c>
      <c r="BA160" s="29">
        <v>0</v>
      </c>
    </row>
    <row r="161" spans="1:53" x14ac:dyDescent="0.25">
      <c r="A161">
        <f ca="1">RAND()</f>
        <v>0.37847167003009108</v>
      </c>
      <c r="B161" s="3" t="s">
        <v>116</v>
      </c>
      <c r="C161" s="4" t="s">
        <v>233</v>
      </c>
      <c r="D161" s="32">
        <v>5</v>
      </c>
      <c r="E161" s="19">
        <v>29</v>
      </c>
      <c r="F161" s="19">
        <v>14.925225064810499</v>
      </c>
      <c r="G161" s="19">
        <v>8.3000000000000007</v>
      </c>
      <c r="H161" s="19">
        <v>12.49737496785</v>
      </c>
      <c r="I161" s="24">
        <v>77.118479699999995</v>
      </c>
      <c r="J161" s="5">
        <v>98.951137399999993</v>
      </c>
      <c r="K161" s="5">
        <v>80.669733199999996</v>
      </c>
      <c r="L161" s="18">
        <v>0.32808434077488202</v>
      </c>
      <c r="M161" s="19">
        <v>100</v>
      </c>
      <c r="N161" s="19">
        <v>1.67431796433633</v>
      </c>
      <c r="O161" s="19">
        <v>9.5097973939999997E-3</v>
      </c>
      <c r="P161" s="24">
        <v>4.3</v>
      </c>
      <c r="Q161" s="5">
        <v>3.5</v>
      </c>
      <c r="R161" s="5">
        <v>5</v>
      </c>
      <c r="S161" s="5">
        <v>3</v>
      </c>
      <c r="T161" s="5">
        <v>22.6</v>
      </c>
      <c r="U161" s="32">
        <v>94.051100000000005</v>
      </c>
      <c r="V161" s="19">
        <v>84.7113037109375</v>
      </c>
      <c r="W161" s="19">
        <v>61.205750000000002</v>
      </c>
      <c r="X161" s="19">
        <v>0.99180000000000001</v>
      </c>
      <c r="Y161" s="24">
        <v>92.164573379999993</v>
      </c>
      <c r="Z161" s="5">
        <v>74</v>
      </c>
      <c r="AA161" s="5">
        <v>31.95</v>
      </c>
      <c r="AB161" s="18">
        <v>18.885680000000001</v>
      </c>
      <c r="AC161" s="19">
        <v>320.39999999999998</v>
      </c>
      <c r="AD161" s="19">
        <v>2.9215014369999999</v>
      </c>
      <c r="AE161" s="24">
        <v>45.010619214999998</v>
      </c>
      <c r="AF161" s="5">
        <v>54.7014492753624</v>
      </c>
      <c r="AG161" s="5">
        <v>43.86</v>
      </c>
      <c r="AH161" s="5">
        <v>330.77156075490097</v>
      </c>
      <c r="AI161" s="32">
        <v>14</v>
      </c>
      <c r="AJ161" s="19">
        <v>11</v>
      </c>
      <c r="AK161" s="19">
        <v>0.66163093347892199</v>
      </c>
      <c r="AL161" s="19">
        <v>20</v>
      </c>
      <c r="AM161" s="24">
        <v>0.64687030169144399</v>
      </c>
      <c r="AN161" s="5">
        <v>3</v>
      </c>
      <c r="AO161" s="5">
        <v>0.03</v>
      </c>
      <c r="AP161" s="5">
        <v>60.6</v>
      </c>
      <c r="AQ161" s="5">
        <v>28</v>
      </c>
      <c r="AR161" s="18">
        <v>0.48159638266754701</v>
      </c>
      <c r="AS161" s="19">
        <v>0.119387623742917</v>
      </c>
      <c r="AT161" s="19">
        <v>8.6999999999999993</v>
      </c>
      <c r="AU161" s="19">
        <v>1</v>
      </c>
      <c r="AV161" s="19">
        <v>0.82226471062702</v>
      </c>
      <c r="AW161" s="24" t="s">
        <v>51</v>
      </c>
      <c r="AX161" s="5">
        <v>11.39</v>
      </c>
      <c r="AY161" s="5">
        <v>0.24052999999999999</v>
      </c>
      <c r="AZ161" s="5">
        <v>4</v>
      </c>
      <c r="BA161" s="29">
        <v>0.10338248609494199</v>
      </c>
    </row>
    <row r="162" spans="1:53" x14ac:dyDescent="0.25">
      <c r="A162">
        <f ca="1">RAND()</f>
        <v>0.84917910457059642</v>
      </c>
      <c r="B162" s="3" t="s">
        <v>162</v>
      </c>
      <c r="C162" s="4" t="s">
        <v>234</v>
      </c>
      <c r="D162" s="32">
        <v>5</v>
      </c>
      <c r="E162" s="19">
        <v>8</v>
      </c>
      <c r="F162" s="19">
        <v>4.0510878857342796</v>
      </c>
      <c r="G162" s="19">
        <v>3</v>
      </c>
      <c r="H162" s="19">
        <v>18.0521354080959</v>
      </c>
      <c r="I162" s="24">
        <v>100</v>
      </c>
      <c r="J162" s="5">
        <v>100</v>
      </c>
      <c r="K162" s="5">
        <v>99.306738100000004</v>
      </c>
      <c r="L162" s="18">
        <v>0.44846367909449403</v>
      </c>
      <c r="M162" s="19">
        <v>100</v>
      </c>
      <c r="N162" s="19">
        <v>6.7783406882989601</v>
      </c>
      <c r="O162" s="19">
        <v>0</v>
      </c>
      <c r="P162" s="24">
        <v>0.9</v>
      </c>
      <c r="Q162" s="5">
        <v>1</v>
      </c>
      <c r="R162" s="5">
        <v>2</v>
      </c>
      <c r="S162" s="5">
        <v>1</v>
      </c>
      <c r="T162" s="5">
        <v>2.8</v>
      </c>
      <c r="U162" s="32" t="s">
        <v>51</v>
      </c>
      <c r="V162" s="19">
        <v>99.941238403320313</v>
      </c>
      <c r="W162" s="19">
        <v>132.91093000000001</v>
      </c>
      <c r="X162" s="19">
        <v>1.1350199999999999</v>
      </c>
      <c r="Y162" s="24">
        <v>130.37940520000001</v>
      </c>
      <c r="Z162" s="5">
        <v>90.610200000000006</v>
      </c>
      <c r="AA162" s="5">
        <v>12.33</v>
      </c>
      <c r="AB162" s="18">
        <v>24.633659999999999</v>
      </c>
      <c r="AC162" s="19">
        <v>199.1</v>
      </c>
      <c r="AD162" s="19">
        <v>11.945299775000001</v>
      </c>
      <c r="AE162" s="24">
        <v>11.024706328000001</v>
      </c>
      <c r="AF162" s="5">
        <v>93.2</v>
      </c>
      <c r="AG162" s="5">
        <v>88.76</v>
      </c>
      <c r="AH162" s="5">
        <v>130.315891874172</v>
      </c>
      <c r="AI162" s="32">
        <v>40</v>
      </c>
      <c r="AJ162" s="19">
        <v>16</v>
      </c>
      <c r="AK162" s="19">
        <v>0.86910243308207602</v>
      </c>
      <c r="AL162" s="19">
        <v>90</v>
      </c>
      <c r="AM162" s="24">
        <v>0.91417964146655295</v>
      </c>
      <c r="AN162" s="5">
        <v>3</v>
      </c>
      <c r="AO162" s="5">
        <v>0.01</v>
      </c>
      <c r="AP162" s="5">
        <v>77.2</v>
      </c>
      <c r="AQ162" s="5">
        <v>88</v>
      </c>
      <c r="AR162" s="18">
        <v>0.79590038966750198</v>
      </c>
      <c r="AS162" s="19">
        <v>0.78815258155966395</v>
      </c>
      <c r="AT162" s="19">
        <v>1.7</v>
      </c>
      <c r="AU162" s="19">
        <v>2</v>
      </c>
      <c r="AV162" s="19">
        <v>0.90924149519141495</v>
      </c>
      <c r="AW162" s="24">
        <v>0.93590962886810303</v>
      </c>
      <c r="AX162" s="5">
        <v>15.12</v>
      </c>
      <c r="AY162" s="5">
        <v>3.4634199999999997E-2</v>
      </c>
      <c r="AZ162" s="5">
        <v>22</v>
      </c>
      <c r="BA162" s="29">
        <v>0.42423459170462302</v>
      </c>
    </row>
    <row r="163" spans="1:53" x14ac:dyDescent="0.25">
      <c r="A163">
        <f ca="1">RAND()</f>
        <v>9.9374045640380215E-3</v>
      </c>
      <c r="B163" s="3" t="s">
        <v>69</v>
      </c>
      <c r="C163" s="4" t="s">
        <v>233</v>
      </c>
      <c r="D163" s="32">
        <v>14.2</v>
      </c>
      <c r="E163" s="19">
        <v>97</v>
      </c>
      <c r="F163" s="19">
        <v>160.537972305105</v>
      </c>
      <c r="G163" s="19">
        <v>28.7</v>
      </c>
      <c r="H163" s="19">
        <v>169.270668994</v>
      </c>
      <c r="I163" s="24">
        <v>21.430843599999999</v>
      </c>
      <c r="J163" s="5">
        <v>69.135969099999997</v>
      </c>
      <c r="K163" s="5">
        <v>42.428946699999997</v>
      </c>
      <c r="L163" s="18">
        <v>0.77712924758956403</v>
      </c>
      <c r="M163" s="19">
        <v>31.1</v>
      </c>
      <c r="N163" s="19">
        <v>3.3199109747054698</v>
      </c>
      <c r="O163" s="19">
        <v>109.19313645</v>
      </c>
      <c r="P163" s="24">
        <v>1.8</v>
      </c>
      <c r="Q163" s="5">
        <v>4</v>
      </c>
      <c r="R163" s="5">
        <v>4</v>
      </c>
      <c r="S163" s="5">
        <v>3</v>
      </c>
      <c r="T163" s="5">
        <v>17.399999999999999</v>
      </c>
      <c r="U163" s="32">
        <v>78.345939999999999</v>
      </c>
      <c r="V163" s="19">
        <v>88.863929748535156</v>
      </c>
      <c r="W163" s="19">
        <v>45.05133</v>
      </c>
      <c r="X163" s="19">
        <v>0.85457000000000005</v>
      </c>
      <c r="Y163" s="24">
        <v>133.00034779999999</v>
      </c>
      <c r="Z163" s="5">
        <v>19</v>
      </c>
      <c r="AA163" s="5">
        <v>40.700000000000003</v>
      </c>
      <c r="AB163" s="18">
        <v>17.30782</v>
      </c>
      <c r="AC163" s="19">
        <v>532</v>
      </c>
      <c r="AD163" s="19">
        <v>14.356488828</v>
      </c>
      <c r="AE163" s="24">
        <v>81.735593266999999</v>
      </c>
      <c r="AF163" s="5">
        <v>0</v>
      </c>
      <c r="AG163" s="5">
        <v>88.15</v>
      </c>
      <c r="AH163" s="5">
        <v>623.15052339738099</v>
      </c>
      <c r="AI163" s="32">
        <v>11</v>
      </c>
      <c r="AJ163" s="19">
        <v>8</v>
      </c>
      <c r="AK163" s="19">
        <v>0.43232980306251301</v>
      </c>
      <c r="AL163" s="19">
        <v>25</v>
      </c>
      <c r="AM163" s="24">
        <v>0.95247660694594805</v>
      </c>
      <c r="AN163" s="5">
        <v>3</v>
      </c>
      <c r="AO163" s="5">
        <v>0.11</v>
      </c>
      <c r="AP163" s="5">
        <v>58.8</v>
      </c>
      <c r="AQ163" s="5">
        <v>21</v>
      </c>
      <c r="AR163" s="18">
        <v>0.16942394427124899</v>
      </c>
      <c r="AS163" s="19">
        <v>0.27082618243314499</v>
      </c>
      <c r="AT163" s="19">
        <v>7.1</v>
      </c>
      <c r="AU163" s="19">
        <v>4</v>
      </c>
      <c r="AV163" s="19">
        <v>0.74590120177170305</v>
      </c>
      <c r="AW163" s="24">
        <v>9.9966272711753804E-2</v>
      </c>
      <c r="AX163" s="5">
        <v>5.69</v>
      </c>
      <c r="AY163" s="5">
        <v>0.28329199999999999</v>
      </c>
      <c r="AZ163" s="5">
        <v>0</v>
      </c>
      <c r="BA163" s="29">
        <v>0</v>
      </c>
    </row>
    <row r="164" spans="1:53" x14ac:dyDescent="0.25">
      <c r="A164">
        <f ca="1">RAND()</f>
        <v>0.15213352535197688</v>
      </c>
      <c r="B164" s="3" t="s">
        <v>201</v>
      </c>
      <c r="C164" s="4" t="s">
        <v>233</v>
      </c>
      <c r="D164" s="32" t="s">
        <v>51</v>
      </c>
      <c r="E164" s="19" t="s">
        <v>51</v>
      </c>
      <c r="F164" s="19">
        <v>9.9842394507222494</v>
      </c>
      <c r="G164" s="19">
        <v>2.7</v>
      </c>
      <c r="H164" s="19">
        <v>83.462329260350003</v>
      </c>
      <c r="I164" s="24">
        <v>100</v>
      </c>
      <c r="J164" s="5" t="s">
        <v>51</v>
      </c>
      <c r="K164" s="5">
        <v>100</v>
      </c>
      <c r="L164" s="18">
        <v>0.75070051178585695</v>
      </c>
      <c r="M164" s="19">
        <v>100</v>
      </c>
      <c r="N164" s="19">
        <v>6.8128485920344897</v>
      </c>
      <c r="O164" s="19">
        <v>0</v>
      </c>
      <c r="P164" s="24">
        <v>0.3</v>
      </c>
      <c r="Q164" s="5">
        <v>1</v>
      </c>
      <c r="R164" s="5">
        <v>2</v>
      </c>
      <c r="S164" s="5">
        <v>1</v>
      </c>
      <c r="T164" s="5">
        <v>3.6</v>
      </c>
      <c r="U164" s="32">
        <v>96.774630000000002</v>
      </c>
      <c r="V164" s="19">
        <v>79.055320739746094</v>
      </c>
      <c r="W164" s="19">
        <v>85.53201</v>
      </c>
      <c r="X164" s="19">
        <v>0.97258999999999995</v>
      </c>
      <c r="Y164" s="24">
        <v>146.52600720000001</v>
      </c>
      <c r="Z164" s="5">
        <v>82.102999999999994</v>
      </c>
      <c r="AA164" s="5">
        <v>52.96</v>
      </c>
      <c r="AB164" s="18">
        <v>25.483350000000002</v>
      </c>
      <c r="AC164" s="19">
        <v>209.2</v>
      </c>
      <c r="AD164" s="19">
        <v>9.0607551099999899</v>
      </c>
      <c r="AE164" s="24">
        <v>32.453975290999999</v>
      </c>
      <c r="AF164" s="5">
        <v>100</v>
      </c>
      <c r="AG164" s="5">
        <v>72.260000000000005</v>
      </c>
      <c r="AH164" s="5">
        <v>141.59259588650499</v>
      </c>
      <c r="AI164" s="32">
        <v>19</v>
      </c>
      <c r="AJ164" s="19">
        <v>9</v>
      </c>
      <c r="AK164" s="19">
        <v>0.53542508986225701</v>
      </c>
      <c r="AL164" s="19">
        <v>90</v>
      </c>
      <c r="AM164" s="24">
        <v>0.86282020119724601</v>
      </c>
      <c r="AN164" s="5">
        <v>2</v>
      </c>
      <c r="AO164" s="5">
        <v>0</v>
      </c>
      <c r="AP164" s="5">
        <v>75.099999999999994</v>
      </c>
      <c r="AQ164" s="5">
        <v>84</v>
      </c>
      <c r="AR164" s="18">
        <v>0.65841749714017905</v>
      </c>
      <c r="AS164" s="19">
        <v>0.25403565300375203</v>
      </c>
      <c r="AT164" s="19">
        <v>2.8</v>
      </c>
      <c r="AU164" s="19">
        <v>4</v>
      </c>
      <c r="AV164" s="19">
        <v>0.916392961542842</v>
      </c>
      <c r="AW164" s="24">
        <v>1.7274020910263099</v>
      </c>
      <c r="AX164" s="5">
        <v>13.83</v>
      </c>
      <c r="AY164" s="5" t="s">
        <v>51</v>
      </c>
      <c r="AZ164" s="5">
        <v>5</v>
      </c>
      <c r="BA164" s="29">
        <v>0.25612105832040999</v>
      </c>
    </row>
    <row r="165" spans="1:53" x14ac:dyDescent="0.25">
      <c r="A165">
        <f ca="1">RAND()</f>
        <v>0.57802139368848215</v>
      </c>
      <c r="B165" s="3" t="s">
        <v>101</v>
      </c>
      <c r="C165" s="4" t="s">
        <v>233</v>
      </c>
      <c r="D165" s="32">
        <v>15.2</v>
      </c>
      <c r="E165" s="19">
        <v>109</v>
      </c>
      <c r="F165" s="19">
        <v>174.33113695536099</v>
      </c>
      <c r="G165" s="19">
        <v>47.7</v>
      </c>
      <c r="H165" s="19">
        <v>210.976449307</v>
      </c>
      <c r="I165" s="24">
        <v>28.183810699999999</v>
      </c>
      <c r="J165" s="5">
        <v>92.648106299999995</v>
      </c>
      <c r="K165" s="5">
        <v>39.626621800000002</v>
      </c>
      <c r="L165" s="18">
        <v>0.67298812091708105</v>
      </c>
      <c r="M165" s="19">
        <v>78.7</v>
      </c>
      <c r="N165" s="19">
        <v>4.2787484510961296</v>
      </c>
      <c r="O165" s="19">
        <v>119.778083172</v>
      </c>
      <c r="P165" s="24">
        <v>3.2</v>
      </c>
      <c r="Q165" s="5">
        <v>3</v>
      </c>
      <c r="R165" s="5">
        <v>4</v>
      </c>
      <c r="S165" s="5">
        <v>4</v>
      </c>
      <c r="T165" s="5">
        <v>16.600000000000001</v>
      </c>
      <c r="U165" s="32">
        <v>72.225300000000004</v>
      </c>
      <c r="V165" s="19">
        <v>95.137527465820313</v>
      </c>
      <c r="W165" s="19">
        <v>74.275440000000003</v>
      </c>
      <c r="X165" s="19">
        <v>1.01328</v>
      </c>
      <c r="Y165" s="24">
        <v>78.061725640000006</v>
      </c>
      <c r="Z165" s="5">
        <v>26</v>
      </c>
      <c r="AA165" s="5">
        <v>43.17</v>
      </c>
      <c r="AB165" s="18">
        <v>17.908359999999998</v>
      </c>
      <c r="AC165" s="19">
        <v>534.79999999999995</v>
      </c>
      <c r="AD165" s="19">
        <v>17.331347044000001</v>
      </c>
      <c r="AE165" s="24">
        <v>133.53612739600001</v>
      </c>
      <c r="AF165" s="5">
        <v>2.2464</v>
      </c>
      <c r="AG165" s="5">
        <v>63.42</v>
      </c>
      <c r="AH165" s="5">
        <v>490.65110187583298</v>
      </c>
      <c r="AI165" s="32">
        <v>35</v>
      </c>
      <c r="AJ165" s="19">
        <v>13</v>
      </c>
      <c r="AK165" s="19">
        <v>0.67428345201745299</v>
      </c>
      <c r="AL165" s="19">
        <v>55</v>
      </c>
      <c r="AM165" s="24">
        <v>0.80336366302001705</v>
      </c>
      <c r="AN165" s="5">
        <v>2</v>
      </c>
      <c r="AO165" s="5">
        <v>0.28000000000000003</v>
      </c>
      <c r="AP165" s="5">
        <v>72.3</v>
      </c>
      <c r="AQ165" s="5">
        <v>40</v>
      </c>
      <c r="AR165" s="18">
        <v>0.37708112866581001</v>
      </c>
      <c r="AS165" s="19">
        <v>0.21501759092153999</v>
      </c>
      <c r="AT165" s="19">
        <v>8.5</v>
      </c>
      <c r="AU165" s="19">
        <v>1</v>
      </c>
      <c r="AV165" s="19">
        <v>0.60577964906692405</v>
      </c>
      <c r="AW165" s="24">
        <v>0.33474102616310097</v>
      </c>
      <c r="AX165" s="5">
        <v>5.79</v>
      </c>
      <c r="AY165" s="5">
        <v>0.42111999999999999</v>
      </c>
      <c r="AZ165" s="5">
        <v>40</v>
      </c>
      <c r="BA165" s="29">
        <v>3.3097637357066001E-2</v>
      </c>
    </row>
    <row r="166" spans="1:53" x14ac:dyDescent="0.25">
      <c r="A166">
        <f ca="1">RAND()</f>
        <v>7.1518235978964451E-2</v>
      </c>
      <c r="B166" s="3" t="s">
        <v>141</v>
      </c>
      <c r="C166" s="4" t="s">
        <v>234</v>
      </c>
      <c r="D166" s="32">
        <v>5</v>
      </c>
      <c r="E166" s="19">
        <v>8</v>
      </c>
      <c r="F166" s="19">
        <v>4.9183768342130101</v>
      </c>
      <c r="G166" s="19">
        <v>2.6</v>
      </c>
      <c r="H166" s="19">
        <v>26.701873121651001</v>
      </c>
      <c r="I166" s="24">
        <v>100</v>
      </c>
      <c r="J166" s="5">
        <v>100</v>
      </c>
      <c r="K166" s="5">
        <v>98.058583200000001</v>
      </c>
      <c r="L166" s="18">
        <v>0.51728917554568998</v>
      </c>
      <c r="M166" s="19">
        <v>100</v>
      </c>
      <c r="N166" s="19">
        <v>6.7166276507907403</v>
      </c>
      <c r="O166" s="19">
        <v>0</v>
      </c>
      <c r="P166" s="24">
        <v>0.6</v>
      </c>
      <c r="Q166" s="5">
        <v>1</v>
      </c>
      <c r="R166" s="5">
        <v>2</v>
      </c>
      <c r="S166" s="5">
        <v>1</v>
      </c>
      <c r="T166" s="5">
        <v>3.8</v>
      </c>
      <c r="U166" s="32" t="s">
        <v>51</v>
      </c>
      <c r="V166" s="19">
        <v>99.878837585449219</v>
      </c>
      <c r="W166" s="19">
        <v>112.98924</v>
      </c>
      <c r="X166" s="19">
        <v>0.96843000000000001</v>
      </c>
      <c r="Y166" s="24">
        <v>111.1231883</v>
      </c>
      <c r="Z166" s="5">
        <v>96.810299999999998</v>
      </c>
      <c r="AA166" s="5">
        <v>8.7899999999999991</v>
      </c>
      <c r="AB166" s="18">
        <v>24.160990000000002</v>
      </c>
      <c r="AC166" s="19">
        <v>204.4</v>
      </c>
      <c r="AD166" s="19">
        <v>9.53736089299999</v>
      </c>
      <c r="AE166" s="24">
        <v>15.966844512</v>
      </c>
      <c r="AF166" s="5">
        <v>83.833479999999994</v>
      </c>
      <c r="AG166" s="5">
        <v>82.2</v>
      </c>
      <c r="AH166" s="5">
        <v>153.423271983315</v>
      </c>
      <c r="AI166" s="32">
        <v>40</v>
      </c>
      <c r="AJ166" s="19">
        <v>16</v>
      </c>
      <c r="AK166" s="19">
        <v>0.95433290412521099</v>
      </c>
      <c r="AL166" s="19">
        <v>90</v>
      </c>
      <c r="AM166" s="24">
        <v>0.94680821175540297</v>
      </c>
      <c r="AN166" s="5">
        <v>3</v>
      </c>
      <c r="AO166" s="5">
        <v>0</v>
      </c>
      <c r="AP166" s="5">
        <v>84.3</v>
      </c>
      <c r="AQ166" s="5">
        <v>85</v>
      </c>
      <c r="AR166" s="18">
        <v>0.85536757990192502</v>
      </c>
      <c r="AS166" s="19">
        <v>0.865222961016334</v>
      </c>
      <c r="AT166" s="19">
        <v>3.8</v>
      </c>
      <c r="AU166" s="19">
        <v>3</v>
      </c>
      <c r="AV166" s="19">
        <v>0.95472890505386299</v>
      </c>
      <c r="AW166" s="24">
        <v>0.97458630800247203</v>
      </c>
      <c r="AX166" s="5">
        <v>15.42</v>
      </c>
      <c r="AY166" s="5">
        <v>2.3221700000000001E-2</v>
      </c>
      <c r="AZ166" s="5">
        <v>9</v>
      </c>
      <c r="BA166" s="29">
        <v>0.29463410269506501</v>
      </c>
    </row>
    <row r="167" spans="1:53" x14ac:dyDescent="0.25">
      <c r="A167">
        <f ca="1">RAND()</f>
        <v>0.40500426092858999</v>
      </c>
      <c r="B167" s="3" t="s">
        <v>70</v>
      </c>
      <c r="C167" s="4" t="s">
        <v>235</v>
      </c>
      <c r="D167" s="32">
        <v>9.9</v>
      </c>
      <c r="E167" s="19">
        <v>63</v>
      </c>
      <c r="F167" s="19">
        <v>596.443881870984</v>
      </c>
      <c r="G167" s="19">
        <v>87.9</v>
      </c>
      <c r="H167" s="19">
        <v>534.10992259099896</v>
      </c>
      <c r="I167" s="24">
        <v>16.752457499999998</v>
      </c>
      <c r="J167" s="5">
        <v>52.712286599999999</v>
      </c>
      <c r="K167" s="5">
        <v>45.801611200000004</v>
      </c>
      <c r="L167" s="18">
        <v>0.36240360812317401</v>
      </c>
      <c r="M167" s="19">
        <v>53.7</v>
      </c>
      <c r="N167" s="19">
        <v>2.13460157956832</v>
      </c>
      <c r="O167" s="19">
        <v>154.553318862</v>
      </c>
      <c r="P167" s="24">
        <v>2.7</v>
      </c>
      <c r="Q167" s="5">
        <v>4</v>
      </c>
      <c r="R167" s="5">
        <v>4</v>
      </c>
      <c r="S167" s="5">
        <v>3.5</v>
      </c>
      <c r="T167" s="5">
        <v>27.6</v>
      </c>
      <c r="U167" s="32">
        <v>74.985579999999999</v>
      </c>
      <c r="V167" s="19">
        <v>95.545677185058594</v>
      </c>
      <c r="W167" s="19">
        <v>58.078130000000002</v>
      </c>
      <c r="X167" s="19">
        <v>0.85560999999999998</v>
      </c>
      <c r="Y167" s="24">
        <v>71.845429480000007</v>
      </c>
      <c r="Z167" s="5">
        <v>20.680147659999999</v>
      </c>
      <c r="AA167" s="5">
        <v>40.53</v>
      </c>
      <c r="AB167" s="18">
        <v>16.478829999999999</v>
      </c>
      <c r="AC167" s="19">
        <v>543.4</v>
      </c>
      <c r="AD167" s="19">
        <v>14.888496662</v>
      </c>
      <c r="AE167" s="24">
        <v>123.081950005</v>
      </c>
      <c r="AF167" s="5">
        <v>0</v>
      </c>
      <c r="AG167" s="5">
        <v>77.33</v>
      </c>
      <c r="AH167" s="5">
        <v>1404.6623380491401</v>
      </c>
      <c r="AI167" s="32">
        <v>9</v>
      </c>
      <c r="AJ167" s="19">
        <v>7</v>
      </c>
      <c r="AK167" s="19">
        <v>0.52944181222541797</v>
      </c>
      <c r="AL167" s="19">
        <v>25</v>
      </c>
      <c r="AM167" s="24">
        <v>0.69402674683355203</v>
      </c>
      <c r="AN167" s="5">
        <v>4</v>
      </c>
      <c r="AO167" s="5">
        <v>0.26</v>
      </c>
      <c r="AP167" s="5">
        <v>38.700000000000003</v>
      </c>
      <c r="AQ167" s="5">
        <v>26</v>
      </c>
      <c r="AR167" s="18">
        <v>0.62587126891047895</v>
      </c>
      <c r="AS167" s="19">
        <v>5.0370778074146E-2</v>
      </c>
      <c r="AT167" s="19">
        <v>8.5</v>
      </c>
      <c r="AU167" s="19">
        <v>4</v>
      </c>
      <c r="AV167" s="19">
        <v>0.65610277218329804</v>
      </c>
      <c r="AW167" s="24">
        <v>0.12450198829174</v>
      </c>
      <c r="AX167" s="5">
        <v>7.17</v>
      </c>
      <c r="AY167" s="5">
        <v>0.34760000000000002</v>
      </c>
      <c r="AZ167" s="5">
        <v>0</v>
      </c>
      <c r="BA167" s="29">
        <v>0</v>
      </c>
    </row>
    <row r="168" spans="1:53" x14ac:dyDescent="0.25">
      <c r="A168">
        <f ca="1">RAND()</f>
        <v>0.12099456915600404</v>
      </c>
      <c r="B168" s="3" t="s">
        <v>184</v>
      </c>
      <c r="C168" s="4" t="s">
        <v>235</v>
      </c>
      <c r="D168" s="32">
        <v>9.4</v>
      </c>
      <c r="E168" s="19">
        <v>68</v>
      </c>
      <c r="F168" s="19">
        <v>42.348339474228503</v>
      </c>
      <c r="G168" s="19">
        <v>24.5</v>
      </c>
      <c r="H168" s="19">
        <v>122.6025156482</v>
      </c>
      <c r="I168" s="24">
        <v>59.4410946</v>
      </c>
      <c r="J168" s="5">
        <v>87.293136099999998</v>
      </c>
      <c r="K168" s="5">
        <v>72.221948999999995</v>
      </c>
      <c r="L168" s="18" t="s">
        <v>51</v>
      </c>
      <c r="M168" s="19">
        <v>70.562560000000005</v>
      </c>
      <c r="N168" s="19">
        <v>3.3099305748939498</v>
      </c>
      <c r="O168" s="19">
        <v>58.514333796000003</v>
      </c>
      <c r="P168" s="24">
        <v>10.6</v>
      </c>
      <c r="Q168" s="5" t="s">
        <v>51</v>
      </c>
      <c r="R168" s="5" t="s">
        <v>51</v>
      </c>
      <c r="S168" s="5" t="s">
        <v>51</v>
      </c>
      <c r="T168" s="5">
        <v>26.1</v>
      </c>
      <c r="U168" s="32">
        <v>88.465419999999995</v>
      </c>
      <c r="V168" s="19">
        <v>97.275421142578125</v>
      </c>
      <c r="W168" s="19">
        <v>92.898430000000005</v>
      </c>
      <c r="X168" s="19">
        <v>1.12069</v>
      </c>
      <c r="Y168" s="24">
        <v>118.58375220000001</v>
      </c>
      <c r="Z168" s="5">
        <v>43.019626359999997</v>
      </c>
      <c r="AA168" s="5">
        <v>19.82</v>
      </c>
      <c r="AB168" s="18">
        <v>18.857659999999999</v>
      </c>
      <c r="AC168" s="19">
        <v>378.1</v>
      </c>
      <c r="AD168" s="19">
        <v>18.065073526999999</v>
      </c>
      <c r="AE168" s="24">
        <v>64.973434201000003</v>
      </c>
      <c r="AF168" s="5" t="s">
        <v>51</v>
      </c>
      <c r="AG168" s="5">
        <v>37.03</v>
      </c>
      <c r="AH168" s="5">
        <v>204.55177255029199</v>
      </c>
      <c r="AI168" s="32">
        <v>37</v>
      </c>
      <c r="AJ168" s="19">
        <v>15</v>
      </c>
      <c r="AK168" s="19" t="s">
        <v>51</v>
      </c>
      <c r="AL168" s="19">
        <v>75</v>
      </c>
      <c r="AM168" s="24" t="s">
        <v>51</v>
      </c>
      <c r="AN168" s="5">
        <v>4</v>
      </c>
      <c r="AO168" s="5" t="s">
        <v>51</v>
      </c>
      <c r="AP168" s="5">
        <v>76.5</v>
      </c>
      <c r="AQ168" s="5">
        <v>59</v>
      </c>
      <c r="AR168" s="18" t="s">
        <v>51</v>
      </c>
      <c r="AS168" s="19" t="s">
        <v>51</v>
      </c>
      <c r="AT168" s="19">
        <v>4.0999999999999996</v>
      </c>
      <c r="AU168" s="19">
        <v>4</v>
      </c>
      <c r="AV168" s="19" t="s">
        <v>51</v>
      </c>
      <c r="AW168" s="24" t="s">
        <v>51</v>
      </c>
      <c r="AX168" s="5">
        <v>6.14</v>
      </c>
      <c r="AY168" s="5">
        <v>0.18239</v>
      </c>
      <c r="AZ168" s="5">
        <v>0</v>
      </c>
      <c r="BA168" s="29">
        <v>0</v>
      </c>
    </row>
    <row r="169" spans="1:53" x14ac:dyDescent="0.25">
      <c r="A169">
        <f ca="1">RAND()</f>
        <v>0.99640721621520811</v>
      </c>
      <c r="B169" s="3" t="s">
        <v>167</v>
      </c>
      <c r="C169" s="4" t="s">
        <v>235</v>
      </c>
      <c r="D169" s="32">
        <v>11.4</v>
      </c>
      <c r="E169" s="19">
        <v>75</v>
      </c>
      <c r="F169" s="19">
        <v>368.243687876715</v>
      </c>
      <c r="G169" s="19">
        <v>78.400000000000006</v>
      </c>
      <c r="H169" s="19">
        <v>480.92260258300001</v>
      </c>
      <c r="I169" s="24">
        <v>5.4672444000000002</v>
      </c>
      <c r="J169" s="5">
        <v>44.214944899999999</v>
      </c>
      <c r="K169" s="5">
        <v>11.618638799999999</v>
      </c>
      <c r="L169" s="18">
        <v>0.40674030127206601</v>
      </c>
      <c r="M169" s="19">
        <v>31.46256</v>
      </c>
      <c r="N169" s="19" t="s">
        <v>51</v>
      </c>
      <c r="O169" s="19">
        <v>181.331683416</v>
      </c>
      <c r="P169" s="24">
        <v>9.1999999999999993</v>
      </c>
      <c r="Q169" s="5">
        <v>3</v>
      </c>
      <c r="R169" s="5">
        <v>3</v>
      </c>
      <c r="S169" s="5">
        <v>1.5</v>
      </c>
      <c r="T169" s="5">
        <v>31.1</v>
      </c>
      <c r="U169" s="32">
        <v>66.537589999999994</v>
      </c>
      <c r="V169" s="19">
        <v>97.4581298828125</v>
      </c>
      <c r="W169" s="19">
        <v>54.708590000000001</v>
      </c>
      <c r="X169" s="19">
        <v>0.52893000000000001</v>
      </c>
      <c r="Y169" s="24">
        <v>67.708038590000001</v>
      </c>
      <c r="Z169" s="5">
        <v>7.12</v>
      </c>
      <c r="AA169" s="5">
        <v>30.31</v>
      </c>
      <c r="AB169" s="18">
        <v>15.548730000000001</v>
      </c>
      <c r="AC169" s="19">
        <v>524.20000000000005</v>
      </c>
      <c r="AD169" s="19">
        <v>14.156305406</v>
      </c>
      <c r="AE169" s="24">
        <v>87.730609811999997</v>
      </c>
      <c r="AF169" s="5">
        <v>0</v>
      </c>
      <c r="AG169" s="5">
        <v>71.34</v>
      </c>
      <c r="AH169" s="5">
        <v>668.98915673693796</v>
      </c>
      <c r="AI169" s="32">
        <v>18</v>
      </c>
      <c r="AJ169" s="19">
        <v>9</v>
      </c>
      <c r="AK169" s="19" t="s">
        <v>51</v>
      </c>
      <c r="AL169" s="19">
        <v>30</v>
      </c>
      <c r="AM169" s="24">
        <v>0.71536453742762895</v>
      </c>
      <c r="AN169" s="5">
        <v>4</v>
      </c>
      <c r="AO169" s="5">
        <v>0.16</v>
      </c>
      <c r="AP169" s="5">
        <v>34.299999999999997</v>
      </c>
      <c r="AQ169" s="5">
        <v>32</v>
      </c>
      <c r="AR169" s="18">
        <v>0.69146037233755697</v>
      </c>
      <c r="AS169" s="19">
        <v>7.0512248612476E-2</v>
      </c>
      <c r="AT169" s="19">
        <v>4.8</v>
      </c>
      <c r="AU169" s="19">
        <v>4</v>
      </c>
      <c r="AV169" s="19">
        <v>0.50456585381885599</v>
      </c>
      <c r="AW169" s="24">
        <v>0.12663877010345501</v>
      </c>
      <c r="AX169" s="5">
        <v>4.1900000000000004</v>
      </c>
      <c r="AY169" s="5">
        <v>0.38879130000000001</v>
      </c>
      <c r="AZ169" s="5">
        <v>0</v>
      </c>
      <c r="BA169" s="29">
        <v>0</v>
      </c>
    </row>
    <row r="170" spans="1:53" x14ac:dyDescent="0.25">
      <c r="A170">
        <f ca="1">RAND()</f>
        <v>0.6766770503452979</v>
      </c>
      <c r="B170" s="3" t="s">
        <v>142</v>
      </c>
      <c r="C170" s="4" t="s">
        <v>233</v>
      </c>
      <c r="D170" s="32">
        <v>22</v>
      </c>
      <c r="E170" s="19">
        <v>172</v>
      </c>
      <c r="F170" s="19">
        <v>177.94475712960701</v>
      </c>
      <c r="G170" s="19">
        <v>81.099999999999994</v>
      </c>
      <c r="H170" s="19">
        <v>139.414778095</v>
      </c>
      <c r="I170" s="24">
        <v>38.833445400000002</v>
      </c>
      <c r="J170" s="5">
        <v>89.909820400000001</v>
      </c>
      <c r="K170" s="5">
        <v>63.503075600000003</v>
      </c>
      <c r="L170" s="18">
        <v>0.59114076379847302</v>
      </c>
      <c r="M170" s="19">
        <v>93.6</v>
      </c>
      <c r="N170" s="19">
        <v>2.39056009088244</v>
      </c>
      <c r="O170" s="19">
        <v>120.40460715099999</v>
      </c>
      <c r="P170" s="24">
        <v>7.8</v>
      </c>
      <c r="Q170" s="5">
        <v>4</v>
      </c>
      <c r="R170" s="5">
        <v>4</v>
      </c>
      <c r="S170" s="5">
        <v>4.5</v>
      </c>
      <c r="T170" s="5">
        <v>14.2</v>
      </c>
      <c r="U170" s="32">
        <v>56.440309999999997</v>
      </c>
      <c r="V170" s="19">
        <v>80.226242065429687</v>
      </c>
      <c r="W170" s="19">
        <v>44.525869999999998</v>
      </c>
      <c r="X170" s="19">
        <v>0.79271999999999998</v>
      </c>
      <c r="Y170" s="24">
        <v>66.916623029999997</v>
      </c>
      <c r="Z170" s="5">
        <v>18</v>
      </c>
      <c r="AA170" s="5">
        <v>48.52</v>
      </c>
      <c r="AB170" s="18">
        <v>17.815999999999999</v>
      </c>
      <c r="AC170" s="19">
        <v>690.2</v>
      </c>
      <c r="AD170" s="19">
        <v>3.5293789549999999</v>
      </c>
      <c r="AE170" s="24">
        <v>136.31894253199999</v>
      </c>
      <c r="AF170" s="5">
        <v>0.1</v>
      </c>
      <c r="AG170" s="5">
        <v>70.040000000000006</v>
      </c>
      <c r="AH170" s="5">
        <v>411.85900324315901</v>
      </c>
      <c r="AI170" s="32">
        <v>21</v>
      </c>
      <c r="AJ170" s="19">
        <v>6</v>
      </c>
      <c r="AK170" s="19">
        <v>0.59193853064817503</v>
      </c>
      <c r="AL170" s="19">
        <v>30</v>
      </c>
      <c r="AM170" s="24">
        <v>0.63126784674448599</v>
      </c>
      <c r="AN170" s="5">
        <v>2</v>
      </c>
      <c r="AO170" s="5">
        <v>0.11</v>
      </c>
      <c r="AP170" s="5">
        <v>49.6</v>
      </c>
      <c r="AQ170" s="5">
        <v>32</v>
      </c>
      <c r="AR170" s="18">
        <v>0.46453389993496702</v>
      </c>
      <c r="AS170" s="19">
        <v>1.6646341584610799E-2</v>
      </c>
      <c r="AT170" s="19">
        <v>9.6999999999999993</v>
      </c>
      <c r="AU170" s="19">
        <v>1</v>
      </c>
      <c r="AV170" s="19">
        <v>0.62692128507758205</v>
      </c>
      <c r="AW170" s="24">
        <v>0.19486692547798201</v>
      </c>
      <c r="AX170" s="5">
        <v>4.26</v>
      </c>
      <c r="AY170" s="5">
        <v>0.44399529999999998</v>
      </c>
      <c r="AZ170" s="5">
        <v>9</v>
      </c>
      <c r="BA170" s="29">
        <v>8.1723147616312497E-2</v>
      </c>
    </row>
    <row r="171" spans="1:53" x14ac:dyDescent="0.25">
      <c r="A171">
        <f ca="1">RAND()</f>
        <v>0.79223258881837888</v>
      </c>
      <c r="B171" s="3" t="s">
        <v>226</v>
      </c>
      <c r="C171" s="4" t="s">
        <v>235</v>
      </c>
      <c r="D171" s="32" t="s">
        <v>51</v>
      </c>
      <c r="E171" s="19" t="s">
        <v>51</v>
      </c>
      <c r="F171" s="19">
        <v>789.208418200388</v>
      </c>
      <c r="G171" s="19">
        <v>92.6</v>
      </c>
      <c r="H171" s="19">
        <v>698.95704509699999</v>
      </c>
      <c r="I171" s="24">
        <v>1.7966362</v>
      </c>
      <c r="J171" s="5">
        <v>56.868467600000002</v>
      </c>
      <c r="K171" s="5">
        <v>6.7218929000000003</v>
      </c>
      <c r="L171" s="18">
        <v>0.18633171207520199</v>
      </c>
      <c r="M171" s="19">
        <v>5.0625580000000001</v>
      </c>
      <c r="N171" s="19" t="s">
        <v>51</v>
      </c>
      <c r="O171" s="19">
        <v>183.17050999</v>
      </c>
      <c r="P171" s="24">
        <v>13.9</v>
      </c>
      <c r="Q171" s="5">
        <v>5</v>
      </c>
      <c r="R171" s="5">
        <v>5</v>
      </c>
      <c r="S171" s="5">
        <v>5</v>
      </c>
      <c r="T171" s="5" t="s">
        <v>51</v>
      </c>
      <c r="U171" s="32">
        <v>31.97625</v>
      </c>
      <c r="V171" s="19">
        <v>30.263879776000977</v>
      </c>
      <c r="W171" s="19">
        <v>9.5175599999999996</v>
      </c>
      <c r="X171" s="19">
        <v>0.53695000000000004</v>
      </c>
      <c r="Y171" s="24" t="s">
        <v>51</v>
      </c>
      <c r="Z171" s="5" t="s">
        <v>51</v>
      </c>
      <c r="AA171" s="5">
        <v>44.87</v>
      </c>
      <c r="AB171" s="18">
        <v>16.526050000000001</v>
      </c>
      <c r="AC171" s="19">
        <v>596.4</v>
      </c>
      <c r="AD171" s="19">
        <v>11.70254327</v>
      </c>
      <c r="AE171" s="24">
        <v>86.199550423999995</v>
      </c>
      <c r="AF171" s="5" t="s">
        <v>51</v>
      </c>
      <c r="AG171" s="5" t="s">
        <v>51</v>
      </c>
      <c r="AH171" s="5" t="s">
        <v>51</v>
      </c>
      <c r="AI171" s="32">
        <v>-2</v>
      </c>
      <c r="AJ171" s="19">
        <v>4</v>
      </c>
      <c r="AK171" s="19" t="s">
        <v>51</v>
      </c>
      <c r="AL171" s="19" t="s">
        <v>51</v>
      </c>
      <c r="AM171" s="24">
        <v>0.42448833318706403</v>
      </c>
      <c r="AN171" s="5">
        <v>3</v>
      </c>
      <c r="AO171" s="5" t="s">
        <v>51</v>
      </c>
      <c r="AP171" s="5">
        <v>14</v>
      </c>
      <c r="AQ171" s="5">
        <v>11</v>
      </c>
      <c r="AR171" s="18">
        <v>0.58736682653749095</v>
      </c>
      <c r="AS171" s="19">
        <v>5.0335340301587497E-2</v>
      </c>
      <c r="AT171" s="19">
        <v>9.9</v>
      </c>
      <c r="AU171" s="19">
        <v>3</v>
      </c>
      <c r="AV171" s="19">
        <v>0.53057236869385704</v>
      </c>
      <c r="AW171" s="24" t="s">
        <v>51</v>
      </c>
      <c r="AX171" s="5">
        <v>1.19</v>
      </c>
      <c r="AY171" s="5">
        <v>0.39552549999999997</v>
      </c>
      <c r="AZ171" s="5">
        <v>0</v>
      </c>
      <c r="BA171" s="29">
        <v>0</v>
      </c>
    </row>
    <row r="172" spans="1:53" x14ac:dyDescent="0.25">
      <c r="A172">
        <f ca="1">RAND()</f>
        <v>0.43483763542587728</v>
      </c>
      <c r="B172" s="3" t="s">
        <v>196</v>
      </c>
      <c r="C172" s="4" t="s">
        <v>234</v>
      </c>
      <c r="D172" s="32">
        <v>5</v>
      </c>
      <c r="E172" s="19">
        <v>8</v>
      </c>
      <c r="F172" s="19">
        <v>9.6977944007952992</v>
      </c>
      <c r="G172" s="19">
        <v>1.9</v>
      </c>
      <c r="H172" s="19">
        <v>16.240786901660002</v>
      </c>
      <c r="I172" s="24">
        <v>100</v>
      </c>
      <c r="J172" s="5">
        <v>100</v>
      </c>
      <c r="K172" s="5">
        <v>97.600784899999994</v>
      </c>
      <c r="L172" s="18">
        <v>0.53578132809110401</v>
      </c>
      <c r="M172" s="19">
        <v>100</v>
      </c>
      <c r="N172" s="19">
        <v>6.6030950249852403</v>
      </c>
      <c r="O172" s="19">
        <v>0</v>
      </c>
      <c r="P172" s="24">
        <v>0.7</v>
      </c>
      <c r="Q172" s="5" t="s">
        <v>51</v>
      </c>
      <c r="R172" s="5" t="s">
        <v>51</v>
      </c>
      <c r="S172" s="5" t="s">
        <v>51</v>
      </c>
      <c r="T172" s="5">
        <v>8.6999999999999993</v>
      </c>
      <c r="U172" s="32" t="s">
        <v>51</v>
      </c>
      <c r="V172" s="19">
        <v>96.803901672363281</v>
      </c>
      <c r="W172" s="19">
        <v>102.26246</v>
      </c>
      <c r="X172" s="19">
        <v>1.02336</v>
      </c>
      <c r="Y172" s="24">
        <v>148.5105686</v>
      </c>
      <c r="Z172" s="5">
        <v>97.334100000000007</v>
      </c>
      <c r="AA172" s="5">
        <v>14.43</v>
      </c>
      <c r="AB172" s="18">
        <v>24.30687</v>
      </c>
      <c r="AC172" s="19">
        <v>213.7</v>
      </c>
      <c r="AD172" s="19">
        <v>8.8916000099999994</v>
      </c>
      <c r="AE172" s="24">
        <v>20.081743422999999</v>
      </c>
      <c r="AF172" s="5">
        <v>96.844075000000004</v>
      </c>
      <c r="AG172" s="5">
        <v>100</v>
      </c>
      <c r="AH172" s="5">
        <v>235.989725784303</v>
      </c>
      <c r="AI172" s="32">
        <v>38</v>
      </c>
      <c r="AJ172" s="19">
        <v>16</v>
      </c>
      <c r="AK172" s="19" t="s">
        <v>51</v>
      </c>
      <c r="AL172" s="19">
        <v>90</v>
      </c>
      <c r="AM172" s="24">
        <v>0.87245958637313903</v>
      </c>
      <c r="AN172" s="5">
        <v>4</v>
      </c>
      <c r="AO172" s="5">
        <v>0.01</v>
      </c>
      <c r="AP172" s="5" t="s">
        <v>51</v>
      </c>
      <c r="AQ172" s="5">
        <v>81</v>
      </c>
      <c r="AR172" s="18">
        <v>0.82919423665505698</v>
      </c>
      <c r="AS172" s="19">
        <v>0.78156293497208296</v>
      </c>
      <c r="AT172" s="19">
        <v>3.1</v>
      </c>
      <c r="AU172" s="19">
        <v>4</v>
      </c>
      <c r="AV172" s="19">
        <v>0.94126057382018902</v>
      </c>
      <c r="AW172" s="24">
        <v>1.0523490905761701</v>
      </c>
      <c r="AX172" s="5">
        <v>14.08</v>
      </c>
      <c r="AY172" s="5">
        <v>6.01176E-2</v>
      </c>
      <c r="AZ172" s="5">
        <v>2</v>
      </c>
      <c r="BA172" s="29">
        <v>0.85768282662284301</v>
      </c>
    </row>
    <row r="173" spans="1:53" x14ac:dyDescent="0.25">
      <c r="A173">
        <f ca="1">RAND()</f>
        <v>0.71049857147302609</v>
      </c>
      <c r="B173" s="3" t="s">
        <v>231</v>
      </c>
      <c r="C173" s="4" t="s">
        <v>234</v>
      </c>
      <c r="D173" s="32">
        <v>5</v>
      </c>
      <c r="E173" s="19">
        <v>8</v>
      </c>
      <c r="F173" s="19" t="s">
        <v>51</v>
      </c>
      <c r="G173" s="19" t="s">
        <v>51</v>
      </c>
      <c r="H173" s="19" t="s">
        <v>51</v>
      </c>
      <c r="I173" s="24" t="s">
        <v>51</v>
      </c>
      <c r="J173" s="5" t="s">
        <v>51</v>
      </c>
      <c r="K173" s="5" t="s">
        <v>51</v>
      </c>
      <c r="L173" s="18" t="s">
        <v>51</v>
      </c>
      <c r="M173" s="19" t="s">
        <v>51</v>
      </c>
      <c r="N173" s="19" t="s">
        <v>51</v>
      </c>
      <c r="O173" s="19" t="s">
        <v>51</v>
      </c>
      <c r="P173" s="24" t="s">
        <v>51</v>
      </c>
      <c r="Q173" s="5" t="s">
        <v>51</v>
      </c>
      <c r="R173" s="5" t="s">
        <v>51</v>
      </c>
      <c r="S173" s="5" t="s">
        <v>51</v>
      </c>
      <c r="T173" s="5" t="s">
        <v>51</v>
      </c>
      <c r="U173" s="32" t="s">
        <v>51</v>
      </c>
      <c r="V173" s="19" t="s">
        <v>51</v>
      </c>
      <c r="W173" s="19" t="s">
        <v>51</v>
      </c>
      <c r="X173" s="19" t="s">
        <v>51</v>
      </c>
      <c r="Y173" s="24" t="s">
        <v>51</v>
      </c>
      <c r="Z173" s="5" t="s">
        <v>51</v>
      </c>
      <c r="AA173" s="5" t="s">
        <v>51</v>
      </c>
      <c r="AB173" s="18" t="s">
        <v>51</v>
      </c>
      <c r="AC173" s="19" t="s">
        <v>51</v>
      </c>
      <c r="AD173" s="19" t="s">
        <v>51</v>
      </c>
      <c r="AE173" s="24" t="s">
        <v>51</v>
      </c>
      <c r="AF173" s="5" t="s">
        <v>51</v>
      </c>
      <c r="AG173" s="5" t="s">
        <v>51</v>
      </c>
      <c r="AH173" s="5" t="s">
        <v>51</v>
      </c>
      <c r="AI173" s="32" t="s">
        <v>51</v>
      </c>
      <c r="AJ173" s="19" t="s">
        <v>51</v>
      </c>
      <c r="AK173" s="19" t="s">
        <v>51</v>
      </c>
      <c r="AL173" s="19" t="s">
        <v>51</v>
      </c>
      <c r="AM173" s="24" t="s">
        <v>51</v>
      </c>
      <c r="AN173" s="5" t="s">
        <v>51</v>
      </c>
      <c r="AO173" s="5" t="s">
        <v>51</v>
      </c>
      <c r="AP173" s="5" t="s">
        <v>51</v>
      </c>
      <c r="AQ173" s="5" t="s">
        <v>51</v>
      </c>
      <c r="AR173" s="18" t="s">
        <v>51</v>
      </c>
      <c r="AS173" s="19" t="s">
        <v>51</v>
      </c>
      <c r="AT173" s="19" t="s">
        <v>51</v>
      </c>
      <c r="AU173" s="19" t="s">
        <v>51</v>
      </c>
      <c r="AV173" s="19" t="s">
        <v>51</v>
      </c>
      <c r="AW173" s="24" t="s">
        <v>51</v>
      </c>
      <c r="AX173" s="5" t="s">
        <v>51</v>
      </c>
      <c r="AY173" s="5" t="s">
        <v>51</v>
      </c>
      <c r="AZ173" s="5">
        <v>0</v>
      </c>
      <c r="BA173" s="29">
        <v>0</v>
      </c>
    </row>
    <row r="174" spans="1:53" x14ac:dyDescent="0.25">
      <c r="A174">
        <f ca="1">RAND()</f>
        <v>6.3012214815734269E-2</v>
      </c>
      <c r="B174" s="3" t="s">
        <v>160</v>
      </c>
      <c r="C174" s="4" t="s">
        <v>233</v>
      </c>
      <c r="D174" s="32">
        <v>22</v>
      </c>
      <c r="E174" s="19">
        <v>192</v>
      </c>
      <c r="F174" s="19">
        <v>30.293596023222801</v>
      </c>
      <c r="G174" s="19">
        <v>9.8000000000000007</v>
      </c>
      <c r="H174" s="19">
        <v>39.759979882000003</v>
      </c>
      <c r="I174" s="24">
        <v>33.588363299999997</v>
      </c>
      <c r="J174" s="5">
        <v>94.952397199999993</v>
      </c>
      <c r="K174" s="5">
        <v>95.113068100000007</v>
      </c>
      <c r="L174" s="18">
        <v>0.48646409710661997</v>
      </c>
      <c r="M174" s="19">
        <v>88.662559999999999</v>
      </c>
      <c r="N174" s="19">
        <v>4.4096326828002903</v>
      </c>
      <c r="O174" s="19">
        <v>45.133137609999999</v>
      </c>
      <c r="P174" s="24">
        <v>2.9</v>
      </c>
      <c r="Q174" s="5">
        <v>2</v>
      </c>
      <c r="R174" s="5">
        <v>3</v>
      </c>
      <c r="S174" s="5">
        <v>4</v>
      </c>
      <c r="T174" s="5">
        <v>17.399999999999999</v>
      </c>
      <c r="U174" s="32">
        <v>92.614170000000001</v>
      </c>
      <c r="V174" s="19">
        <v>97.333778381347656</v>
      </c>
      <c r="W174" s="19">
        <v>99.724509999999995</v>
      </c>
      <c r="X174" s="19">
        <v>1.0459000000000001</v>
      </c>
      <c r="Y174" s="24">
        <v>110.5858631</v>
      </c>
      <c r="Z174" s="5">
        <v>29.98873755</v>
      </c>
      <c r="AA174" s="5">
        <v>44.96</v>
      </c>
      <c r="AB174" s="18">
        <v>20.653569999999998</v>
      </c>
      <c r="AC174" s="19">
        <v>290.60000000000002</v>
      </c>
      <c r="AD174" s="19">
        <v>28.049256070999999</v>
      </c>
      <c r="AE174" s="24">
        <v>41.862885701000003</v>
      </c>
      <c r="AF174" s="5">
        <v>0</v>
      </c>
      <c r="AG174" s="5">
        <v>81.98</v>
      </c>
      <c r="AH174" s="5">
        <v>214.310532011221</v>
      </c>
      <c r="AI174" s="32">
        <v>24</v>
      </c>
      <c r="AJ174" s="19">
        <v>9</v>
      </c>
      <c r="AK174" s="19">
        <v>0.56535293086479699</v>
      </c>
      <c r="AL174" s="19">
        <v>40</v>
      </c>
      <c r="AM174" s="24">
        <v>0.87387768579860503</v>
      </c>
      <c r="AN174" s="5">
        <v>2</v>
      </c>
      <c r="AO174" s="5">
        <v>0.09</v>
      </c>
      <c r="AP174" s="5">
        <v>71.3</v>
      </c>
      <c r="AQ174" s="5">
        <v>36</v>
      </c>
      <c r="AR174" s="18">
        <v>0.55227379316810998</v>
      </c>
      <c r="AS174" s="19">
        <v>2.8364402520675201E-2</v>
      </c>
      <c r="AT174" s="19">
        <v>9.1999999999999993</v>
      </c>
      <c r="AU174" s="19">
        <v>1</v>
      </c>
      <c r="AV174" s="19">
        <v>0.86028167889371898</v>
      </c>
      <c r="AW174" s="24">
        <v>0.52465492486953702</v>
      </c>
      <c r="AX174" s="5">
        <v>11.6</v>
      </c>
      <c r="AY174" s="5">
        <v>0.12786</v>
      </c>
      <c r="AZ174" s="5">
        <v>1</v>
      </c>
      <c r="BA174" s="29">
        <v>5.2909090909090899E-2</v>
      </c>
    </row>
    <row r="175" spans="1:53" x14ac:dyDescent="0.25">
      <c r="A175">
        <f ca="1">RAND()</f>
        <v>0.77949357115725737</v>
      </c>
      <c r="B175" s="3" t="s">
        <v>217</v>
      </c>
      <c r="C175" s="4" t="s">
        <v>237</v>
      </c>
      <c r="D175" s="32" t="s">
        <v>51</v>
      </c>
      <c r="E175" s="19" t="s">
        <v>51</v>
      </c>
      <c r="F175" s="19" t="s">
        <v>51</v>
      </c>
      <c r="G175" s="19" t="s">
        <v>51</v>
      </c>
      <c r="H175" s="19" t="s">
        <v>51</v>
      </c>
      <c r="I175" s="24">
        <v>98.8710418</v>
      </c>
      <c r="J175" s="5">
        <v>99.756625200000002</v>
      </c>
      <c r="K175" s="5">
        <v>96.906515999999996</v>
      </c>
      <c r="L175" s="18" t="s">
        <v>51</v>
      </c>
      <c r="M175" s="19" t="s">
        <v>51</v>
      </c>
      <c r="N175" s="19" t="s">
        <v>51</v>
      </c>
      <c r="O175" s="19" t="s">
        <v>51</v>
      </c>
      <c r="P175" s="24">
        <v>7.9</v>
      </c>
      <c r="Q175" s="5" t="s">
        <v>51</v>
      </c>
      <c r="R175" s="5" t="s">
        <v>51</v>
      </c>
      <c r="S175" s="5" t="s">
        <v>51</v>
      </c>
      <c r="T175" s="5" t="s">
        <v>51</v>
      </c>
      <c r="U175" s="32">
        <v>96.349540000000005</v>
      </c>
      <c r="V175" s="19" t="s">
        <v>51</v>
      </c>
      <c r="W175" s="19" t="s">
        <v>51</v>
      </c>
      <c r="X175" s="19" t="s">
        <v>51</v>
      </c>
      <c r="Y175" s="24" t="s">
        <v>51</v>
      </c>
      <c r="Z175" s="5" t="s">
        <v>51</v>
      </c>
      <c r="AA175" s="5" t="s">
        <v>51</v>
      </c>
      <c r="AB175" s="18" t="s">
        <v>51</v>
      </c>
      <c r="AC175" s="19" t="s">
        <v>51</v>
      </c>
      <c r="AD175" s="19" t="s">
        <v>51</v>
      </c>
      <c r="AE175" s="24" t="s">
        <v>51</v>
      </c>
      <c r="AF175" s="5">
        <v>15.764099999999999</v>
      </c>
      <c r="AG175" s="5" t="s">
        <v>51</v>
      </c>
      <c r="AH175" s="5" t="s">
        <v>51</v>
      </c>
      <c r="AI175" s="32" t="s">
        <v>51</v>
      </c>
      <c r="AJ175" s="19" t="s">
        <v>51</v>
      </c>
      <c r="AK175" s="19" t="s">
        <v>51</v>
      </c>
      <c r="AL175" s="19" t="s">
        <v>51</v>
      </c>
      <c r="AM175" s="24" t="s">
        <v>51</v>
      </c>
      <c r="AN175" s="5" t="s">
        <v>51</v>
      </c>
      <c r="AO175" s="5" t="s">
        <v>51</v>
      </c>
      <c r="AP175" s="5">
        <v>69.099999999999994</v>
      </c>
      <c r="AQ175" s="5" t="s">
        <v>51</v>
      </c>
      <c r="AR175" s="18" t="s">
        <v>51</v>
      </c>
      <c r="AS175" s="19" t="s">
        <v>51</v>
      </c>
      <c r="AT175" s="19" t="s">
        <v>51</v>
      </c>
      <c r="AU175" s="19" t="s">
        <v>51</v>
      </c>
      <c r="AV175" s="19" t="s">
        <v>51</v>
      </c>
      <c r="AW175" s="24" t="s">
        <v>51</v>
      </c>
      <c r="AX175" s="5" t="s">
        <v>51</v>
      </c>
      <c r="AY175" s="5" t="s">
        <v>51</v>
      </c>
      <c r="AZ175" s="5">
        <v>0</v>
      </c>
      <c r="BA175" s="29">
        <v>0</v>
      </c>
    </row>
    <row r="176" spans="1:53" x14ac:dyDescent="0.25">
      <c r="A176">
        <f ca="1">RAND()</f>
        <v>0.94966226739265025</v>
      </c>
      <c r="B176" s="3" t="s">
        <v>65</v>
      </c>
      <c r="C176" s="4" t="s">
        <v>235</v>
      </c>
      <c r="D176" s="32">
        <v>24.1</v>
      </c>
      <c r="E176" s="19">
        <v>177</v>
      </c>
      <c r="F176" s="19">
        <v>128.94876439141899</v>
      </c>
      <c r="G176" s="19">
        <v>43.6</v>
      </c>
      <c r="H176" s="19">
        <v>638.95481489400004</v>
      </c>
      <c r="I176" s="24">
        <v>74.387439999999998</v>
      </c>
      <c r="J176" s="5">
        <v>92.271898800000002</v>
      </c>
      <c r="K176" s="5">
        <v>63.432747999999997</v>
      </c>
      <c r="L176" s="18">
        <v>0.52202855193684805</v>
      </c>
      <c r="M176" s="19">
        <v>53.24</v>
      </c>
      <c r="N176" s="19">
        <v>3.2981194364292001</v>
      </c>
      <c r="O176" s="19">
        <v>93.162251869000002</v>
      </c>
      <c r="P176" s="24">
        <v>14.8</v>
      </c>
      <c r="Q176" s="5">
        <v>3</v>
      </c>
      <c r="R176" s="5">
        <v>2</v>
      </c>
      <c r="S176" s="5">
        <v>1</v>
      </c>
      <c r="T176" s="5">
        <v>23.6</v>
      </c>
      <c r="U176" s="32">
        <v>88.224410000000006</v>
      </c>
      <c r="V176" s="19">
        <v>92.020500183105469</v>
      </c>
      <c r="W176" s="19">
        <v>81.371759999999995</v>
      </c>
      <c r="X176" s="19">
        <v>1.0570600000000001</v>
      </c>
      <c r="Y176" s="24">
        <v>169.00300039999999</v>
      </c>
      <c r="Z176" s="5">
        <v>27.5</v>
      </c>
      <c r="AA176" s="5">
        <v>22.91</v>
      </c>
      <c r="AB176" s="18">
        <v>17.220870000000001</v>
      </c>
      <c r="AC176" s="19">
        <v>733.9</v>
      </c>
      <c r="AD176" s="19">
        <v>27.106629567999999</v>
      </c>
      <c r="AE176" s="24">
        <v>66.736375447</v>
      </c>
      <c r="AF176" s="5">
        <v>0.95</v>
      </c>
      <c r="AG176" s="5">
        <v>93.75</v>
      </c>
      <c r="AH176" s="5">
        <v>456.98164875167402</v>
      </c>
      <c r="AI176" s="32">
        <v>28</v>
      </c>
      <c r="AJ176" s="19">
        <v>12</v>
      </c>
      <c r="AK176" s="19">
        <v>0.63463345803585003</v>
      </c>
      <c r="AL176" s="19">
        <v>70</v>
      </c>
      <c r="AM176" s="24">
        <v>0.836790769136736</v>
      </c>
      <c r="AN176" s="5">
        <v>4</v>
      </c>
      <c r="AO176" s="5">
        <v>0.05</v>
      </c>
      <c r="AP176" s="5">
        <v>74.900000000000006</v>
      </c>
      <c r="AQ176" s="5">
        <v>60</v>
      </c>
      <c r="AR176" s="18">
        <v>0.65688507820763498</v>
      </c>
      <c r="AS176" s="19">
        <v>0.197565942031421</v>
      </c>
      <c r="AT176" s="19">
        <v>5.0999999999999996</v>
      </c>
      <c r="AU176" s="19">
        <v>4</v>
      </c>
      <c r="AV176" s="19">
        <v>0.76461256212798701</v>
      </c>
      <c r="AW176" s="24">
        <v>0.14698253571987199</v>
      </c>
      <c r="AX176" s="5">
        <v>8.7100000000000009</v>
      </c>
      <c r="AY176" s="5">
        <v>0.32081999999999999</v>
      </c>
      <c r="AZ176" s="5">
        <v>0</v>
      </c>
      <c r="BA176" s="29">
        <v>0</v>
      </c>
    </row>
    <row r="177" spans="1:53" x14ac:dyDescent="0.25">
      <c r="A177">
        <f ca="1">RAND()</f>
        <v>0.98179150709478447</v>
      </c>
      <c r="B177" s="3" t="s">
        <v>172</v>
      </c>
      <c r="C177" s="4" t="s">
        <v>234</v>
      </c>
      <c r="D177" s="32">
        <v>5</v>
      </c>
      <c r="E177" s="19">
        <v>8</v>
      </c>
      <c r="F177" s="19">
        <v>9.1093278271627707</v>
      </c>
      <c r="G177" s="19">
        <v>4.2</v>
      </c>
      <c r="H177" s="19">
        <v>33.319561258650999</v>
      </c>
      <c r="I177" s="24">
        <v>100</v>
      </c>
      <c r="J177" s="5">
        <v>100</v>
      </c>
      <c r="K177" s="5">
        <v>99.210429899999994</v>
      </c>
      <c r="L177" s="18">
        <v>0.44002772709901899</v>
      </c>
      <c r="M177" s="19">
        <v>100</v>
      </c>
      <c r="N177" s="19">
        <v>6.6660530910370497</v>
      </c>
      <c r="O177" s="19">
        <v>0</v>
      </c>
      <c r="P177" s="24">
        <v>0.9</v>
      </c>
      <c r="Q177" s="5">
        <v>2</v>
      </c>
      <c r="R177" s="5">
        <v>3</v>
      </c>
      <c r="S177" s="5">
        <v>1</v>
      </c>
      <c r="T177" s="5">
        <v>2.9</v>
      </c>
      <c r="U177" s="32" t="s">
        <v>51</v>
      </c>
      <c r="V177" s="19">
        <v>99.854331970214844</v>
      </c>
      <c r="W177" s="19">
        <v>127.81129</v>
      </c>
      <c r="X177" s="19">
        <v>1.0403899999999999</v>
      </c>
      <c r="Y177" s="24">
        <v>124.13221559999999</v>
      </c>
      <c r="Z177" s="5">
        <v>92.000299999999996</v>
      </c>
      <c r="AA177" s="5">
        <v>21.7</v>
      </c>
      <c r="AB177" s="18">
        <v>24.083860000000001</v>
      </c>
      <c r="AC177" s="19">
        <v>243.6</v>
      </c>
      <c r="AD177" s="19">
        <v>7.4135568869999897</v>
      </c>
      <c r="AE177" s="24">
        <v>22.795218683000002</v>
      </c>
      <c r="AF177" s="5">
        <v>96.338194000000001</v>
      </c>
      <c r="AG177" s="5">
        <v>98.98</v>
      </c>
      <c r="AH177" s="5">
        <v>237.797153370795</v>
      </c>
      <c r="AI177" s="32">
        <v>40</v>
      </c>
      <c r="AJ177" s="19">
        <v>14</v>
      </c>
      <c r="AK177" s="19">
        <v>0.877764870589126</v>
      </c>
      <c r="AL177" s="19">
        <v>90</v>
      </c>
      <c r="AM177" s="24">
        <v>0.80584972713409697</v>
      </c>
      <c r="AN177" s="5">
        <v>4</v>
      </c>
      <c r="AO177" s="5">
        <v>0</v>
      </c>
      <c r="AP177" s="5">
        <v>92.2</v>
      </c>
      <c r="AQ177" s="5">
        <v>81</v>
      </c>
      <c r="AR177" s="18">
        <v>0.80078303112987304</v>
      </c>
      <c r="AS177" s="19">
        <v>0.75761897425732305</v>
      </c>
      <c r="AT177" s="19">
        <v>5.9</v>
      </c>
      <c r="AU177" s="19">
        <v>2</v>
      </c>
      <c r="AV177" s="19">
        <v>0.95311176647495999</v>
      </c>
      <c r="AW177" s="24">
        <v>0.95801538228988603</v>
      </c>
      <c r="AX177" s="5">
        <v>14.9</v>
      </c>
      <c r="AY177" s="5">
        <v>2.7859800000000001E-2</v>
      </c>
      <c r="AZ177" s="5">
        <v>147</v>
      </c>
      <c r="BA177" s="29">
        <v>0.62230209521161095</v>
      </c>
    </row>
    <row r="178" spans="1:53" x14ac:dyDescent="0.25">
      <c r="A178">
        <f ca="1">RAND()</f>
        <v>0.1794995838420842</v>
      </c>
      <c r="B178" s="3" t="s">
        <v>109</v>
      </c>
      <c r="C178" s="4" t="s">
        <v>233</v>
      </c>
      <c r="D178" s="32">
        <v>5</v>
      </c>
      <c r="E178" s="19">
        <v>13</v>
      </c>
      <c r="F178" s="19">
        <v>57.7010856226361</v>
      </c>
      <c r="G178" s="19">
        <v>17.899999999999999</v>
      </c>
      <c r="H178" s="19">
        <v>24.2653711323</v>
      </c>
      <c r="I178" s="24">
        <v>91.002996199999998</v>
      </c>
      <c r="J178" s="5">
        <v>92.272303500000007</v>
      </c>
      <c r="K178" s="5">
        <v>98.634742799999998</v>
      </c>
      <c r="L178" s="18">
        <v>0.38995605539553901</v>
      </c>
      <c r="M178" s="19">
        <v>99.5</v>
      </c>
      <c r="N178" s="19">
        <v>5.5132554630900499</v>
      </c>
      <c r="O178" s="19">
        <v>2.9898939150000001E-2</v>
      </c>
      <c r="P178" s="24">
        <v>2.2999999999999998</v>
      </c>
      <c r="Q178" s="5">
        <v>2</v>
      </c>
      <c r="R178" s="5">
        <v>3</v>
      </c>
      <c r="S178" s="5">
        <v>3</v>
      </c>
      <c r="T178" s="5">
        <v>26.3</v>
      </c>
      <c r="U178" s="32">
        <v>98.014349999999993</v>
      </c>
      <c r="V178" s="19">
        <v>96.763160705566406</v>
      </c>
      <c r="W178" s="19">
        <v>82.445539999999994</v>
      </c>
      <c r="X178" s="19">
        <v>1.0576399999999999</v>
      </c>
      <c r="Y178" s="24">
        <v>179.43301220000001</v>
      </c>
      <c r="Z178" s="5">
        <v>53.4</v>
      </c>
      <c r="AA178" s="5">
        <v>44.49</v>
      </c>
      <c r="AB178" s="18">
        <v>19.15502</v>
      </c>
      <c r="AC178" s="19">
        <v>292.2</v>
      </c>
      <c r="AD178" s="19">
        <v>3.0818639060000002</v>
      </c>
      <c r="AE178" s="24">
        <v>42.775148176999998</v>
      </c>
      <c r="AF178" s="5">
        <v>18.600000000000001</v>
      </c>
      <c r="AG178" s="5">
        <v>42.94</v>
      </c>
      <c r="AH178" s="5">
        <v>382.74721066882501</v>
      </c>
      <c r="AI178" s="32">
        <v>12</v>
      </c>
      <c r="AJ178" s="19">
        <v>7</v>
      </c>
      <c r="AK178" s="19">
        <v>0.44257149623504399</v>
      </c>
      <c r="AL178" s="19">
        <v>60</v>
      </c>
      <c r="AM178" s="24">
        <v>0.75429724310897495</v>
      </c>
      <c r="AN178" s="5">
        <v>2</v>
      </c>
      <c r="AO178" s="5">
        <v>7.0000000000000007E-2</v>
      </c>
      <c r="AP178" s="5">
        <v>60.6</v>
      </c>
      <c r="AQ178" s="5">
        <v>48</v>
      </c>
      <c r="AR178" s="18">
        <v>0.51200230140788605</v>
      </c>
      <c r="AS178" s="19" t="s">
        <v>51</v>
      </c>
      <c r="AT178" s="19">
        <v>7.7</v>
      </c>
      <c r="AU178" s="19">
        <v>2</v>
      </c>
      <c r="AV178" s="19">
        <v>0.81899994876509496</v>
      </c>
      <c r="AW178" s="24">
        <v>0.42134895920753501</v>
      </c>
      <c r="AX178" s="5">
        <v>12.39</v>
      </c>
      <c r="AY178" s="5">
        <v>0.169017</v>
      </c>
      <c r="AZ178" s="5">
        <v>3</v>
      </c>
      <c r="BA178" s="29">
        <v>0.25970903277378099</v>
      </c>
    </row>
    <row r="179" spans="1:53" x14ac:dyDescent="0.25">
      <c r="A179">
        <f ca="1">RAND()</f>
        <v>5.8381799445819338E-2</v>
      </c>
      <c r="B179" s="3" t="s">
        <v>169</v>
      </c>
      <c r="C179" s="4" t="s">
        <v>233</v>
      </c>
      <c r="D179" s="32">
        <v>5</v>
      </c>
      <c r="E179" s="19">
        <v>1</v>
      </c>
      <c r="F179" s="19">
        <v>15.9466185600442</v>
      </c>
      <c r="G179" s="19">
        <v>13.5</v>
      </c>
      <c r="H179" s="19">
        <v>16.5949865046999</v>
      </c>
      <c r="I179" s="24">
        <v>100</v>
      </c>
      <c r="J179" s="5">
        <v>100</v>
      </c>
      <c r="K179" s="5">
        <v>94.871084999999994</v>
      </c>
      <c r="L179" s="18">
        <v>0.53890639979280996</v>
      </c>
      <c r="M179" s="19">
        <v>100</v>
      </c>
      <c r="N179" s="19">
        <v>4.4024810413034903</v>
      </c>
      <c r="O179" s="19">
        <v>2.4830504119999999</v>
      </c>
      <c r="P179" s="24">
        <v>4.3</v>
      </c>
      <c r="Q179" s="5">
        <v>3</v>
      </c>
      <c r="R179" s="5">
        <v>4</v>
      </c>
      <c r="S179" s="5">
        <v>3.5</v>
      </c>
      <c r="T179" s="5">
        <v>8.9</v>
      </c>
      <c r="U179" s="32">
        <v>95.688100000000006</v>
      </c>
      <c r="V179" s="19">
        <v>93.179847717285156</v>
      </c>
      <c r="W179" s="19">
        <v>100.27794</v>
      </c>
      <c r="X179" s="19">
        <v>0.96877999999999997</v>
      </c>
      <c r="Y179" s="24">
        <v>96.021348610000004</v>
      </c>
      <c r="Z179" s="5">
        <v>53.744979139999998</v>
      </c>
      <c r="AA179" s="5">
        <v>50.76</v>
      </c>
      <c r="AB179" s="18">
        <v>21.122640000000001</v>
      </c>
      <c r="AC179" s="19">
        <v>275.8</v>
      </c>
      <c r="AD179" s="19">
        <v>4.0520379120000003</v>
      </c>
      <c r="AE179" s="24">
        <v>41.624452570000003</v>
      </c>
      <c r="AF179" s="5">
        <v>31.554967999999999</v>
      </c>
      <c r="AG179" s="5">
        <v>22.53</v>
      </c>
      <c r="AH179" s="5">
        <v>314.10577991854302</v>
      </c>
      <c r="AI179" s="32">
        <v>18</v>
      </c>
      <c r="AJ179" s="19">
        <v>6</v>
      </c>
      <c r="AK179" s="19">
        <v>0.25603953219599701</v>
      </c>
      <c r="AL179" s="19">
        <v>40</v>
      </c>
      <c r="AM179" s="24">
        <v>0.62445661220318205</v>
      </c>
      <c r="AN179" s="5">
        <v>1</v>
      </c>
      <c r="AO179" s="5">
        <v>0.1</v>
      </c>
      <c r="AP179" s="5">
        <v>60.4</v>
      </c>
      <c r="AQ179" s="5">
        <v>41</v>
      </c>
      <c r="AR179" s="18">
        <v>0.56125256937860302</v>
      </c>
      <c r="AS179" s="19">
        <v>0.22956626308558001</v>
      </c>
      <c r="AT179" s="19">
        <v>9.5</v>
      </c>
      <c r="AU179" s="19">
        <v>2</v>
      </c>
      <c r="AV179" s="19">
        <v>0.87221563057790297</v>
      </c>
      <c r="AW179" s="24">
        <v>0.36152449250221302</v>
      </c>
      <c r="AX179" s="5">
        <v>8.76</v>
      </c>
      <c r="AY179" s="5">
        <v>0.14156188189999999</v>
      </c>
      <c r="AZ179" s="5">
        <v>21</v>
      </c>
      <c r="BA179" s="29">
        <v>0.106882367376937</v>
      </c>
    </row>
    <row r="180" spans="1:53" x14ac:dyDescent="0.25">
      <c r="A180">
        <f ca="1">RAND()</f>
        <v>7.3261129213465725E-2</v>
      </c>
      <c r="B180" s="3" t="s">
        <v>171</v>
      </c>
      <c r="C180" s="4" t="s">
        <v>234</v>
      </c>
      <c r="D180" s="32">
        <v>5</v>
      </c>
      <c r="E180" s="19">
        <v>8</v>
      </c>
      <c r="F180" s="19">
        <v>24.4514138898491</v>
      </c>
      <c r="G180" s="19">
        <v>9</v>
      </c>
      <c r="H180" s="19">
        <v>34.158659681709999</v>
      </c>
      <c r="I180" s="24">
        <v>68.558686499999993</v>
      </c>
      <c r="J180" s="5">
        <v>97.781935700000005</v>
      </c>
      <c r="K180" s="5">
        <v>95.937862999999993</v>
      </c>
      <c r="L180" s="18">
        <v>0.341445976902719</v>
      </c>
      <c r="M180" s="19">
        <v>100</v>
      </c>
      <c r="N180" s="19">
        <v>4.3510338586653603</v>
      </c>
      <c r="O180" s="19">
        <v>7.0876842069999997</v>
      </c>
      <c r="P180" s="24">
        <v>4.4000000000000004</v>
      </c>
      <c r="Q180" s="5">
        <v>4</v>
      </c>
      <c r="R180" s="5">
        <v>4</v>
      </c>
      <c r="S180" s="5">
        <v>4</v>
      </c>
      <c r="T180" s="5">
        <v>13.5</v>
      </c>
      <c r="U180" s="32">
        <v>99.764110000000002</v>
      </c>
      <c r="V180" s="19">
        <v>96.517898559570313</v>
      </c>
      <c r="W180" s="19">
        <v>99.236940000000004</v>
      </c>
      <c r="X180" s="19">
        <v>0.98021999999999998</v>
      </c>
      <c r="Y180" s="24">
        <v>144.02317930000001</v>
      </c>
      <c r="Z180" s="5">
        <v>48.884643680000003</v>
      </c>
      <c r="AA180" s="5">
        <v>32.93</v>
      </c>
      <c r="AB180" s="18">
        <v>18.341059999999999</v>
      </c>
      <c r="AC180" s="19">
        <v>595.29999999999995</v>
      </c>
      <c r="AD180" s="19">
        <v>21.204617224</v>
      </c>
      <c r="AE180" s="24">
        <v>75.935281347</v>
      </c>
      <c r="AF180" s="5">
        <v>14.1267</v>
      </c>
      <c r="AG180" s="5">
        <v>65.58</v>
      </c>
      <c r="AH180" s="5">
        <v>1027.4504037925899</v>
      </c>
      <c r="AI180" s="32">
        <v>25</v>
      </c>
      <c r="AJ180" s="19">
        <v>11</v>
      </c>
      <c r="AK180" s="19">
        <v>0.84058734852897499</v>
      </c>
      <c r="AL180" s="19">
        <v>25</v>
      </c>
      <c r="AM180" s="24">
        <v>0.45907559981233498</v>
      </c>
      <c r="AN180" s="5">
        <v>3</v>
      </c>
      <c r="AO180" s="5">
        <v>7.0000000000000007E-2</v>
      </c>
      <c r="AP180" s="5">
        <v>68.599999999999994</v>
      </c>
      <c r="AQ180" s="5">
        <v>29</v>
      </c>
      <c r="AR180" s="18">
        <v>0.373855279021653</v>
      </c>
      <c r="AS180" s="19">
        <v>0.11615899234256299</v>
      </c>
      <c r="AT180" s="19">
        <v>6.9</v>
      </c>
      <c r="AU180" s="19">
        <v>2</v>
      </c>
      <c r="AV180" s="19">
        <v>0.85810293240959301</v>
      </c>
      <c r="AW180" s="24">
        <v>1.4962203502655</v>
      </c>
      <c r="AX180" s="5">
        <v>14.69</v>
      </c>
      <c r="AY180" s="5">
        <v>3.59926E-2</v>
      </c>
      <c r="AZ180" s="5">
        <v>8</v>
      </c>
      <c r="BA180" s="29">
        <v>6.2646451111649099E-2</v>
      </c>
    </row>
    <row r="181" spans="1:53" x14ac:dyDescent="0.25">
      <c r="A181">
        <f ca="1">RAND()</f>
        <v>0.37986876114686674</v>
      </c>
      <c r="B181" s="3" t="s">
        <v>98</v>
      </c>
      <c r="C181" s="4" t="s">
        <v>237</v>
      </c>
      <c r="D181" s="32">
        <v>12.2</v>
      </c>
      <c r="E181" s="19">
        <v>85</v>
      </c>
      <c r="F181" s="19">
        <v>129.31247376016501</v>
      </c>
      <c r="G181" s="19">
        <v>20.399999999999999</v>
      </c>
      <c r="H181" s="19">
        <v>69.131725923000005</v>
      </c>
      <c r="I181" s="24">
        <v>90.293683999999999</v>
      </c>
      <c r="J181" s="5">
        <v>83.760176299999998</v>
      </c>
      <c r="K181" s="5">
        <v>82.646659499999998</v>
      </c>
      <c r="L181" s="18">
        <v>0.55779109456008402</v>
      </c>
      <c r="M181" s="19">
        <v>82.2</v>
      </c>
      <c r="N181" s="19">
        <v>3.69182495642931</v>
      </c>
      <c r="O181" s="19">
        <v>56.119193322999998</v>
      </c>
      <c r="P181" s="24">
        <v>74.599999999999994</v>
      </c>
      <c r="Q181" s="5">
        <v>5</v>
      </c>
      <c r="R181" s="5">
        <v>5</v>
      </c>
      <c r="S181" s="5">
        <v>3</v>
      </c>
      <c r="T181" s="5">
        <v>17.399999999999999</v>
      </c>
      <c r="U181" s="32">
        <v>88.424580000000006</v>
      </c>
      <c r="V181" s="19">
        <v>95.351249694824219</v>
      </c>
      <c r="W181" s="19">
        <v>70.775589999999994</v>
      </c>
      <c r="X181" s="19">
        <v>1.1888099999999999</v>
      </c>
      <c r="Y181" s="24">
        <v>95.542109449999998</v>
      </c>
      <c r="Z181" s="5">
        <v>20.356867430000001</v>
      </c>
      <c r="AA181" s="5">
        <v>44.62</v>
      </c>
      <c r="AB181" s="18">
        <v>22.277850000000001</v>
      </c>
      <c r="AC181" s="19">
        <v>388.3</v>
      </c>
      <c r="AD181" s="19">
        <v>6.5654967329999998</v>
      </c>
      <c r="AE181" s="24">
        <v>72.010583244000003</v>
      </c>
      <c r="AF181" s="5">
        <v>1.78</v>
      </c>
      <c r="AG181" s="5">
        <v>86.89</v>
      </c>
      <c r="AH181" s="5">
        <v>564.06822349488505</v>
      </c>
      <c r="AI181" s="32">
        <v>19</v>
      </c>
      <c r="AJ181" s="19">
        <v>9</v>
      </c>
      <c r="AK181" s="19">
        <v>0.60149454255144896</v>
      </c>
      <c r="AL181" s="19">
        <v>30</v>
      </c>
      <c r="AM181" s="24">
        <v>0.83579090601963801</v>
      </c>
      <c r="AN181" s="5">
        <v>3</v>
      </c>
      <c r="AO181" s="5">
        <v>0.25</v>
      </c>
      <c r="AP181" s="5">
        <v>76.400000000000006</v>
      </c>
      <c r="AQ181" s="5">
        <v>30</v>
      </c>
      <c r="AR181" s="18">
        <v>0.55280439908855805</v>
      </c>
      <c r="AS181" s="19">
        <v>0.42844716090371199</v>
      </c>
      <c r="AT181" s="19">
        <v>6.1</v>
      </c>
      <c r="AU181" s="19">
        <v>4</v>
      </c>
      <c r="AV181" s="19">
        <v>0.77195825614824698</v>
      </c>
      <c r="AW181" s="24">
        <v>0.14959464967250799</v>
      </c>
      <c r="AX181" s="5">
        <v>8.58</v>
      </c>
      <c r="AY181" s="5">
        <v>0.26412439999999998</v>
      </c>
      <c r="AZ181" s="5">
        <v>0</v>
      </c>
      <c r="BA181" s="29">
        <v>0</v>
      </c>
    </row>
    <row r="182" spans="1:53" x14ac:dyDescent="0.25">
      <c r="A182">
        <f ca="1">RAND()</f>
        <v>0.7964861703989794</v>
      </c>
      <c r="B182" s="3" t="s">
        <v>212</v>
      </c>
      <c r="C182" s="4" t="s">
        <v>237</v>
      </c>
      <c r="D182" s="32" t="s">
        <v>51</v>
      </c>
      <c r="E182" s="19" t="s">
        <v>51</v>
      </c>
      <c r="F182" s="19" t="s">
        <v>51</v>
      </c>
      <c r="G182" s="19">
        <v>21.2</v>
      </c>
      <c r="H182" s="19">
        <v>64.378527940699996</v>
      </c>
      <c r="I182" s="24">
        <v>68.347605000000001</v>
      </c>
      <c r="J182" s="5">
        <v>91.812400600000004</v>
      </c>
      <c r="K182" s="5">
        <v>81.116111900000007</v>
      </c>
      <c r="L182" s="18" t="s">
        <v>51</v>
      </c>
      <c r="M182" s="19">
        <v>92.666759999999996</v>
      </c>
      <c r="N182" s="19" t="s">
        <v>51</v>
      </c>
      <c r="O182" s="19">
        <v>7.1938098699999999</v>
      </c>
      <c r="P182" s="24">
        <v>8.4</v>
      </c>
      <c r="Q182" s="5" t="s">
        <v>51</v>
      </c>
      <c r="R182" s="5" t="s">
        <v>51</v>
      </c>
      <c r="S182" s="5" t="s">
        <v>51</v>
      </c>
      <c r="T182" s="5">
        <v>15.3</v>
      </c>
      <c r="U182" s="32" t="s">
        <v>51</v>
      </c>
      <c r="V182" s="19">
        <v>99.196441650390625</v>
      </c>
      <c r="W182" s="19">
        <v>100.48788999999999</v>
      </c>
      <c r="X182" s="19">
        <v>0.98616000000000004</v>
      </c>
      <c r="Y182" s="24">
        <v>106.2933407</v>
      </c>
      <c r="Z182" s="5">
        <v>67.599999999999994</v>
      </c>
      <c r="AA182" s="5" t="s">
        <v>51</v>
      </c>
      <c r="AB182" s="18">
        <v>21.457249999999998</v>
      </c>
      <c r="AC182" s="19">
        <v>437.5</v>
      </c>
      <c r="AD182" s="19">
        <v>4.986059139</v>
      </c>
      <c r="AE182" s="24">
        <v>28.906113585</v>
      </c>
      <c r="AF182" s="5">
        <v>2.99</v>
      </c>
      <c r="AG182" s="5">
        <v>81.02</v>
      </c>
      <c r="AH182" s="5">
        <v>329.50471526822503</v>
      </c>
      <c r="AI182" s="32">
        <v>38</v>
      </c>
      <c r="AJ182" s="19">
        <v>15</v>
      </c>
      <c r="AK182" s="19">
        <v>0.63672170327536004</v>
      </c>
      <c r="AL182" s="19">
        <v>60</v>
      </c>
      <c r="AM182" s="24" t="s">
        <v>51</v>
      </c>
      <c r="AN182" s="5">
        <v>4</v>
      </c>
      <c r="AO182" s="5" t="s">
        <v>51</v>
      </c>
      <c r="AP182" s="5" t="s">
        <v>51</v>
      </c>
      <c r="AQ182" s="5">
        <v>59</v>
      </c>
      <c r="AR182" s="18" t="s">
        <v>51</v>
      </c>
      <c r="AS182" s="19" t="s">
        <v>51</v>
      </c>
      <c r="AT182" s="19" t="s">
        <v>51</v>
      </c>
      <c r="AU182" s="19">
        <v>4</v>
      </c>
      <c r="AV182" s="19" t="s">
        <v>51</v>
      </c>
      <c r="AW182" s="24" t="s">
        <v>51</v>
      </c>
      <c r="AX182" s="5">
        <v>12.48</v>
      </c>
      <c r="AY182" s="5" t="s">
        <v>51</v>
      </c>
      <c r="AZ182" s="5">
        <v>0</v>
      </c>
      <c r="BA182" s="29">
        <v>0</v>
      </c>
    </row>
    <row r="183" spans="1:53" x14ac:dyDescent="0.25">
      <c r="A183">
        <f ca="1">RAND()</f>
        <v>0.73298195364850438</v>
      </c>
      <c r="B183" s="3" t="s">
        <v>74</v>
      </c>
      <c r="C183" s="4" t="s">
        <v>237</v>
      </c>
      <c r="D183" s="32">
        <v>5</v>
      </c>
      <c r="E183" s="19">
        <v>20</v>
      </c>
      <c r="F183" s="19">
        <v>22.107987634772901</v>
      </c>
      <c r="G183" s="19">
        <v>8.1</v>
      </c>
      <c r="H183" s="19">
        <v>38.012037385100001</v>
      </c>
      <c r="I183" s="24">
        <v>98.996890300000004</v>
      </c>
      <c r="J183" s="5">
        <v>93.275025499999998</v>
      </c>
      <c r="K183" s="5">
        <v>99.050801100000001</v>
      </c>
      <c r="L183" s="18">
        <v>0.36518361724215598</v>
      </c>
      <c r="M183" s="19">
        <v>99.6</v>
      </c>
      <c r="N183" s="19">
        <v>5.8959826856419699</v>
      </c>
      <c r="O183" s="19">
        <v>1.9145796610000001</v>
      </c>
      <c r="P183" s="24">
        <v>3.6</v>
      </c>
      <c r="Q183" s="5">
        <v>2</v>
      </c>
      <c r="R183" s="5">
        <v>3</v>
      </c>
      <c r="S183" s="5">
        <v>2</v>
      </c>
      <c r="T183" s="5">
        <v>12.4</v>
      </c>
      <c r="U183" s="32">
        <v>96.627549999999999</v>
      </c>
      <c r="V183" s="19">
        <v>97.211013793945313</v>
      </c>
      <c r="W183" s="19">
        <v>100.64619</v>
      </c>
      <c r="X183" s="19">
        <v>1.01346</v>
      </c>
      <c r="Y183" s="24">
        <v>129.4703901</v>
      </c>
      <c r="Z183" s="5">
        <v>64.289000000000001</v>
      </c>
      <c r="AA183" s="5">
        <v>19.23</v>
      </c>
      <c r="AB183" s="18">
        <v>24.419979999999999</v>
      </c>
      <c r="AC183" s="19">
        <v>242.9</v>
      </c>
      <c r="AD183" s="19">
        <v>11.758196342</v>
      </c>
      <c r="AE183" s="24">
        <v>28.153031598999998</v>
      </c>
      <c r="AF183" s="5">
        <v>84.497583333333296</v>
      </c>
      <c r="AG183" s="5">
        <v>75.150000000000006</v>
      </c>
      <c r="AH183" s="5">
        <v>273.99832243427898</v>
      </c>
      <c r="AI183" s="32">
        <v>37</v>
      </c>
      <c r="AJ183" s="19">
        <v>16</v>
      </c>
      <c r="AK183" s="19">
        <v>0.83313907470117199</v>
      </c>
      <c r="AL183" s="19">
        <v>85</v>
      </c>
      <c r="AM183" s="24">
        <v>0.64090178881873805</v>
      </c>
      <c r="AN183" s="5">
        <v>4</v>
      </c>
      <c r="AO183" s="5">
        <v>0.06</v>
      </c>
      <c r="AP183" s="5">
        <v>81.2</v>
      </c>
      <c r="AQ183" s="5">
        <v>66</v>
      </c>
      <c r="AR183" s="18">
        <v>0.70306047478979805</v>
      </c>
      <c r="AS183" s="19">
        <v>0.62241664384475104</v>
      </c>
      <c r="AT183" s="19">
        <v>3.8</v>
      </c>
      <c r="AU183" s="19">
        <v>4</v>
      </c>
      <c r="AV183" s="19">
        <v>0.83954917559635001</v>
      </c>
      <c r="AW183" s="24">
        <v>0.53986501693725597</v>
      </c>
      <c r="AX183" s="5">
        <v>13.29</v>
      </c>
      <c r="AY183" s="5">
        <v>0.12595000000000001</v>
      </c>
      <c r="AZ183" s="5">
        <v>14</v>
      </c>
      <c r="BA183" s="29">
        <v>0.18230540181735699</v>
      </c>
    </row>
    <row r="184" spans="1:53" ht="15.75" thickBot="1" x14ac:dyDescent="0.3">
      <c r="A184">
        <f ca="1">RAND()</f>
        <v>0.46223601572571205</v>
      </c>
      <c r="B184" s="10" t="s">
        <v>188</v>
      </c>
      <c r="C184" s="6" t="s">
        <v>235</v>
      </c>
      <c r="D184" s="33">
        <v>15.9</v>
      </c>
      <c r="E184" s="21">
        <v>118</v>
      </c>
      <c r="F184" s="21">
        <v>229.17747522661901</v>
      </c>
      <c r="G184" s="21">
        <v>65.3</v>
      </c>
      <c r="H184" s="21">
        <v>331.149896738</v>
      </c>
      <c r="I184" s="25">
        <v>52.708473699999999</v>
      </c>
      <c r="J184" s="7">
        <v>64.706748099999999</v>
      </c>
      <c r="K184" s="7">
        <v>47.433913799999999</v>
      </c>
      <c r="L184" s="20" t="s">
        <v>51</v>
      </c>
      <c r="M184" s="21">
        <v>53.262560000000001</v>
      </c>
      <c r="N184" s="21" t="s">
        <v>51</v>
      </c>
      <c r="O184" s="21">
        <v>57.199213188000002</v>
      </c>
      <c r="P184" s="25">
        <v>7</v>
      </c>
      <c r="Q184" s="7">
        <v>2</v>
      </c>
      <c r="R184" s="7">
        <v>3</v>
      </c>
      <c r="S184" s="7">
        <v>3</v>
      </c>
      <c r="T184" s="7">
        <v>24.7</v>
      </c>
      <c r="U184" s="33" t="s">
        <v>51</v>
      </c>
      <c r="V184" s="21">
        <v>75.802658081054687</v>
      </c>
      <c r="W184" s="21">
        <v>48.269559999999998</v>
      </c>
      <c r="X184" s="21">
        <v>0.82143999999999995</v>
      </c>
      <c r="Y184" s="25">
        <v>34.941055380000002</v>
      </c>
      <c r="Z184" s="7">
        <v>11.92243143</v>
      </c>
      <c r="AA184" s="7">
        <v>70.900000000000006</v>
      </c>
      <c r="AB184" s="20">
        <v>17.611509999999999</v>
      </c>
      <c r="AC184" s="21">
        <v>575.29999999999995</v>
      </c>
      <c r="AD184" s="21">
        <v>11.85864312</v>
      </c>
      <c r="AE184" s="25">
        <v>90.744707267999999</v>
      </c>
      <c r="AF184" s="7">
        <v>0</v>
      </c>
      <c r="AG184" s="7">
        <v>39.200000000000003</v>
      </c>
      <c r="AH184" s="7">
        <v>1067.2275723166099</v>
      </c>
      <c r="AI184" s="33">
        <v>7</v>
      </c>
      <c r="AJ184" s="21">
        <v>6</v>
      </c>
      <c r="AK184" s="21" t="s">
        <v>51</v>
      </c>
      <c r="AL184" s="21">
        <v>25</v>
      </c>
      <c r="AM184" s="25">
        <v>0.73724452233125204</v>
      </c>
      <c r="AN184" s="7">
        <v>3</v>
      </c>
      <c r="AO184" s="7" t="s">
        <v>51</v>
      </c>
      <c r="AP184" s="7">
        <v>43.3</v>
      </c>
      <c r="AQ184" s="7">
        <v>30</v>
      </c>
      <c r="AR184" s="20">
        <v>0.55962333458907998</v>
      </c>
      <c r="AS184" s="21">
        <v>5.2936241007448301E-2</v>
      </c>
      <c r="AT184" s="21">
        <v>6.7</v>
      </c>
      <c r="AU184" s="21">
        <v>3</v>
      </c>
      <c r="AV184" s="21">
        <v>0.63050426868307996</v>
      </c>
      <c r="AW184" s="25" t="s">
        <v>51</v>
      </c>
      <c r="AX184" s="7">
        <v>4.05</v>
      </c>
      <c r="AY184" s="7">
        <v>0.46973999999999999</v>
      </c>
      <c r="AZ184" s="7">
        <v>0</v>
      </c>
      <c r="BA184" s="30">
        <v>0</v>
      </c>
    </row>
  </sheetData>
  <sortState ref="A3:BA184">
    <sortCondition ref="A1"/>
  </sortState>
  <mergeCells count="12">
    <mergeCell ref="AW1:BA1"/>
    <mergeCell ref="D1:H1"/>
    <mergeCell ref="I1:K1"/>
    <mergeCell ref="L1:O1"/>
    <mergeCell ref="P1:T1"/>
    <mergeCell ref="U1:X1"/>
    <mergeCell ref="Y1:AA1"/>
    <mergeCell ref="AB1:AD1"/>
    <mergeCell ref="AE1:AH1"/>
    <mergeCell ref="AI1:AL1"/>
    <mergeCell ref="AM1:AQ1"/>
    <mergeCell ref="AR1:A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6" sqref="D6"/>
    </sheetView>
  </sheetViews>
  <sheetFormatPr defaultRowHeight="15" x14ac:dyDescent="0.25"/>
  <cols>
    <col min="1" max="1" width="33.5703125" style="27" customWidth="1"/>
    <col min="2" max="2" width="20.140625" customWidth="1"/>
    <col min="3" max="3" width="16.28515625" customWidth="1"/>
    <col min="4" max="4" width="14.28515625" customWidth="1"/>
    <col min="5" max="5" width="15.28515625" customWidth="1"/>
    <col min="6" max="6" width="20.85546875" customWidth="1"/>
    <col min="7" max="7" width="12.85546875" customWidth="1"/>
    <col min="8" max="8" width="14.28515625" customWidth="1"/>
    <col min="9" max="9" width="14.42578125" customWidth="1"/>
  </cols>
  <sheetData>
    <row r="1" spans="1:9" ht="15.75" thickBot="1" x14ac:dyDescent="0.3">
      <c r="A1" s="75" t="s">
        <v>260</v>
      </c>
      <c r="B1" s="62" t="s">
        <v>261</v>
      </c>
    </row>
    <row r="2" spans="1:9" x14ac:dyDescent="0.25">
      <c r="A2" s="78" t="s">
        <v>315</v>
      </c>
      <c r="B2" s="80"/>
    </row>
    <row r="3" spans="1:9" x14ac:dyDescent="0.25">
      <c r="A3" s="72"/>
      <c r="B3" s="73"/>
    </row>
    <row r="4" spans="1:9" x14ac:dyDescent="0.25">
      <c r="A4" s="79" t="s">
        <v>316</v>
      </c>
      <c r="B4" s="74"/>
    </row>
    <row r="5" spans="1:9" x14ac:dyDescent="0.25">
      <c r="A5" s="57" t="s">
        <v>317</v>
      </c>
      <c r="B5" s="58">
        <v>0.10089819478832106</v>
      </c>
    </row>
    <row r="6" spans="1:9" x14ac:dyDescent="0.25">
      <c r="A6" s="57" t="s">
        <v>318</v>
      </c>
      <c r="B6" s="58">
        <v>1.018044571154198E-2</v>
      </c>
    </row>
    <row r="7" spans="1:9" x14ac:dyDescent="0.25">
      <c r="A7" s="57" t="s">
        <v>319</v>
      </c>
      <c r="B7" s="58">
        <v>-3.9598336354359923E-3</v>
      </c>
      <c r="F7" s="71"/>
    </row>
    <row r="8" spans="1:9" x14ac:dyDescent="0.25">
      <c r="A8" s="57" t="s">
        <v>267</v>
      </c>
      <c r="B8" s="58">
        <v>13.931331771589056</v>
      </c>
    </row>
    <row r="9" spans="1:9" x14ac:dyDescent="0.25">
      <c r="A9" s="60" t="s">
        <v>302</v>
      </c>
      <c r="B9" s="61">
        <v>72</v>
      </c>
    </row>
    <row r="10" spans="1:9" x14ac:dyDescent="0.25">
      <c r="A10" s="27" t="s">
        <v>320</v>
      </c>
    </row>
    <row r="11" spans="1:9" x14ac:dyDescent="0.25">
      <c r="A11" s="83" t="s">
        <v>260</v>
      </c>
      <c r="B11" s="84" t="s">
        <v>261</v>
      </c>
      <c r="C11" s="84" t="s">
        <v>262</v>
      </c>
      <c r="D11" s="84" t="s">
        <v>263</v>
      </c>
      <c r="E11" s="84" t="s">
        <v>264</v>
      </c>
      <c r="F11" s="84" t="s">
        <v>265</v>
      </c>
      <c r="G11" s="81" t="s">
        <v>339</v>
      </c>
      <c r="H11" s="81" t="s">
        <v>340</v>
      </c>
    </row>
    <row r="12" spans="1:9" x14ac:dyDescent="0.25">
      <c r="A12" s="53"/>
      <c r="B12" s="54" t="s">
        <v>304</v>
      </c>
      <c r="C12" s="54" t="s">
        <v>325</v>
      </c>
      <c r="D12" s="54" t="s">
        <v>326</v>
      </c>
      <c r="E12" s="54" t="s">
        <v>327</v>
      </c>
      <c r="F12" s="54" t="s">
        <v>328</v>
      </c>
      <c r="G12" s="71"/>
      <c r="H12" s="71"/>
    </row>
    <row r="13" spans="1:9" x14ac:dyDescent="0.25">
      <c r="A13" s="55" t="s">
        <v>321</v>
      </c>
      <c r="B13" s="56">
        <v>1</v>
      </c>
      <c r="C13" s="85">
        <v>139.73142017171267</v>
      </c>
      <c r="D13" s="85">
        <v>139.73142017171267</v>
      </c>
      <c r="E13" s="85">
        <v>0.71996072084090201</v>
      </c>
      <c r="F13" s="86">
        <v>0.39904907207357643</v>
      </c>
      <c r="G13" s="70" t="s">
        <v>336</v>
      </c>
      <c r="H13" s="71"/>
    </row>
    <row r="14" spans="1:9" x14ac:dyDescent="0.25">
      <c r="A14" s="55" t="s">
        <v>322</v>
      </c>
      <c r="B14" s="56">
        <v>70</v>
      </c>
      <c r="C14" s="85">
        <v>13585.740345106065</v>
      </c>
      <c r="D14" s="85">
        <v>194.08200493008664</v>
      </c>
      <c r="E14" s="85"/>
      <c r="F14" s="85"/>
      <c r="G14" s="71"/>
      <c r="H14" s="71"/>
    </row>
    <row r="15" spans="1:9" x14ac:dyDescent="0.25">
      <c r="A15" s="68" t="s">
        <v>323</v>
      </c>
      <c r="B15" s="69">
        <v>71</v>
      </c>
      <c r="C15" s="87">
        <v>13725.471765277778</v>
      </c>
      <c r="D15" s="87"/>
      <c r="E15" s="87"/>
      <c r="F15" s="87"/>
      <c r="G15" s="77"/>
      <c r="H15" s="77"/>
    </row>
    <row r="16" spans="1:9" s="27" customFormat="1" x14ac:dyDescent="0.25">
      <c r="A16" s="66" t="s">
        <v>260</v>
      </c>
      <c r="B16" s="88" t="s">
        <v>329</v>
      </c>
      <c r="C16" s="88" t="s">
        <v>267</v>
      </c>
      <c r="D16" s="88" t="s">
        <v>305</v>
      </c>
      <c r="E16" s="88" t="s">
        <v>330</v>
      </c>
      <c r="F16" s="88" t="s">
        <v>331</v>
      </c>
      <c r="G16" s="88" t="s">
        <v>332</v>
      </c>
      <c r="H16" s="88" t="s">
        <v>333</v>
      </c>
      <c r="I16" s="59" t="s">
        <v>334</v>
      </c>
    </row>
    <row r="17" spans="1:9" x14ac:dyDescent="0.25">
      <c r="A17" s="57" t="s">
        <v>324</v>
      </c>
      <c r="B17" s="89">
        <v>37.368652686774709</v>
      </c>
      <c r="C17" s="89">
        <v>5.7144987537475362</v>
      </c>
      <c r="D17" s="89">
        <v>6.5392704237215131</v>
      </c>
      <c r="E17" s="89">
        <v>8.5455074480452169E-9</v>
      </c>
      <c r="F17" s="89">
        <v>25.971444297130432</v>
      </c>
      <c r="G17" s="89">
        <v>48.765861076418986</v>
      </c>
      <c r="H17" s="89">
        <v>25.971444297130432</v>
      </c>
      <c r="I17" s="90">
        <v>48.765861076418986</v>
      </c>
    </row>
    <row r="18" spans="1:9" x14ac:dyDescent="0.25">
      <c r="A18" s="60" t="s">
        <v>38</v>
      </c>
      <c r="B18" s="91">
        <v>-7.1944962982804908E-2</v>
      </c>
      <c r="C18" s="91">
        <v>8.4790264867629458E-2</v>
      </c>
      <c r="D18" s="91">
        <v>-0.84850499164169346</v>
      </c>
      <c r="E18" s="91">
        <v>0.39904907207358675</v>
      </c>
      <c r="F18" s="91">
        <v>-0.2410538139517136</v>
      </c>
      <c r="G18" s="91">
        <v>9.71638879861038E-2</v>
      </c>
      <c r="H18" s="91">
        <v>-0.2410538139517136</v>
      </c>
      <c r="I18" s="92">
        <v>9.71638879861038E-2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B48" workbookViewId="0">
      <selection activeCell="G51" sqref="G51"/>
    </sheetView>
  </sheetViews>
  <sheetFormatPr defaultRowHeight="15" x14ac:dyDescent="0.25"/>
  <cols>
    <col min="1" max="1" width="29.85546875" customWidth="1"/>
    <col min="2" max="2" width="24.140625" customWidth="1"/>
    <col min="3" max="3" width="21.5703125" customWidth="1"/>
    <col min="4" max="4" width="15.42578125" customWidth="1"/>
    <col min="5" max="5" width="21.7109375" customWidth="1"/>
    <col min="7" max="7" width="12" customWidth="1"/>
    <col min="8" max="10" width="11" customWidth="1"/>
  </cols>
  <sheetData>
    <row r="1" spans="1:5" ht="69.75" thickBot="1" x14ac:dyDescent="0.3">
      <c r="A1" s="41" t="s">
        <v>232</v>
      </c>
      <c r="B1" s="42" t="s">
        <v>5</v>
      </c>
      <c r="C1" s="43" t="s">
        <v>28</v>
      </c>
      <c r="D1" s="43" t="s">
        <v>38</v>
      </c>
      <c r="E1" s="44" t="s">
        <v>23</v>
      </c>
    </row>
    <row r="2" spans="1:5" x14ac:dyDescent="0.25">
      <c r="A2" s="4" t="s">
        <v>234</v>
      </c>
      <c r="B2" s="23">
        <v>87.366646099999997</v>
      </c>
      <c r="C2" s="2">
        <v>72.668000000000006</v>
      </c>
      <c r="D2" s="2">
        <v>72.3</v>
      </c>
      <c r="E2" s="2">
        <v>49.03</v>
      </c>
    </row>
    <row r="3" spans="1:5" x14ac:dyDescent="0.25">
      <c r="A3" s="4" t="s">
        <v>234</v>
      </c>
      <c r="B3" s="24">
        <v>100</v>
      </c>
      <c r="C3" s="5">
        <v>94.306173333333305</v>
      </c>
      <c r="D3" s="5">
        <v>83.1</v>
      </c>
      <c r="E3" s="5">
        <v>13.18</v>
      </c>
    </row>
    <row r="4" spans="1:5" x14ac:dyDescent="0.25">
      <c r="A4" s="4" t="s">
        <v>234</v>
      </c>
      <c r="B4" s="24">
        <v>100</v>
      </c>
      <c r="C4" s="5">
        <v>83.722499999999997</v>
      </c>
      <c r="D4" s="5">
        <v>86.9</v>
      </c>
      <c r="E4" s="5">
        <v>8.59</v>
      </c>
    </row>
    <row r="5" spans="1:5" x14ac:dyDescent="0.25">
      <c r="A5" s="4" t="s">
        <v>237</v>
      </c>
      <c r="B5" s="24">
        <v>77.659529899999995</v>
      </c>
      <c r="C5" s="5">
        <v>8.2829999999999995</v>
      </c>
      <c r="D5" s="5">
        <v>87.6</v>
      </c>
      <c r="E5" s="5">
        <v>70.23</v>
      </c>
    </row>
    <row r="6" spans="1:5" x14ac:dyDescent="0.25">
      <c r="A6" s="4" t="s">
        <v>237</v>
      </c>
      <c r="B6" s="24">
        <v>98.238262300000002</v>
      </c>
      <c r="C6" s="5">
        <v>7.67</v>
      </c>
      <c r="D6" s="5">
        <v>83.8</v>
      </c>
      <c r="E6" s="5">
        <v>25.09</v>
      </c>
    </row>
    <row r="7" spans="1:5" x14ac:dyDescent="0.25">
      <c r="A7" s="4" t="s">
        <v>233</v>
      </c>
      <c r="B7" s="24">
        <v>99.333225600000006</v>
      </c>
      <c r="C7" s="5">
        <v>11.490500000000001</v>
      </c>
      <c r="D7" s="5">
        <v>42.7</v>
      </c>
      <c r="E7" s="5">
        <v>28.79</v>
      </c>
    </row>
    <row r="8" spans="1:5" x14ac:dyDescent="0.25">
      <c r="A8" s="4" t="s">
        <v>235</v>
      </c>
      <c r="B8" s="24">
        <v>99.849471199999996</v>
      </c>
      <c r="C8" s="5">
        <v>4.2</v>
      </c>
      <c r="D8" s="5">
        <v>44.8</v>
      </c>
      <c r="E8" s="5">
        <v>27.69</v>
      </c>
    </row>
    <row r="9" spans="1:5" x14ac:dyDescent="0.25">
      <c r="A9" s="4" t="s">
        <v>234</v>
      </c>
      <c r="B9" s="24">
        <v>100</v>
      </c>
      <c r="C9" s="5">
        <v>99.274765250000002</v>
      </c>
      <c r="D9" s="5">
        <v>84.6</v>
      </c>
      <c r="E9" s="5">
        <v>8.76</v>
      </c>
    </row>
    <row r="10" spans="1:5" x14ac:dyDescent="0.25">
      <c r="A10" s="4" t="s">
        <v>234</v>
      </c>
      <c r="B10" s="24">
        <v>91.484768500000001</v>
      </c>
      <c r="C10" s="5">
        <v>7.18</v>
      </c>
      <c r="D10" s="5">
        <v>72.400000000000006</v>
      </c>
      <c r="E10" s="5">
        <v>54.32</v>
      </c>
    </row>
    <row r="11" spans="1:5" x14ac:dyDescent="0.25">
      <c r="A11" s="4" t="s">
        <v>234</v>
      </c>
      <c r="B11" s="24">
        <v>98.343583499999994</v>
      </c>
      <c r="C11" s="5">
        <v>51.099178774415897</v>
      </c>
      <c r="D11" s="5">
        <v>82.3</v>
      </c>
      <c r="E11" s="5">
        <v>28.17</v>
      </c>
    </row>
    <row r="12" spans="1:5" x14ac:dyDescent="0.25">
      <c r="A12" s="4" t="s">
        <v>233</v>
      </c>
      <c r="B12" s="24">
        <v>100</v>
      </c>
      <c r="C12" s="5">
        <v>94.270759999999996</v>
      </c>
      <c r="D12" s="5">
        <v>68.5</v>
      </c>
      <c r="E12" s="5">
        <v>32.58</v>
      </c>
    </row>
    <row r="13" spans="1:5" x14ac:dyDescent="0.25">
      <c r="A13" s="4" t="s">
        <v>234</v>
      </c>
      <c r="B13" s="24">
        <v>62.698224000000003</v>
      </c>
      <c r="C13" s="5">
        <v>15.39138</v>
      </c>
      <c r="D13" s="5">
        <v>70.2</v>
      </c>
      <c r="E13" s="5">
        <v>24.29</v>
      </c>
    </row>
    <row r="14" spans="1:5" x14ac:dyDescent="0.25">
      <c r="A14" s="4" t="s">
        <v>235</v>
      </c>
      <c r="B14" s="24">
        <v>7.0317622000000002</v>
      </c>
      <c r="C14" s="5">
        <v>0</v>
      </c>
      <c r="D14" s="5">
        <v>58.2</v>
      </c>
      <c r="E14" s="5">
        <v>27.04</v>
      </c>
    </row>
    <row r="15" spans="1:5" x14ac:dyDescent="0.25">
      <c r="A15" s="4" t="s">
        <v>233</v>
      </c>
      <c r="B15" s="24">
        <v>75.156683400000006</v>
      </c>
      <c r="C15" s="5">
        <v>9.6929602406500006</v>
      </c>
      <c r="D15" s="5">
        <v>60</v>
      </c>
      <c r="E15" s="5">
        <v>54.35</v>
      </c>
    </row>
    <row r="16" spans="1:5" x14ac:dyDescent="0.25">
      <c r="A16" s="4" t="s">
        <v>235</v>
      </c>
      <c r="B16" s="24">
        <v>17.715620099999999</v>
      </c>
      <c r="C16" s="5">
        <v>8.3999999999999995E-3</v>
      </c>
      <c r="D16" s="5">
        <v>25.3</v>
      </c>
      <c r="E16" s="5">
        <v>28.97</v>
      </c>
    </row>
    <row r="17" spans="1:5" x14ac:dyDescent="0.25">
      <c r="A17" s="4" t="s">
        <v>237</v>
      </c>
      <c r="B17" s="24">
        <v>84.407841000000005</v>
      </c>
      <c r="C17" s="5">
        <v>3.5089999999999999</v>
      </c>
      <c r="D17" s="5">
        <v>52.8</v>
      </c>
      <c r="E17" s="5">
        <v>31.78</v>
      </c>
    </row>
    <row r="18" spans="1:5" x14ac:dyDescent="0.25">
      <c r="A18" s="4" t="s">
        <v>233</v>
      </c>
      <c r="B18" s="24">
        <v>99.343693400000006</v>
      </c>
      <c r="C18" s="5">
        <v>28.35</v>
      </c>
      <c r="D18" s="5">
        <v>80.3</v>
      </c>
      <c r="E18" s="5">
        <v>54.45</v>
      </c>
    </row>
    <row r="19" spans="1:5" x14ac:dyDescent="0.25">
      <c r="A19" s="4" t="s">
        <v>234</v>
      </c>
      <c r="B19" s="24">
        <v>91.921729600000006</v>
      </c>
      <c r="C19" s="5">
        <v>4.4450000000000003</v>
      </c>
      <c r="D19" s="5">
        <v>29.6</v>
      </c>
      <c r="E19" s="5">
        <v>36.090000000000003</v>
      </c>
    </row>
    <row r="20" spans="1:5" x14ac:dyDescent="0.25">
      <c r="A20" s="4" t="s">
        <v>235</v>
      </c>
      <c r="B20" s="24">
        <v>15.875985999999999</v>
      </c>
      <c r="C20" s="5">
        <v>0</v>
      </c>
      <c r="D20" s="5">
        <v>29.9</v>
      </c>
      <c r="E20" s="5">
        <v>39.83</v>
      </c>
    </row>
    <row r="21" spans="1:5" x14ac:dyDescent="0.25">
      <c r="A21" s="4" t="s">
        <v>233</v>
      </c>
      <c r="B21" s="24">
        <v>66.1942892</v>
      </c>
      <c r="C21" s="5">
        <v>9.7297999999999991</v>
      </c>
      <c r="D21" s="5">
        <v>34.1</v>
      </c>
      <c r="E21" s="5">
        <v>57.89</v>
      </c>
    </row>
    <row r="22" spans="1:5" x14ac:dyDescent="0.25">
      <c r="A22" s="4" t="s">
        <v>234</v>
      </c>
      <c r="B22" s="24">
        <v>96.837123399999996</v>
      </c>
      <c r="C22" s="5">
        <v>71.860258999999999</v>
      </c>
      <c r="D22" s="5">
        <v>76.599999999999994</v>
      </c>
      <c r="E22" s="5">
        <v>14.31</v>
      </c>
    </row>
    <row r="23" spans="1:5" x14ac:dyDescent="0.25">
      <c r="A23" s="4" t="s">
        <v>233</v>
      </c>
      <c r="B23" s="24">
        <v>58.1945519</v>
      </c>
      <c r="C23" s="5">
        <v>0</v>
      </c>
      <c r="D23" s="5">
        <v>83.1</v>
      </c>
      <c r="E23" s="5">
        <v>30.73</v>
      </c>
    </row>
    <row r="24" spans="1:5" x14ac:dyDescent="0.25">
      <c r="A24" s="4" t="s">
        <v>235</v>
      </c>
      <c r="B24" s="24">
        <v>6.9858837999999999</v>
      </c>
      <c r="C24" s="5">
        <v>0</v>
      </c>
      <c r="D24" s="5">
        <v>52.8</v>
      </c>
      <c r="E24" s="5">
        <v>54.1</v>
      </c>
    </row>
    <row r="25" spans="1:5" x14ac:dyDescent="0.25">
      <c r="A25" s="4" t="s">
        <v>237</v>
      </c>
      <c r="B25" s="24">
        <v>97.486852900000002</v>
      </c>
      <c r="C25" s="5">
        <v>3.8912</v>
      </c>
      <c r="D25" s="5">
        <v>89.9</v>
      </c>
      <c r="E25" s="5">
        <v>11.1</v>
      </c>
    </row>
    <row r="26" spans="1:5" x14ac:dyDescent="0.25">
      <c r="A26" s="4" t="s">
        <v>237</v>
      </c>
      <c r="B26" s="24">
        <v>84.634582899999998</v>
      </c>
      <c r="C26" s="5">
        <v>6.8</v>
      </c>
      <c r="D26" s="5">
        <v>66.2</v>
      </c>
      <c r="E26" s="5">
        <v>38.03</v>
      </c>
    </row>
    <row r="27" spans="1:5" x14ac:dyDescent="0.25">
      <c r="A27" s="4" t="s">
        <v>233</v>
      </c>
      <c r="B27" s="24">
        <v>12.1708558</v>
      </c>
      <c r="C27" s="5">
        <v>0</v>
      </c>
      <c r="D27" s="5">
        <v>44.9</v>
      </c>
      <c r="E27" s="5">
        <v>37.75</v>
      </c>
    </row>
    <row r="28" spans="1:5" x14ac:dyDescent="0.25">
      <c r="A28" s="4" t="s">
        <v>235</v>
      </c>
      <c r="B28" s="24">
        <v>6.4228287999999996</v>
      </c>
      <c r="C28" s="5">
        <v>0</v>
      </c>
      <c r="D28" s="5">
        <v>19.399999999999999</v>
      </c>
      <c r="E28" s="5">
        <v>40.590000000000003</v>
      </c>
    </row>
    <row r="29" spans="1:5" x14ac:dyDescent="0.25">
      <c r="A29" s="4" t="s">
        <v>237</v>
      </c>
      <c r="B29" s="24">
        <v>72.133032499999999</v>
      </c>
      <c r="C29" s="5">
        <v>40.420999999999999</v>
      </c>
      <c r="D29" s="5">
        <v>83.6</v>
      </c>
      <c r="E29" s="5">
        <v>27.9</v>
      </c>
    </row>
    <row r="30" spans="1:5" x14ac:dyDescent="0.25">
      <c r="A30" s="4" t="s">
        <v>234</v>
      </c>
      <c r="B30" s="24">
        <v>100</v>
      </c>
      <c r="C30" s="5">
        <v>94.521916666666698</v>
      </c>
      <c r="D30" s="5">
        <v>80.3</v>
      </c>
      <c r="E30" s="5">
        <v>19.920000000000002</v>
      </c>
    </row>
    <row r="31" spans="1:5" x14ac:dyDescent="0.25">
      <c r="A31" s="4" t="s">
        <v>234</v>
      </c>
      <c r="B31" s="24">
        <v>100</v>
      </c>
      <c r="C31" s="5">
        <v>77.623566499999995</v>
      </c>
      <c r="D31" s="5">
        <v>59.3</v>
      </c>
      <c r="E31" s="5">
        <v>30.35</v>
      </c>
    </row>
    <row r="32" spans="1:5" x14ac:dyDescent="0.25">
      <c r="A32" s="4" t="s">
        <v>235</v>
      </c>
      <c r="B32" s="24">
        <v>21.6927722</v>
      </c>
      <c r="C32" s="5">
        <v>3.2</v>
      </c>
      <c r="D32" s="5">
        <v>76.8</v>
      </c>
      <c r="E32" s="5">
        <v>31.16</v>
      </c>
    </row>
    <row r="33" spans="1:5" x14ac:dyDescent="0.25">
      <c r="A33" s="4" t="s">
        <v>235</v>
      </c>
      <c r="B33" s="24">
        <v>32.628943900000003</v>
      </c>
      <c r="C33" s="5">
        <v>0</v>
      </c>
      <c r="D33" s="5">
        <v>29.8</v>
      </c>
      <c r="E33" s="5">
        <v>24.03</v>
      </c>
    </row>
    <row r="34" spans="1:5" x14ac:dyDescent="0.25">
      <c r="A34" s="4" t="s">
        <v>234</v>
      </c>
      <c r="B34" s="24">
        <v>98.2181037</v>
      </c>
      <c r="C34" s="5">
        <v>57.176020000000001</v>
      </c>
      <c r="D34" s="5">
        <v>63.1</v>
      </c>
      <c r="E34" s="5">
        <v>23.89</v>
      </c>
    </row>
    <row r="35" spans="1:5" x14ac:dyDescent="0.25">
      <c r="A35" s="4" t="s">
        <v>234</v>
      </c>
      <c r="B35" s="24">
        <v>97.875501200000002</v>
      </c>
      <c r="C35" s="5">
        <v>51.107443500000002</v>
      </c>
      <c r="D35" s="5">
        <v>79.5</v>
      </c>
      <c r="E35" s="5">
        <v>12.4</v>
      </c>
    </row>
    <row r="36" spans="1:5" x14ac:dyDescent="0.25">
      <c r="A36" s="4" t="s">
        <v>235</v>
      </c>
      <c r="B36" s="24">
        <v>5.3595470000000001</v>
      </c>
      <c r="C36" s="5">
        <v>0</v>
      </c>
      <c r="D36" s="5">
        <v>37.799999999999997</v>
      </c>
      <c r="E36" s="5">
        <v>29.94</v>
      </c>
    </row>
    <row r="37" spans="1:5" x14ac:dyDescent="0.25">
      <c r="A37" s="4" t="s">
        <v>235</v>
      </c>
      <c r="B37" s="24">
        <v>12.594564399999999</v>
      </c>
      <c r="C37" s="5">
        <v>1.44</v>
      </c>
      <c r="D37" s="5">
        <v>54.9</v>
      </c>
      <c r="E37" s="5">
        <v>28.65</v>
      </c>
    </row>
    <row r="38" spans="1:5" x14ac:dyDescent="0.25">
      <c r="A38" s="4" t="s">
        <v>235</v>
      </c>
      <c r="B38" s="24">
        <v>22.2700079</v>
      </c>
      <c r="C38" s="5">
        <v>0.3</v>
      </c>
      <c r="D38" s="5">
        <v>76.099999999999994</v>
      </c>
      <c r="E38" s="5">
        <v>28.78</v>
      </c>
    </row>
    <row r="39" spans="1:5" x14ac:dyDescent="0.25">
      <c r="A39" s="4" t="s">
        <v>235</v>
      </c>
      <c r="B39" s="24">
        <v>15.753481900000001</v>
      </c>
      <c r="C39" s="5">
        <v>4.2</v>
      </c>
      <c r="D39" s="5">
        <v>65.900000000000006</v>
      </c>
      <c r="E39" s="5">
        <v>35.08</v>
      </c>
    </row>
    <row r="40" spans="1:5" x14ac:dyDescent="0.25">
      <c r="A40" s="4" t="s">
        <v>233</v>
      </c>
      <c r="B40" s="24">
        <v>24.351824300000001</v>
      </c>
      <c r="C40" s="5">
        <v>3.3</v>
      </c>
      <c r="D40" s="5">
        <v>71.099999999999994</v>
      </c>
      <c r="E40" s="5">
        <v>27.61</v>
      </c>
    </row>
    <row r="41" spans="1:5" x14ac:dyDescent="0.25">
      <c r="A41" s="4" t="s">
        <v>235</v>
      </c>
      <c r="B41" s="24">
        <v>8.7176866999999998</v>
      </c>
      <c r="C41" s="5">
        <v>0</v>
      </c>
      <c r="D41" s="5">
        <v>42.9</v>
      </c>
      <c r="E41" s="5">
        <v>24.62</v>
      </c>
    </row>
    <row r="42" spans="1:5" x14ac:dyDescent="0.25">
      <c r="A42" s="4" t="s">
        <v>235</v>
      </c>
      <c r="B42" s="24">
        <v>63.848866899999997</v>
      </c>
      <c r="C42" s="5">
        <v>5.4</v>
      </c>
      <c r="D42" s="5">
        <v>76.8</v>
      </c>
      <c r="E42" s="5">
        <v>42.64</v>
      </c>
    </row>
    <row r="43" spans="1:5" x14ac:dyDescent="0.25">
      <c r="A43" s="4" t="s">
        <v>233</v>
      </c>
      <c r="B43" s="24">
        <v>98.452931199999995</v>
      </c>
      <c r="C43" s="5">
        <v>56.533433333333299</v>
      </c>
      <c r="D43" s="5">
        <v>70.400000000000006</v>
      </c>
      <c r="E43" s="5">
        <v>28.67</v>
      </c>
    </row>
    <row r="44" spans="1:5" x14ac:dyDescent="0.25">
      <c r="A44" s="4" t="s">
        <v>233</v>
      </c>
      <c r="B44" s="24">
        <v>28.369782399999998</v>
      </c>
      <c r="C44" s="5">
        <v>0</v>
      </c>
      <c r="D44" s="5">
        <v>67.099999999999994</v>
      </c>
      <c r="E44" s="5">
        <v>71.58</v>
      </c>
    </row>
    <row r="45" spans="1:5" x14ac:dyDescent="0.25">
      <c r="A45" s="4" t="s">
        <v>237</v>
      </c>
      <c r="B45" s="24">
        <v>87.854703799999996</v>
      </c>
      <c r="C45" s="5">
        <v>12.243</v>
      </c>
      <c r="D45" s="5">
        <v>82.8</v>
      </c>
      <c r="E45" s="5">
        <v>44.11</v>
      </c>
    </row>
    <row r="46" spans="1:5" x14ac:dyDescent="0.25">
      <c r="A46" s="4" t="s">
        <v>233</v>
      </c>
      <c r="B46" s="24">
        <v>47.371709500000001</v>
      </c>
      <c r="C46" s="5">
        <v>0</v>
      </c>
      <c r="D46" s="5">
        <v>82.3</v>
      </c>
      <c r="E46" s="5">
        <v>61.15</v>
      </c>
    </row>
    <row r="47" spans="1:5" x14ac:dyDescent="0.25">
      <c r="A47" s="4" t="s">
        <v>235</v>
      </c>
      <c r="B47" s="24">
        <v>24.770452299999999</v>
      </c>
      <c r="C47" s="5">
        <v>0.18</v>
      </c>
      <c r="D47" s="5">
        <v>36.200000000000003</v>
      </c>
      <c r="E47" s="5">
        <v>35.840000000000003</v>
      </c>
    </row>
    <row r="48" spans="1:5" x14ac:dyDescent="0.25">
      <c r="A48" s="4" t="s">
        <v>233</v>
      </c>
      <c r="B48" s="24">
        <v>56.568378299999999</v>
      </c>
      <c r="C48" s="5">
        <v>11.52</v>
      </c>
      <c r="D48" s="5">
        <v>90.6</v>
      </c>
      <c r="E48" s="5">
        <v>44.53</v>
      </c>
    </row>
    <row r="49" spans="1:8" x14ac:dyDescent="0.25">
      <c r="A49" s="4" t="s">
        <v>237</v>
      </c>
      <c r="B49" s="24">
        <v>92.328408999999994</v>
      </c>
      <c r="C49" s="5">
        <v>39.722996333333299</v>
      </c>
      <c r="D49" s="5">
        <v>83.2</v>
      </c>
      <c r="E49" s="5">
        <v>49.33</v>
      </c>
    </row>
    <row r="50" spans="1:8" x14ac:dyDescent="0.25">
      <c r="A50" s="4" t="s">
        <v>233</v>
      </c>
      <c r="B50" s="24">
        <v>58.185705200000001</v>
      </c>
      <c r="C50" s="5">
        <v>4.2</v>
      </c>
      <c r="D50" s="5">
        <v>66.3</v>
      </c>
      <c r="E50" s="5">
        <v>30.16</v>
      </c>
      <c r="G50" t="s">
        <v>345</v>
      </c>
    </row>
    <row r="51" spans="1:8" ht="15.75" thickBot="1" x14ac:dyDescent="0.3">
      <c r="A51" s="4" t="s">
        <v>233</v>
      </c>
      <c r="B51" s="24">
        <v>61.374941300000003</v>
      </c>
      <c r="C51" s="5">
        <v>15.6</v>
      </c>
      <c r="D51" s="5">
        <v>75.599999999999994</v>
      </c>
      <c r="E51" s="5">
        <v>54.55</v>
      </c>
      <c r="G51" s="152" t="s">
        <v>343</v>
      </c>
      <c r="H51" s="152" t="s">
        <v>348</v>
      </c>
    </row>
    <row r="52" spans="1:8" x14ac:dyDescent="0.25">
      <c r="A52" s="4" t="s">
        <v>234</v>
      </c>
      <c r="B52" s="24">
        <v>98.966275999999993</v>
      </c>
      <c r="C52" s="5">
        <v>59.778179999999999</v>
      </c>
      <c r="D52" s="5">
        <v>78</v>
      </c>
      <c r="E52" s="5">
        <v>22.26</v>
      </c>
      <c r="G52" s="45" t="s">
        <v>338</v>
      </c>
      <c r="H52" s="95">
        <f>CORREL(Table25[Access to piped water],Table25[Wastewater treatment])</f>
        <v>0.65415598381296114</v>
      </c>
    </row>
    <row r="53" spans="1:8" x14ac:dyDescent="0.25">
      <c r="A53" s="4" t="s">
        <v>234</v>
      </c>
      <c r="B53" s="24">
        <v>100</v>
      </c>
      <c r="C53" s="5">
        <v>95.301599999999993</v>
      </c>
      <c r="D53" s="5">
        <v>80.599999999999994</v>
      </c>
      <c r="E53" s="5">
        <v>14.8</v>
      </c>
    </row>
    <row r="54" spans="1:8" x14ac:dyDescent="0.25">
      <c r="A54" s="4" t="s">
        <v>235</v>
      </c>
      <c r="B54" s="24">
        <v>2.4173081999999999</v>
      </c>
      <c r="C54" s="5">
        <v>0</v>
      </c>
      <c r="D54" s="5">
        <v>38.700000000000003</v>
      </c>
      <c r="E54" s="5">
        <v>30.71</v>
      </c>
    </row>
    <row r="55" spans="1:8" x14ac:dyDescent="0.25">
      <c r="A55" s="4" t="s">
        <v>234</v>
      </c>
      <c r="B55" s="24">
        <v>53.930368399999999</v>
      </c>
      <c r="C55" s="5">
        <v>14</v>
      </c>
      <c r="D55" s="5">
        <v>62</v>
      </c>
      <c r="E55" s="5">
        <v>28.83</v>
      </c>
    </row>
    <row r="56" spans="1:8" x14ac:dyDescent="0.25">
      <c r="A56" s="4" t="s">
        <v>235</v>
      </c>
      <c r="B56" s="24">
        <v>82.010490599999997</v>
      </c>
      <c r="C56" s="5">
        <v>44.1</v>
      </c>
      <c r="D56" s="5">
        <v>73</v>
      </c>
      <c r="E56" s="5">
        <v>31.6</v>
      </c>
    </row>
    <row r="57" spans="1:8" x14ac:dyDescent="0.25">
      <c r="A57" s="4" t="s">
        <v>237</v>
      </c>
      <c r="B57" s="24">
        <v>66.315405900000002</v>
      </c>
      <c r="C57" s="5">
        <v>0</v>
      </c>
      <c r="D57" s="5">
        <v>87.3</v>
      </c>
      <c r="E57" s="5">
        <v>28.82</v>
      </c>
    </row>
    <row r="58" spans="1:8" x14ac:dyDescent="0.25">
      <c r="A58" s="4" t="s">
        <v>233</v>
      </c>
      <c r="B58" s="24">
        <v>43.128635500000001</v>
      </c>
      <c r="C58" s="5">
        <v>2.5830000000000002</v>
      </c>
      <c r="D58" s="5">
        <v>54.7</v>
      </c>
      <c r="E58" s="5">
        <v>44.66</v>
      </c>
    </row>
    <row r="59" spans="1:8" x14ac:dyDescent="0.25">
      <c r="A59" s="4" t="s">
        <v>234</v>
      </c>
      <c r="B59" s="24">
        <v>100</v>
      </c>
      <c r="C59" s="5">
        <v>91.5954306</v>
      </c>
      <c r="D59" s="5">
        <v>80.400000000000006</v>
      </c>
      <c r="E59" s="5">
        <v>8.89</v>
      </c>
    </row>
    <row r="60" spans="1:8" x14ac:dyDescent="0.25">
      <c r="A60" s="4" t="s">
        <v>237</v>
      </c>
      <c r="B60" s="24">
        <v>93.702123799999995</v>
      </c>
      <c r="C60" s="5">
        <v>17.556000000000001</v>
      </c>
      <c r="D60" s="5">
        <v>86.8</v>
      </c>
      <c r="E60" s="5">
        <v>32.619999999999997</v>
      </c>
    </row>
    <row r="61" spans="1:8" x14ac:dyDescent="0.25">
      <c r="A61" s="4" t="s">
        <v>235</v>
      </c>
      <c r="B61" s="24">
        <v>14.844456599999999</v>
      </c>
      <c r="C61" s="5">
        <v>0</v>
      </c>
      <c r="D61" s="5">
        <v>31.6</v>
      </c>
      <c r="E61" s="5">
        <v>39.89</v>
      </c>
    </row>
    <row r="62" spans="1:8" x14ac:dyDescent="0.25">
      <c r="A62" s="4" t="s">
        <v>234</v>
      </c>
      <c r="B62" s="24">
        <v>100</v>
      </c>
      <c r="C62" s="5">
        <v>89.775959999999998</v>
      </c>
      <c r="D62" s="5">
        <v>86</v>
      </c>
      <c r="E62" s="5">
        <v>14.18</v>
      </c>
    </row>
    <row r="63" spans="1:8" x14ac:dyDescent="0.25">
      <c r="A63" s="4" t="s">
        <v>236</v>
      </c>
      <c r="B63" s="24">
        <v>9.4622527000000005</v>
      </c>
      <c r="C63" s="5">
        <v>0</v>
      </c>
      <c r="D63" s="5">
        <v>47.4</v>
      </c>
      <c r="E63" s="5">
        <v>25.81</v>
      </c>
    </row>
    <row r="64" spans="1:8" x14ac:dyDescent="0.25">
      <c r="A64" s="4" t="s">
        <v>237</v>
      </c>
      <c r="B64" s="24">
        <v>9.7959011</v>
      </c>
      <c r="C64" s="5">
        <v>0</v>
      </c>
      <c r="D64" s="5">
        <v>48.7</v>
      </c>
      <c r="E64" s="5">
        <v>24.66</v>
      </c>
    </row>
    <row r="65" spans="1:9" x14ac:dyDescent="0.25">
      <c r="A65" s="4" t="s">
        <v>235</v>
      </c>
      <c r="B65" s="24">
        <v>5.7527353999999997</v>
      </c>
      <c r="C65" s="5">
        <v>0</v>
      </c>
      <c r="D65" s="5">
        <v>40.4</v>
      </c>
      <c r="E65" s="5">
        <v>29.03</v>
      </c>
    </row>
    <row r="66" spans="1:9" x14ac:dyDescent="0.25">
      <c r="A66" s="4" t="s">
        <v>233</v>
      </c>
      <c r="B66" s="24">
        <v>8.1624171000000008</v>
      </c>
      <c r="C66" s="5">
        <v>0</v>
      </c>
      <c r="D66" s="5">
        <v>71.7</v>
      </c>
      <c r="E66" s="5">
        <v>42.08</v>
      </c>
    </row>
    <row r="67" spans="1:9" x14ac:dyDescent="0.25">
      <c r="A67" s="4" t="s">
        <v>237</v>
      </c>
      <c r="B67" s="24">
        <v>82.942046199999993</v>
      </c>
      <c r="C67" s="5">
        <v>0.73499999999999999</v>
      </c>
      <c r="D67" s="5">
        <v>81.599999999999994</v>
      </c>
      <c r="E67" s="5">
        <v>33.630000000000003</v>
      </c>
    </row>
    <row r="68" spans="1:9" x14ac:dyDescent="0.25">
      <c r="A68" s="4" t="s">
        <v>234</v>
      </c>
      <c r="B68" s="24">
        <v>81.967769000000004</v>
      </c>
      <c r="C68" s="5">
        <v>5.1362249999999996</v>
      </c>
      <c r="D68" s="5">
        <v>26.9</v>
      </c>
      <c r="E68" s="5">
        <v>29.92</v>
      </c>
    </row>
    <row r="69" spans="1:9" x14ac:dyDescent="0.25">
      <c r="A69" s="4" t="s">
        <v>234</v>
      </c>
      <c r="B69" s="24">
        <v>100</v>
      </c>
      <c r="C69" s="5">
        <v>63.007634000000003</v>
      </c>
      <c r="D69" s="5">
        <v>82.8</v>
      </c>
      <c r="E69" s="5">
        <v>16.66</v>
      </c>
    </row>
    <row r="70" spans="1:9" x14ac:dyDescent="0.25">
      <c r="A70" s="4" t="s">
        <v>235</v>
      </c>
      <c r="B70" s="24">
        <v>7.9945966000000004</v>
      </c>
      <c r="C70" s="5">
        <v>0</v>
      </c>
      <c r="D70" s="5">
        <v>42.2</v>
      </c>
      <c r="E70" s="5">
        <v>22.66</v>
      </c>
    </row>
    <row r="71" spans="1:9" x14ac:dyDescent="0.25">
      <c r="A71" s="4" t="s">
        <v>233</v>
      </c>
      <c r="B71" s="24">
        <v>11.7807318</v>
      </c>
      <c r="C71" s="5">
        <v>0</v>
      </c>
      <c r="D71" s="5">
        <v>74.099999999999994</v>
      </c>
      <c r="E71" s="5">
        <v>45.94</v>
      </c>
    </row>
    <row r="72" spans="1:9" x14ac:dyDescent="0.25">
      <c r="A72" s="4" t="s">
        <v>237</v>
      </c>
      <c r="B72" s="24">
        <v>83.520346399999994</v>
      </c>
      <c r="C72" s="5">
        <v>5</v>
      </c>
      <c r="D72" s="5">
        <v>64.400000000000006</v>
      </c>
      <c r="E72" s="5">
        <v>23.29</v>
      </c>
    </row>
    <row r="73" spans="1:9" x14ac:dyDescent="0.25">
      <c r="A73" s="4" t="s">
        <v>237</v>
      </c>
      <c r="B73" s="24">
        <v>92.132508999999999</v>
      </c>
      <c r="C73" s="5">
        <v>13.32</v>
      </c>
      <c r="D73" s="5">
        <v>73.900000000000006</v>
      </c>
      <c r="E73" s="5">
        <v>30.59</v>
      </c>
    </row>
    <row r="78" spans="1:9" x14ac:dyDescent="0.25">
      <c r="H78" s="63" t="s">
        <v>346</v>
      </c>
      <c r="I78" s="62" t="s">
        <v>347</v>
      </c>
    </row>
    <row r="79" spans="1:9" x14ac:dyDescent="0.25">
      <c r="H79" s="65" t="s">
        <v>337</v>
      </c>
      <c r="I79" s="64">
        <v>-0.10089819999999999</v>
      </c>
    </row>
    <row r="87" spans="8:10" x14ac:dyDescent="0.25">
      <c r="H87" s="27"/>
      <c r="I87" s="27"/>
      <c r="J87" s="27"/>
    </row>
    <row r="88" spans="8:10" x14ac:dyDescent="0.25">
      <c r="H88" s="27"/>
      <c r="I88" s="27"/>
      <c r="J88" s="27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topLeftCell="AG1" workbookViewId="0">
      <selection activeCell="J2" sqref="J2"/>
    </sheetView>
  </sheetViews>
  <sheetFormatPr defaultRowHeight="15" x14ac:dyDescent="0.25"/>
  <cols>
    <col min="1" max="1" width="16.85546875" customWidth="1"/>
    <col min="2" max="2" width="13.7109375" customWidth="1"/>
    <col min="7" max="7" width="4.28515625" customWidth="1"/>
    <col min="10" max="10" width="16.5703125" customWidth="1"/>
    <col min="26" max="26" width="13.7109375" customWidth="1"/>
    <col min="29" max="29" width="16.140625" customWidth="1"/>
  </cols>
  <sheetData>
    <row r="1" spans="1:52" ht="15.75" thickBot="1" x14ac:dyDescent="0.3">
      <c r="A1" s="1"/>
      <c r="B1" s="1"/>
      <c r="C1" s="37" t="s">
        <v>238</v>
      </c>
      <c r="D1" s="38"/>
      <c r="E1" s="38"/>
      <c r="F1" s="38"/>
      <c r="G1" s="39"/>
      <c r="H1" s="37" t="s">
        <v>239</v>
      </c>
      <c r="I1" s="38"/>
      <c r="J1" s="39"/>
      <c r="K1" s="37" t="s">
        <v>240</v>
      </c>
      <c r="L1" s="38"/>
      <c r="M1" s="38"/>
      <c r="N1" s="39"/>
      <c r="O1" s="37" t="s">
        <v>241</v>
      </c>
      <c r="P1" s="38"/>
      <c r="Q1" s="38"/>
      <c r="R1" s="38"/>
      <c r="S1" s="39"/>
      <c r="T1" s="37" t="s">
        <v>242</v>
      </c>
      <c r="U1" s="38"/>
      <c r="V1" s="38"/>
      <c r="W1" s="39"/>
      <c r="X1" s="34" t="s">
        <v>243</v>
      </c>
      <c r="Y1" s="35"/>
      <c r="Z1" s="36"/>
      <c r="AA1" s="37" t="s">
        <v>244</v>
      </c>
      <c r="AB1" s="38"/>
      <c r="AC1" s="39"/>
      <c r="AD1" s="34" t="s">
        <v>245</v>
      </c>
      <c r="AE1" s="35"/>
      <c r="AF1" s="35"/>
      <c r="AG1" s="36"/>
      <c r="AH1" s="34" t="s">
        <v>246</v>
      </c>
      <c r="AI1" s="35"/>
      <c r="AJ1" s="35"/>
      <c r="AK1" s="36"/>
      <c r="AL1" s="34" t="s">
        <v>247</v>
      </c>
      <c r="AM1" s="35"/>
      <c r="AN1" s="35"/>
      <c r="AO1" s="35"/>
      <c r="AP1" s="36"/>
      <c r="AQ1" s="34" t="s">
        <v>248</v>
      </c>
      <c r="AR1" s="35"/>
      <c r="AS1" s="35"/>
      <c r="AT1" s="35"/>
      <c r="AU1" s="36"/>
      <c r="AV1" s="34" t="s">
        <v>249</v>
      </c>
      <c r="AW1" s="35"/>
      <c r="AX1" s="35"/>
      <c r="AY1" s="35"/>
      <c r="AZ1" s="36"/>
    </row>
    <row r="2" spans="1:52" ht="141" thickBot="1" x14ac:dyDescent="0.3">
      <c r="A2" s="11" t="s">
        <v>258</v>
      </c>
      <c r="B2" s="12" t="s">
        <v>232</v>
      </c>
      <c r="C2" s="14" t="s">
        <v>0</v>
      </c>
      <c r="D2" s="14" t="s">
        <v>1</v>
      </c>
      <c r="E2" s="14" t="s">
        <v>2</v>
      </c>
      <c r="F2" s="14" t="s">
        <v>3</v>
      </c>
      <c r="G2" s="15" t="s">
        <v>4</v>
      </c>
      <c r="H2" s="22" t="s">
        <v>5</v>
      </c>
      <c r="I2" s="8" t="s">
        <v>6</v>
      </c>
      <c r="J2" s="9" t="s">
        <v>7</v>
      </c>
      <c r="K2" s="13" t="s">
        <v>8</v>
      </c>
      <c r="L2" s="14" t="s">
        <v>9</v>
      </c>
      <c r="M2" s="14" t="s">
        <v>10</v>
      </c>
      <c r="N2" s="15" t="s">
        <v>11</v>
      </c>
      <c r="O2" s="22" t="s">
        <v>12</v>
      </c>
      <c r="P2" s="8" t="s">
        <v>13</v>
      </c>
      <c r="Q2" s="8" t="s">
        <v>14</v>
      </c>
      <c r="R2" s="8" t="s">
        <v>15</v>
      </c>
      <c r="S2" s="9" t="s">
        <v>16</v>
      </c>
      <c r="T2" s="13" t="s">
        <v>17</v>
      </c>
      <c r="U2" s="14" t="s">
        <v>18</v>
      </c>
      <c r="V2" s="14" t="s">
        <v>19</v>
      </c>
      <c r="W2" s="15" t="s">
        <v>20</v>
      </c>
      <c r="X2" s="22" t="s">
        <v>21</v>
      </c>
      <c r="Y2" s="8" t="s">
        <v>22</v>
      </c>
      <c r="Z2" s="9" t="s">
        <v>23</v>
      </c>
      <c r="AA2" s="13" t="s">
        <v>24</v>
      </c>
      <c r="AB2" s="14" t="s">
        <v>25</v>
      </c>
      <c r="AC2" s="15" t="s">
        <v>26</v>
      </c>
      <c r="AD2" s="22" t="s">
        <v>27</v>
      </c>
      <c r="AE2" s="8" t="s">
        <v>28</v>
      </c>
      <c r="AF2" s="8" t="s">
        <v>29</v>
      </c>
      <c r="AG2" s="9" t="s">
        <v>30</v>
      </c>
      <c r="AH2" s="13" t="s">
        <v>31</v>
      </c>
      <c r="AI2" s="14" t="s">
        <v>32</v>
      </c>
      <c r="AJ2" s="14" t="s">
        <v>33</v>
      </c>
      <c r="AK2" s="15" t="s">
        <v>34</v>
      </c>
      <c r="AL2" s="22" t="s">
        <v>35</v>
      </c>
      <c r="AM2" s="8" t="s">
        <v>36</v>
      </c>
      <c r="AN2" s="8" t="s">
        <v>37</v>
      </c>
      <c r="AO2" s="8" t="s">
        <v>38</v>
      </c>
      <c r="AP2" s="9" t="s">
        <v>39</v>
      </c>
      <c r="AQ2" s="13" t="s">
        <v>40</v>
      </c>
      <c r="AR2" s="14" t="s">
        <v>41</v>
      </c>
      <c r="AS2" s="14" t="s">
        <v>42</v>
      </c>
      <c r="AT2" s="14" t="s">
        <v>43</v>
      </c>
      <c r="AU2" s="15" t="s">
        <v>44</v>
      </c>
      <c r="AV2" s="22" t="s">
        <v>45</v>
      </c>
      <c r="AW2" s="8" t="s">
        <v>46</v>
      </c>
      <c r="AX2" s="8" t="s">
        <v>47</v>
      </c>
      <c r="AY2" s="8" t="s">
        <v>48</v>
      </c>
      <c r="AZ2" s="9" t="s">
        <v>49</v>
      </c>
    </row>
    <row r="3" spans="1:52" x14ac:dyDescent="0.25">
      <c r="A3" s="3" t="s">
        <v>150</v>
      </c>
      <c r="B3" s="4" t="s">
        <v>234</v>
      </c>
      <c r="C3" s="31">
        <v>5</v>
      </c>
      <c r="D3" s="17">
        <v>8</v>
      </c>
      <c r="E3" s="17">
        <v>24.6159203834392</v>
      </c>
      <c r="F3" s="17">
        <v>9.6</v>
      </c>
      <c r="G3" s="17">
        <v>40.534241691619997</v>
      </c>
      <c r="H3" s="23">
        <v>87.366646099999997</v>
      </c>
      <c r="I3" s="2">
        <v>91.245775100000003</v>
      </c>
      <c r="J3" s="2">
        <v>72.224308699999995</v>
      </c>
      <c r="K3" s="16">
        <v>0.32656967800605102</v>
      </c>
      <c r="L3" s="17">
        <v>100</v>
      </c>
      <c r="M3" s="17">
        <v>5.0387718271077802</v>
      </c>
      <c r="N3" s="17">
        <v>5.9065954700000001</v>
      </c>
      <c r="O3" s="23">
        <v>9.5</v>
      </c>
      <c r="P3" s="2">
        <v>3</v>
      </c>
      <c r="Q3" s="2">
        <v>4</v>
      </c>
      <c r="R3" s="2">
        <v>4</v>
      </c>
      <c r="S3" s="2">
        <v>18.899999999999999</v>
      </c>
      <c r="T3" s="31">
        <v>99.719570000000004</v>
      </c>
      <c r="U3" s="17">
        <v>98.314552307128906</v>
      </c>
      <c r="V3" s="17">
        <v>100.58623</v>
      </c>
      <c r="W3" s="17">
        <v>0.97977999999999998</v>
      </c>
      <c r="X3" s="23">
        <v>159.95148589999999</v>
      </c>
      <c r="Y3" s="2">
        <v>70.099241230000004</v>
      </c>
      <c r="Z3" s="2">
        <v>49.03</v>
      </c>
      <c r="AA3" s="16">
        <v>18.55283</v>
      </c>
      <c r="AB3" s="17">
        <v>609.5</v>
      </c>
      <c r="AC3" s="17">
        <v>31.189605943</v>
      </c>
      <c r="AD3" s="23">
        <v>62.570022418999997</v>
      </c>
      <c r="AE3" s="2">
        <v>72.668000000000006</v>
      </c>
      <c r="AF3" s="2">
        <v>73.7</v>
      </c>
      <c r="AG3" s="2">
        <v>695.805702257711</v>
      </c>
      <c r="AH3" s="31">
        <v>5</v>
      </c>
      <c r="AI3" s="17">
        <v>3</v>
      </c>
      <c r="AJ3" s="17">
        <v>0.42106996588482398</v>
      </c>
      <c r="AK3" s="17">
        <v>20</v>
      </c>
      <c r="AL3" s="23">
        <v>0.63438752537978005</v>
      </c>
      <c r="AM3" s="2">
        <v>1</v>
      </c>
      <c r="AN3" s="2">
        <v>0.08</v>
      </c>
      <c r="AO3" s="2">
        <v>72.3</v>
      </c>
      <c r="AP3" s="2">
        <v>29</v>
      </c>
      <c r="AQ3" s="16">
        <v>0.38879618500580898</v>
      </c>
      <c r="AR3" s="17">
        <v>8.8812381202690596E-2</v>
      </c>
      <c r="AS3" s="17">
        <v>9</v>
      </c>
      <c r="AT3" s="17">
        <v>2</v>
      </c>
      <c r="AU3" s="17">
        <v>0.88629849942161099</v>
      </c>
      <c r="AV3" s="23">
        <v>1.93279004096985</v>
      </c>
      <c r="AW3" s="2">
        <v>14.67</v>
      </c>
      <c r="AX3" s="2">
        <v>2.299E-2</v>
      </c>
      <c r="AY3" s="2">
        <v>35</v>
      </c>
      <c r="AZ3" s="28">
        <v>5.7115681389738798E-2</v>
      </c>
    </row>
    <row r="4" spans="1:52" x14ac:dyDescent="0.25">
      <c r="A4" s="3" t="s">
        <v>58</v>
      </c>
      <c r="B4" s="4" t="s">
        <v>234</v>
      </c>
      <c r="C4" s="32">
        <v>5</v>
      </c>
      <c r="D4" s="19">
        <v>8</v>
      </c>
      <c r="E4" s="19">
        <v>3.8028208385704598</v>
      </c>
      <c r="F4" s="19">
        <v>3.5</v>
      </c>
      <c r="G4" s="19">
        <v>8.8858557186969893</v>
      </c>
      <c r="H4" s="24">
        <v>100</v>
      </c>
      <c r="I4" s="5">
        <v>100</v>
      </c>
      <c r="J4" s="5">
        <v>100</v>
      </c>
      <c r="K4" s="18">
        <v>0.58466805926145304</v>
      </c>
      <c r="L4" s="19">
        <v>100</v>
      </c>
      <c r="M4" s="19">
        <v>6.6149126977290704</v>
      </c>
      <c r="N4" s="19">
        <v>0</v>
      </c>
      <c r="O4" s="24">
        <v>0.5</v>
      </c>
      <c r="P4" s="5">
        <v>1</v>
      </c>
      <c r="Q4" s="5">
        <v>2</v>
      </c>
      <c r="R4" s="5">
        <v>1</v>
      </c>
      <c r="S4" s="5">
        <v>5.4</v>
      </c>
      <c r="T4" s="32" t="s">
        <v>51</v>
      </c>
      <c r="U4" s="19" t="s">
        <v>51</v>
      </c>
      <c r="V4" s="19">
        <v>100.02189</v>
      </c>
      <c r="W4" s="19">
        <v>0.95284000000000002</v>
      </c>
      <c r="X4" s="24">
        <v>157.40826369999999</v>
      </c>
      <c r="Y4" s="5">
        <v>83.926299999999998</v>
      </c>
      <c r="Z4" s="5">
        <v>13.18</v>
      </c>
      <c r="AA4" s="18">
        <v>24.148990000000001</v>
      </c>
      <c r="AB4" s="19">
        <v>232.6</v>
      </c>
      <c r="AC4" s="19">
        <v>12.523667828999899</v>
      </c>
      <c r="AD4" s="24">
        <v>22.913016437</v>
      </c>
      <c r="AE4" s="5">
        <v>94.306173333333305</v>
      </c>
      <c r="AF4" s="5">
        <v>93.33</v>
      </c>
      <c r="AG4" s="5">
        <v>211.82716192831899</v>
      </c>
      <c r="AH4" s="32">
        <v>37</v>
      </c>
      <c r="AI4" s="19">
        <v>16</v>
      </c>
      <c r="AJ4" s="19">
        <v>0.92957004092240902</v>
      </c>
      <c r="AK4" s="19">
        <v>90</v>
      </c>
      <c r="AL4" s="24">
        <v>0.87983525515994498</v>
      </c>
      <c r="AM4" s="5">
        <v>3</v>
      </c>
      <c r="AN4" s="5">
        <v>0</v>
      </c>
      <c r="AO4" s="5">
        <v>83.1</v>
      </c>
      <c r="AP4" s="5">
        <v>75</v>
      </c>
      <c r="AQ4" s="18">
        <v>0.73795000714744496</v>
      </c>
      <c r="AR4" s="19">
        <v>0.682671231461638</v>
      </c>
      <c r="AS4" s="19">
        <v>4</v>
      </c>
      <c r="AT4" s="19">
        <v>3</v>
      </c>
      <c r="AU4" s="19">
        <v>0.92631859599811395</v>
      </c>
      <c r="AV4" s="24">
        <v>0.56060916185378995</v>
      </c>
      <c r="AW4" s="5">
        <v>13.29</v>
      </c>
      <c r="AX4" s="5">
        <v>3.4898600000000002E-2</v>
      </c>
      <c r="AY4" s="5">
        <v>13</v>
      </c>
      <c r="AZ4" s="29">
        <v>0.292503000999494</v>
      </c>
    </row>
    <row r="5" spans="1:52" x14ac:dyDescent="0.25">
      <c r="A5" s="3" t="s">
        <v>90</v>
      </c>
      <c r="B5" s="4" t="s">
        <v>234</v>
      </c>
      <c r="C5" s="32">
        <v>5</v>
      </c>
      <c r="D5" s="19">
        <v>8</v>
      </c>
      <c r="E5" s="19">
        <v>2.6131108675019199</v>
      </c>
      <c r="F5" s="19">
        <v>2.2999999999999998</v>
      </c>
      <c r="G5" s="19">
        <v>9.4261628807500006</v>
      </c>
      <c r="H5" s="24">
        <v>100</v>
      </c>
      <c r="I5" s="5">
        <v>100</v>
      </c>
      <c r="J5" s="5">
        <v>97.6456582</v>
      </c>
      <c r="K5" s="18">
        <v>0.712785813091249</v>
      </c>
      <c r="L5" s="19">
        <v>100</v>
      </c>
      <c r="M5" s="19">
        <v>6.6094017372917904</v>
      </c>
      <c r="N5" s="19">
        <v>0</v>
      </c>
      <c r="O5" s="24">
        <v>1.6</v>
      </c>
      <c r="P5" s="5">
        <v>1</v>
      </c>
      <c r="Q5" s="5">
        <v>2</v>
      </c>
      <c r="R5" s="5">
        <v>1</v>
      </c>
      <c r="S5" s="5">
        <v>4.8</v>
      </c>
      <c r="T5" s="32" t="s">
        <v>51</v>
      </c>
      <c r="U5" s="19">
        <v>99.823287963867187</v>
      </c>
      <c r="V5" s="19">
        <v>149.45607999999999</v>
      </c>
      <c r="W5" s="19">
        <v>1.0945499999999999</v>
      </c>
      <c r="X5" s="24">
        <v>135.4468526</v>
      </c>
      <c r="Y5" s="5">
        <v>92.651300000000006</v>
      </c>
      <c r="Z5" s="5">
        <v>8.59</v>
      </c>
      <c r="AA5" s="18">
        <v>24.059149999999999</v>
      </c>
      <c r="AB5" s="19">
        <v>224.2</v>
      </c>
      <c r="AC5" s="19">
        <v>15.7141679669999</v>
      </c>
      <c r="AD5" s="24">
        <v>13.947306434</v>
      </c>
      <c r="AE5" s="5">
        <v>83.722499999999997</v>
      </c>
      <c r="AF5" s="5">
        <v>96.93</v>
      </c>
      <c r="AG5" s="5">
        <v>297.79988428893603</v>
      </c>
      <c r="AH5" s="32">
        <v>40</v>
      </c>
      <c r="AI5" s="19">
        <v>16</v>
      </c>
      <c r="AJ5" s="19">
        <v>0.93761004032905104</v>
      </c>
      <c r="AK5" s="19">
        <v>90</v>
      </c>
      <c r="AL5" s="24">
        <v>0.93887574448301003</v>
      </c>
      <c r="AM5" s="5">
        <v>4</v>
      </c>
      <c r="AN5" s="5">
        <v>0.01</v>
      </c>
      <c r="AO5" s="5">
        <v>86.9</v>
      </c>
      <c r="AP5" s="5">
        <v>89</v>
      </c>
      <c r="AQ5" s="18">
        <v>0.72513833337829303</v>
      </c>
      <c r="AR5" s="19">
        <v>0.75190693890519</v>
      </c>
      <c r="AS5" s="19">
        <v>2</v>
      </c>
      <c r="AT5" s="19">
        <v>4</v>
      </c>
      <c r="AU5" s="19">
        <v>0.94861366056700303</v>
      </c>
      <c r="AV5" s="24">
        <v>0.94500821828842196</v>
      </c>
      <c r="AW5" s="5">
        <v>15.05</v>
      </c>
      <c r="AX5" s="5">
        <v>2.05054E-2</v>
      </c>
      <c r="AY5" s="5">
        <v>18</v>
      </c>
      <c r="AZ5" s="29">
        <v>0.34442504909448002</v>
      </c>
    </row>
    <row r="6" spans="1:52" x14ac:dyDescent="0.25">
      <c r="A6" s="3" t="s">
        <v>219</v>
      </c>
      <c r="B6" s="4" t="s">
        <v>233</v>
      </c>
      <c r="C6" s="32" t="s">
        <v>51</v>
      </c>
      <c r="D6" s="19" t="s">
        <v>51</v>
      </c>
      <c r="E6" s="19" t="s">
        <v>51</v>
      </c>
      <c r="F6" s="19" t="s">
        <v>51</v>
      </c>
      <c r="G6" s="19" t="s">
        <v>51</v>
      </c>
      <c r="H6" s="24" t="s">
        <v>51</v>
      </c>
      <c r="I6" s="5" t="s">
        <v>51</v>
      </c>
      <c r="J6" s="5" t="s">
        <v>51</v>
      </c>
      <c r="K6" s="18">
        <v>0.37670067829900999</v>
      </c>
      <c r="L6" s="19">
        <v>100</v>
      </c>
      <c r="M6" s="19">
        <v>6.7887723511663003</v>
      </c>
      <c r="N6" s="19" t="s">
        <v>51</v>
      </c>
      <c r="O6" s="24">
        <v>0.9</v>
      </c>
      <c r="P6" s="5" t="s">
        <v>51</v>
      </c>
      <c r="Q6" s="5" t="s">
        <v>51</v>
      </c>
      <c r="R6" s="5" t="s">
        <v>51</v>
      </c>
      <c r="S6" s="5" t="s">
        <v>51</v>
      </c>
      <c r="T6" s="32" t="s">
        <v>51</v>
      </c>
      <c r="U6" s="19" t="s">
        <v>51</v>
      </c>
      <c r="V6" s="19">
        <v>100.8419</v>
      </c>
      <c r="W6" s="19">
        <v>0.96136999999999995</v>
      </c>
      <c r="X6" s="24">
        <v>228.67723599999999</v>
      </c>
      <c r="Y6" s="5">
        <v>84.948352959999994</v>
      </c>
      <c r="Z6" s="5">
        <v>28.5</v>
      </c>
      <c r="AA6" s="18" t="s">
        <v>51</v>
      </c>
      <c r="AB6" s="19" t="s">
        <v>51</v>
      </c>
      <c r="AC6" s="19" t="s">
        <v>51</v>
      </c>
      <c r="AD6" s="24" t="s">
        <v>51</v>
      </c>
      <c r="AE6" s="5">
        <v>90.931200000000004</v>
      </c>
      <c r="AF6" s="5" t="s">
        <v>51</v>
      </c>
      <c r="AG6" s="5" t="s">
        <v>51</v>
      </c>
      <c r="AH6" s="32" t="s">
        <v>51</v>
      </c>
      <c r="AI6" s="19">
        <v>12</v>
      </c>
      <c r="AJ6" s="19">
        <v>0.51849155172850203</v>
      </c>
      <c r="AK6" s="19">
        <v>90</v>
      </c>
      <c r="AL6" s="24">
        <v>0.79164522572004503</v>
      </c>
      <c r="AM6" s="5">
        <v>4</v>
      </c>
      <c r="AN6" s="5">
        <v>0</v>
      </c>
      <c r="AO6" s="5">
        <v>87.3</v>
      </c>
      <c r="AP6" s="5">
        <v>77</v>
      </c>
      <c r="AQ6" s="18">
        <v>0.73137001229188303</v>
      </c>
      <c r="AR6" s="19">
        <v>0.60797019124435903</v>
      </c>
      <c r="AS6" s="19" t="s">
        <v>51</v>
      </c>
      <c r="AT6" s="19">
        <v>4</v>
      </c>
      <c r="AU6" s="19">
        <v>0.82675775528538098</v>
      </c>
      <c r="AV6" s="24">
        <v>0.85162365436553999</v>
      </c>
      <c r="AW6" s="5" t="s">
        <v>51</v>
      </c>
      <c r="AX6" s="5" t="s">
        <v>51</v>
      </c>
      <c r="AY6" s="5">
        <v>13</v>
      </c>
      <c r="AZ6" s="29">
        <v>0.322137468022405</v>
      </c>
    </row>
    <row r="7" spans="1:52" x14ac:dyDescent="0.25">
      <c r="A7" s="3" t="s">
        <v>230</v>
      </c>
      <c r="B7" s="4" t="s">
        <v>233</v>
      </c>
      <c r="C7" s="32" t="s">
        <v>51</v>
      </c>
      <c r="D7" s="19" t="s">
        <v>51</v>
      </c>
      <c r="E7" s="19" t="s">
        <v>51</v>
      </c>
      <c r="F7" s="19" t="s">
        <v>51</v>
      </c>
      <c r="G7" s="19" t="s">
        <v>51</v>
      </c>
      <c r="H7" s="24" t="s">
        <v>51</v>
      </c>
      <c r="I7" s="5" t="s">
        <v>51</v>
      </c>
      <c r="J7" s="5" t="s">
        <v>51</v>
      </c>
      <c r="K7" s="18" t="s">
        <v>51</v>
      </c>
      <c r="L7" s="19" t="s">
        <v>51</v>
      </c>
      <c r="M7" s="19" t="s">
        <v>51</v>
      </c>
      <c r="N7" s="19" t="s">
        <v>51</v>
      </c>
      <c r="O7" s="24" t="s">
        <v>51</v>
      </c>
      <c r="P7" s="5">
        <v>5</v>
      </c>
      <c r="Q7" s="5">
        <v>5</v>
      </c>
      <c r="R7" s="5">
        <v>5</v>
      </c>
      <c r="S7" s="5" t="s">
        <v>51</v>
      </c>
      <c r="T7" s="32" t="s">
        <v>51</v>
      </c>
      <c r="U7" s="19" t="s">
        <v>51</v>
      </c>
      <c r="V7" s="19" t="s">
        <v>51</v>
      </c>
      <c r="W7" s="19" t="s">
        <v>51</v>
      </c>
      <c r="X7" s="24" t="s">
        <v>51</v>
      </c>
      <c r="Y7" s="5" t="s">
        <v>51</v>
      </c>
      <c r="Z7" s="5">
        <v>81.349999999999994</v>
      </c>
      <c r="AA7" s="18" t="s">
        <v>51</v>
      </c>
      <c r="AB7" s="19" t="s">
        <v>51</v>
      </c>
      <c r="AC7" s="19" t="s">
        <v>51</v>
      </c>
      <c r="AD7" s="24" t="s">
        <v>51</v>
      </c>
      <c r="AE7" s="5" t="s">
        <v>51</v>
      </c>
      <c r="AF7" s="5">
        <v>31.17</v>
      </c>
      <c r="AG7" s="5" t="s">
        <v>51</v>
      </c>
      <c r="AH7" s="32">
        <v>-3</v>
      </c>
      <c r="AI7" s="19">
        <v>2</v>
      </c>
      <c r="AJ7" s="19" t="s">
        <v>51</v>
      </c>
      <c r="AK7" s="19">
        <v>10</v>
      </c>
      <c r="AL7" s="24" t="s">
        <v>51</v>
      </c>
      <c r="AM7" s="5" t="s">
        <v>51</v>
      </c>
      <c r="AN7" s="5" t="s">
        <v>51</v>
      </c>
      <c r="AO7" s="5">
        <v>57.3</v>
      </c>
      <c r="AP7" s="5">
        <v>13</v>
      </c>
      <c r="AQ7" s="18" t="s">
        <v>51</v>
      </c>
      <c r="AR7" s="19" t="s">
        <v>51</v>
      </c>
      <c r="AS7" s="19">
        <v>10</v>
      </c>
      <c r="AT7" s="19" t="s">
        <v>51</v>
      </c>
      <c r="AU7" s="19" t="s">
        <v>51</v>
      </c>
      <c r="AV7" s="24" t="s">
        <v>51</v>
      </c>
      <c r="AW7" s="5" t="s">
        <v>51</v>
      </c>
      <c r="AX7" s="5" t="s">
        <v>51</v>
      </c>
      <c r="AY7" s="5">
        <v>0</v>
      </c>
      <c r="AZ7" s="29">
        <v>0</v>
      </c>
    </row>
    <row r="8" spans="1:52" x14ac:dyDescent="0.25">
      <c r="A8" s="3" t="s">
        <v>187</v>
      </c>
      <c r="B8" s="4" t="s">
        <v>237</v>
      </c>
      <c r="C8" s="32">
        <v>5</v>
      </c>
      <c r="D8" s="19">
        <v>7</v>
      </c>
      <c r="E8" s="19">
        <v>39.164097841084299</v>
      </c>
      <c r="F8" s="19">
        <v>5.5</v>
      </c>
      <c r="G8" s="19">
        <v>47.46616666317</v>
      </c>
      <c r="H8" s="24">
        <v>77.659529899999995</v>
      </c>
      <c r="I8" s="5">
        <v>89.797546999999994</v>
      </c>
      <c r="J8" s="5">
        <v>93.158904399999997</v>
      </c>
      <c r="K8" s="18" t="s">
        <v>51</v>
      </c>
      <c r="L8" s="19">
        <v>100</v>
      </c>
      <c r="M8" s="19" t="s">
        <v>51</v>
      </c>
      <c r="N8" s="19">
        <v>4.120873928</v>
      </c>
      <c r="O8" s="24">
        <v>4.7</v>
      </c>
      <c r="P8" s="5">
        <v>1</v>
      </c>
      <c r="Q8" s="5">
        <v>3</v>
      </c>
      <c r="R8" s="5">
        <v>3</v>
      </c>
      <c r="S8" s="5">
        <v>7.5</v>
      </c>
      <c r="T8" s="32">
        <v>99.710719999999995</v>
      </c>
      <c r="U8" s="19">
        <v>92.252647399902344</v>
      </c>
      <c r="V8" s="19">
        <v>100.39987000000001</v>
      </c>
      <c r="W8" s="19">
        <v>1.04583</v>
      </c>
      <c r="X8" s="24">
        <v>29.650727549999999</v>
      </c>
      <c r="Y8" s="5">
        <v>37.305097420000003</v>
      </c>
      <c r="Z8" s="5">
        <v>70.23</v>
      </c>
      <c r="AA8" s="18">
        <v>22.831720000000001</v>
      </c>
      <c r="AB8" s="19">
        <v>338.5</v>
      </c>
      <c r="AC8" s="19">
        <v>13.398352893999901</v>
      </c>
      <c r="AD8" s="24">
        <v>39.393801126</v>
      </c>
      <c r="AE8" s="5">
        <v>8.2829999999999995</v>
      </c>
      <c r="AF8" s="5">
        <v>78.510000000000005</v>
      </c>
      <c r="AG8" s="5">
        <v>214.65662014560201</v>
      </c>
      <c r="AH8" s="32">
        <v>1</v>
      </c>
      <c r="AI8" s="19">
        <v>5</v>
      </c>
      <c r="AJ8" s="19" t="s">
        <v>51</v>
      </c>
      <c r="AK8" s="19">
        <v>10</v>
      </c>
      <c r="AL8" s="24" t="s">
        <v>51</v>
      </c>
      <c r="AM8" s="5">
        <v>2</v>
      </c>
      <c r="AN8" s="5">
        <v>0.23</v>
      </c>
      <c r="AO8" s="5">
        <v>87.6</v>
      </c>
      <c r="AP8" s="5">
        <v>47</v>
      </c>
      <c r="AQ8" s="18" t="s">
        <v>51</v>
      </c>
      <c r="AR8" s="19" t="s">
        <v>51</v>
      </c>
      <c r="AS8" s="19">
        <v>4.2</v>
      </c>
      <c r="AT8" s="19">
        <v>4</v>
      </c>
      <c r="AU8" s="19" t="s">
        <v>51</v>
      </c>
      <c r="AV8" s="24">
        <v>0.75591289997100797</v>
      </c>
      <c r="AW8" s="5">
        <v>13.19</v>
      </c>
      <c r="AX8" s="5">
        <v>0.1125588</v>
      </c>
      <c r="AY8" s="5">
        <v>1</v>
      </c>
      <c r="AZ8" s="29">
        <v>4.9148282602625E-2</v>
      </c>
    </row>
    <row r="9" spans="1:52" x14ac:dyDescent="0.25">
      <c r="A9" s="3" t="s">
        <v>179</v>
      </c>
      <c r="B9" s="4" t="s">
        <v>237</v>
      </c>
      <c r="C9" s="32">
        <v>5</v>
      </c>
      <c r="D9" s="19">
        <v>21</v>
      </c>
      <c r="E9" s="19">
        <v>27.164352127645699</v>
      </c>
      <c r="F9" s="19">
        <v>13</v>
      </c>
      <c r="G9" s="19">
        <v>62.916222669200003</v>
      </c>
      <c r="H9" s="24">
        <v>98.4214664</v>
      </c>
      <c r="I9" s="5">
        <v>99.742635699999994</v>
      </c>
      <c r="J9" s="5">
        <v>96.209153999999998</v>
      </c>
      <c r="K9" s="18" t="s">
        <v>51</v>
      </c>
      <c r="L9" s="19">
        <v>90.875439999999998</v>
      </c>
      <c r="M9" s="19">
        <v>6.0447749390894101</v>
      </c>
      <c r="N9" s="19">
        <v>0.1350176944</v>
      </c>
      <c r="O9" s="24">
        <v>8.8000000000000007</v>
      </c>
      <c r="P9" s="5" t="s">
        <v>51</v>
      </c>
      <c r="Q9" s="5" t="s">
        <v>51</v>
      </c>
      <c r="R9" s="5" t="s">
        <v>51</v>
      </c>
      <c r="S9" s="5">
        <v>6.7</v>
      </c>
      <c r="T9" s="32" t="s">
        <v>51</v>
      </c>
      <c r="U9" s="19">
        <v>91.946746826171875</v>
      </c>
      <c r="V9" s="19">
        <v>109.24757</v>
      </c>
      <c r="W9" s="19">
        <v>1.026</v>
      </c>
      <c r="X9" s="24">
        <v>116.4566825</v>
      </c>
      <c r="Y9" s="5">
        <v>76.11</v>
      </c>
      <c r="Z9" s="5" t="s">
        <v>51</v>
      </c>
      <c r="AA9" s="18">
        <v>19.76107</v>
      </c>
      <c r="AB9" s="19">
        <v>374</v>
      </c>
      <c r="AC9" s="19">
        <v>4.6313823989999996</v>
      </c>
      <c r="AD9" s="24">
        <v>26.617007096999998</v>
      </c>
      <c r="AE9" s="5" t="s">
        <v>51</v>
      </c>
      <c r="AF9" s="5">
        <v>26.5</v>
      </c>
      <c r="AG9" s="5">
        <v>773.05103115624195</v>
      </c>
      <c r="AH9" s="32">
        <v>40</v>
      </c>
      <c r="AI9" s="19">
        <v>16</v>
      </c>
      <c r="AJ9" s="19">
        <v>0.82050613201896905</v>
      </c>
      <c r="AK9" s="19">
        <v>80</v>
      </c>
      <c r="AL9" s="24" t="s">
        <v>51</v>
      </c>
      <c r="AM9" s="5">
        <v>4</v>
      </c>
      <c r="AN9" s="5" t="s">
        <v>51</v>
      </c>
      <c r="AO9" s="5">
        <v>75</v>
      </c>
      <c r="AP9" s="5">
        <v>61</v>
      </c>
      <c r="AQ9" s="18" t="s">
        <v>51</v>
      </c>
      <c r="AR9" s="19" t="s">
        <v>51</v>
      </c>
      <c r="AS9" s="19">
        <v>4.0999999999999996</v>
      </c>
      <c r="AT9" s="19">
        <v>4</v>
      </c>
      <c r="AU9" s="19" t="s">
        <v>51</v>
      </c>
      <c r="AV9" s="24">
        <v>0.15084524452686299</v>
      </c>
      <c r="AW9" s="5">
        <v>11.15</v>
      </c>
      <c r="AX9" s="5">
        <v>5.5468499999999997E-2</v>
      </c>
      <c r="AY9" s="5">
        <v>0</v>
      </c>
      <c r="AZ9" s="29">
        <v>0</v>
      </c>
    </row>
    <row r="10" spans="1:52" x14ac:dyDescent="0.25">
      <c r="A10" s="3" t="s">
        <v>55</v>
      </c>
      <c r="B10" s="4" t="s">
        <v>237</v>
      </c>
      <c r="C10" s="32">
        <v>5</v>
      </c>
      <c r="D10" s="19">
        <v>2</v>
      </c>
      <c r="E10" s="19">
        <v>52.387661169713098</v>
      </c>
      <c r="F10" s="19">
        <v>12.5</v>
      </c>
      <c r="G10" s="19">
        <v>72.740254472000004</v>
      </c>
      <c r="H10" s="24">
        <v>98.238262300000002</v>
      </c>
      <c r="I10" s="5">
        <v>99.950395099999994</v>
      </c>
      <c r="J10" s="5">
        <v>96.355067899999995</v>
      </c>
      <c r="K10" s="18">
        <v>0.30167294770032099</v>
      </c>
      <c r="L10" s="19">
        <v>99.8</v>
      </c>
      <c r="M10" s="19">
        <v>2.70286419208233</v>
      </c>
      <c r="N10" s="19">
        <v>1.6207677620000001</v>
      </c>
      <c r="O10" s="24">
        <v>7.6</v>
      </c>
      <c r="P10" s="5">
        <v>3</v>
      </c>
      <c r="Q10" s="5">
        <v>4</v>
      </c>
      <c r="R10" s="5">
        <v>3</v>
      </c>
      <c r="S10" s="5">
        <v>13.6</v>
      </c>
      <c r="T10" s="32">
        <v>98.089969999999994</v>
      </c>
      <c r="U10" s="19">
        <v>99.803688049316406</v>
      </c>
      <c r="V10" s="19">
        <v>106.7779</v>
      </c>
      <c r="W10" s="19">
        <v>1.06717</v>
      </c>
      <c r="X10" s="24">
        <v>146.70178430000001</v>
      </c>
      <c r="Y10" s="5">
        <v>69.400921019999998</v>
      </c>
      <c r="Z10" s="5">
        <v>25.09</v>
      </c>
      <c r="AA10" s="18">
        <v>21.470320000000001</v>
      </c>
      <c r="AB10" s="19">
        <v>365.9</v>
      </c>
      <c r="AC10" s="19">
        <v>11.483976414000001</v>
      </c>
      <c r="AD10" s="24">
        <v>34.288014285000003</v>
      </c>
      <c r="AE10" s="5">
        <v>7.67</v>
      </c>
      <c r="AF10" s="5">
        <v>69.72</v>
      </c>
      <c r="AG10" s="5" t="s">
        <v>51</v>
      </c>
      <c r="AH10" s="32">
        <v>33</v>
      </c>
      <c r="AI10" s="19">
        <v>14</v>
      </c>
      <c r="AJ10" s="19">
        <v>0.77823379116895397</v>
      </c>
      <c r="AK10" s="19">
        <v>15</v>
      </c>
      <c r="AL10" s="24">
        <v>0.82484528143524205</v>
      </c>
      <c r="AM10" s="5">
        <v>3</v>
      </c>
      <c r="AN10" s="5">
        <v>0.13</v>
      </c>
      <c r="AO10" s="5">
        <v>83.8</v>
      </c>
      <c r="AP10" s="5">
        <v>36</v>
      </c>
      <c r="AQ10" s="18">
        <v>0.739433486834149</v>
      </c>
      <c r="AR10" s="19">
        <v>0.61444687077320603</v>
      </c>
      <c r="AS10" s="19">
        <v>4.7</v>
      </c>
      <c r="AT10" s="19">
        <v>4</v>
      </c>
      <c r="AU10" s="19">
        <v>0.87220627213077195</v>
      </c>
      <c r="AV10" s="24">
        <v>0.302637368440628</v>
      </c>
      <c r="AW10" s="5">
        <v>13</v>
      </c>
      <c r="AX10" s="5">
        <v>8.0979999999999996E-2</v>
      </c>
      <c r="AY10" s="5">
        <v>20</v>
      </c>
      <c r="AZ10" s="29">
        <v>0.23180435275052699</v>
      </c>
    </row>
    <row r="11" spans="1:52" x14ac:dyDescent="0.25">
      <c r="A11" s="3" t="s">
        <v>56</v>
      </c>
      <c r="B11" s="4" t="s">
        <v>233</v>
      </c>
      <c r="C11" s="32">
        <v>5.8</v>
      </c>
      <c r="D11" s="19">
        <v>41</v>
      </c>
      <c r="E11" s="19">
        <v>25.3260597312415</v>
      </c>
      <c r="F11" s="19">
        <v>14.1</v>
      </c>
      <c r="G11" s="19">
        <v>19.505852861560001</v>
      </c>
      <c r="H11" s="24">
        <v>99.333225600000006</v>
      </c>
      <c r="I11" s="5">
        <v>100</v>
      </c>
      <c r="J11" s="5">
        <v>89.495083899999997</v>
      </c>
      <c r="K11" s="18">
        <v>0.38296666507351301</v>
      </c>
      <c r="L11" s="19">
        <v>100</v>
      </c>
      <c r="M11" s="19">
        <v>4.7837764281975597</v>
      </c>
      <c r="N11" s="19">
        <v>4.497291229</v>
      </c>
      <c r="O11" s="24">
        <v>2</v>
      </c>
      <c r="P11" s="5">
        <v>2</v>
      </c>
      <c r="Q11" s="5">
        <v>3</v>
      </c>
      <c r="R11" s="5">
        <v>3</v>
      </c>
      <c r="S11" s="5">
        <v>18.3</v>
      </c>
      <c r="T11" s="32">
        <v>99.768420000000006</v>
      </c>
      <c r="U11" s="19">
        <v>96.423713684082031</v>
      </c>
      <c r="V11" s="19">
        <v>88.502359999999996</v>
      </c>
      <c r="W11" s="19">
        <v>1.0105599999999999</v>
      </c>
      <c r="X11" s="24">
        <v>115.8898894</v>
      </c>
      <c r="Y11" s="5">
        <v>58.249332219999999</v>
      </c>
      <c r="Z11" s="5">
        <v>28.79</v>
      </c>
      <c r="AA11" s="18">
        <v>19.607759999999999</v>
      </c>
      <c r="AB11" s="19">
        <v>481.9</v>
      </c>
      <c r="AC11" s="19">
        <v>7.2825212559999999</v>
      </c>
      <c r="AD11" s="24">
        <v>62.051077839000001</v>
      </c>
      <c r="AE11" s="5">
        <v>11.490500000000001</v>
      </c>
      <c r="AF11" s="5">
        <v>87.43</v>
      </c>
      <c r="AG11" s="5">
        <v>393.71025002309898</v>
      </c>
      <c r="AH11" s="32">
        <v>16</v>
      </c>
      <c r="AI11" s="19">
        <v>9</v>
      </c>
      <c r="AJ11" s="19" t="s">
        <v>51</v>
      </c>
      <c r="AK11" s="19">
        <v>20</v>
      </c>
      <c r="AL11" s="24">
        <v>0.54553072070978603</v>
      </c>
      <c r="AM11" s="5">
        <v>2</v>
      </c>
      <c r="AN11" s="5">
        <v>0.08</v>
      </c>
      <c r="AO11" s="5">
        <v>42.7</v>
      </c>
      <c r="AP11" s="5">
        <v>33</v>
      </c>
      <c r="AQ11" s="18">
        <v>0.526060777367923</v>
      </c>
      <c r="AR11" s="19">
        <v>1.7848038638673399E-2</v>
      </c>
      <c r="AS11" s="19">
        <v>5.6</v>
      </c>
      <c r="AT11" s="19">
        <v>2</v>
      </c>
      <c r="AU11" s="19">
        <v>0.69105899087848799</v>
      </c>
      <c r="AV11" s="24">
        <v>0.88377541303634599</v>
      </c>
      <c r="AW11" s="5">
        <v>13.1</v>
      </c>
      <c r="AX11" s="5">
        <v>3.6850000000000001E-2</v>
      </c>
      <c r="AY11" s="5">
        <v>0</v>
      </c>
      <c r="AZ11" s="29">
        <v>0</v>
      </c>
    </row>
    <row r="12" spans="1:52" x14ac:dyDescent="0.25">
      <c r="A12" s="3" t="s">
        <v>223</v>
      </c>
      <c r="B12" s="4" t="s">
        <v>233</v>
      </c>
      <c r="C12" s="32" t="s">
        <v>51</v>
      </c>
      <c r="D12" s="19" t="s">
        <v>51</v>
      </c>
      <c r="E12" s="19" t="s">
        <v>51</v>
      </c>
      <c r="F12" s="19" t="s">
        <v>51</v>
      </c>
      <c r="G12" s="19" t="s">
        <v>51</v>
      </c>
      <c r="H12" s="24" t="s">
        <v>51</v>
      </c>
      <c r="I12" s="5" t="s">
        <v>51</v>
      </c>
      <c r="J12" s="5" t="s">
        <v>51</v>
      </c>
      <c r="K12" s="18" t="s">
        <v>51</v>
      </c>
      <c r="L12" s="19">
        <v>90.542640000000006</v>
      </c>
      <c r="M12" s="19" t="s">
        <v>51</v>
      </c>
      <c r="N12" s="19" t="s">
        <v>51</v>
      </c>
      <c r="O12" s="24">
        <v>1</v>
      </c>
      <c r="P12" s="5" t="s">
        <v>51</v>
      </c>
      <c r="Q12" s="5" t="s">
        <v>51</v>
      </c>
      <c r="R12" s="5" t="s">
        <v>51</v>
      </c>
      <c r="S12" s="5" t="s">
        <v>51</v>
      </c>
      <c r="T12" s="32">
        <v>96.227599999999995</v>
      </c>
      <c r="U12" s="19">
        <v>96.31591796875</v>
      </c>
      <c r="V12" s="19">
        <v>96.479190000000003</v>
      </c>
      <c r="W12" s="19">
        <v>0.98868</v>
      </c>
      <c r="X12" s="24">
        <v>324.44081310000001</v>
      </c>
      <c r="Y12" s="5">
        <v>77.600131860000005</v>
      </c>
      <c r="Z12" s="5" t="s">
        <v>51</v>
      </c>
      <c r="AA12" s="18" t="s">
        <v>51</v>
      </c>
      <c r="AB12" s="19" t="s">
        <v>51</v>
      </c>
      <c r="AC12" s="19" t="s">
        <v>51</v>
      </c>
      <c r="AD12" s="24" t="s">
        <v>51</v>
      </c>
      <c r="AE12" s="5" t="s">
        <v>51</v>
      </c>
      <c r="AF12" s="5" t="s">
        <v>51</v>
      </c>
      <c r="AG12" s="5" t="s">
        <v>51</v>
      </c>
      <c r="AH12" s="32" t="s">
        <v>51</v>
      </c>
      <c r="AI12" s="19" t="s">
        <v>51</v>
      </c>
      <c r="AJ12" s="19" t="s">
        <v>51</v>
      </c>
      <c r="AK12" s="19">
        <v>60</v>
      </c>
      <c r="AL12" s="24" t="s">
        <v>51</v>
      </c>
      <c r="AM12" s="5">
        <v>4</v>
      </c>
      <c r="AN12" s="5" t="s">
        <v>51</v>
      </c>
      <c r="AO12" s="5" t="s">
        <v>51</v>
      </c>
      <c r="AP12" s="5" t="s">
        <v>51</v>
      </c>
      <c r="AQ12" s="18" t="s">
        <v>51</v>
      </c>
      <c r="AR12" s="19" t="s">
        <v>51</v>
      </c>
      <c r="AS12" s="19" t="s">
        <v>51</v>
      </c>
      <c r="AT12" s="19">
        <v>4</v>
      </c>
      <c r="AU12" s="19" t="s">
        <v>51</v>
      </c>
      <c r="AV12" s="24">
        <v>0.67043101787567105</v>
      </c>
      <c r="AW12" s="5" t="s">
        <v>51</v>
      </c>
      <c r="AX12" s="5" t="s">
        <v>51</v>
      </c>
      <c r="AY12" s="5">
        <v>1</v>
      </c>
      <c r="AZ12" s="29">
        <v>0.29186571772123099</v>
      </c>
    </row>
    <row r="13" spans="1:52" x14ac:dyDescent="0.25">
      <c r="A13" s="3" t="s">
        <v>126</v>
      </c>
      <c r="B13" s="4" t="s">
        <v>235</v>
      </c>
      <c r="C13" s="32">
        <v>5</v>
      </c>
      <c r="D13" s="19">
        <v>35</v>
      </c>
      <c r="E13" s="19">
        <v>53.358017830657197</v>
      </c>
      <c r="F13" s="19">
        <v>13.5</v>
      </c>
      <c r="G13" s="19">
        <v>41.7805613787</v>
      </c>
      <c r="H13" s="24">
        <v>99.849471199999996</v>
      </c>
      <c r="I13" s="5">
        <v>99.818055799999996</v>
      </c>
      <c r="J13" s="5">
        <v>93.149146299999998</v>
      </c>
      <c r="K13" s="18">
        <v>0.28925465017344898</v>
      </c>
      <c r="L13" s="19">
        <v>100</v>
      </c>
      <c r="M13" s="19">
        <v>5.4139571434412197</v>
      </c>
      <c r="N13" s="19">
        <v>3.1775340179999998</v>
      </c>
      <c r="O13" s="24">
        <v>2.7</v>
      </c>
      <c r="P13" s="5">
        <v>2</v>
      </c>
      <c r="Q13" s="5">
        <v>2</v>
      </c>
      <c r="R13" s="5">
        <v>2</v>
      </c>
      <c r="S13" s="5">
        <v>12.2</v>
      </c>
      <c r="T13" s="32">
        <v>90.616039999999998</v>
      </c>
      <c r="U13" s="19">
        <v>98.932929992675781</v>
      </c>
      <c r="V13" s="19">
        <v>95.696160000000006</v>
      </c>
      <c r="W13" s="19">
        <v>1.0465500000000001</v>
      </c>
      <c r="X13" s="24">
        <v>140.58126279999999</v>
      </c>
      <c r="Y13" s="5">
        <v>50.13931848</v>
      </c>
      <c r="Z13" s="5">
        <v>27.69</v>
      </c>
      <c r="AA13" s="18">
        <v>20.552409999999998</v>
      </c>
      <c r="AB13" s="19">
        <v>446.8</v>
      </c>
      <c r="AC13" s="19">
        <v>8.9194989410000005</v>
      </c>
      <c r="AD13" s="24">
        <v>36.344863474</v>
      </c>
      <c r="AE13" s="5">
        <v>4.2</v>
      </c>
      <c r="AF13" s="5">
        <v>55.45</v>
      </c>
      <c r="AG13" s="5">
        <v>264.01816842810001</v>
      </c>
      <c r="AH13" s="32">
        <v>37</v>
      </c>
      <c r="AI13" s="19">
        <v>15</v>
      </c>
      <c r="AJ13" s="19" t="s">
        <v>51</v>
      </c>
      <c r="AK13" s="19">
        <v>60</v>
      </c>
      <c r="AL13" s="24">
        <v>0.807141305874019</v>
      </c>
      <c r="AM13" s="5">
        <v>4</v>
      </c>
      <c r="AN13" s="5">
        <v>0.1</v>
      </c>
      <c r="AO13" s="5">
        <v>44.8</v>
      </c>
      <c r="AP13" s="5">
        <v>54</v>
      </c>
      <c r="AQ13" s="18">
        <v>0.72586469846070001</v>
      </c>
      <c r="AR13" s="19">
        <v>0.26487757822197799</v>
      </c>
      <c r="AS13" s="19">
        <v>3.8</v>
      </c>
      <c r="AT13" s="19">
        <v>4</v>
      </c>
      <c r="AU13" s="19">
        <v>0.82495877944118801</v>
      </c>
      <c r="AV13" s="24">
        <v>0.174052059650421</v>
      </c>
      <c r="AW13" s="5">
        <v>10.36</v>
      </c>
      <c r="AX13" s="5">
        <v>0.13170000000000001</v>
      </c>
      <c r="AY13" s="5">
        <v>0</v>
      </c>
      <c r="AZ13" s="29">
        <v>0</v>
      </c>
    </row>
    <row r="14" spans="1:52" x14ac:dyDescent="0.25">
      <c r="A14" s="3" t="s">
        <v>57</v>
      </c>
      <c r="B14" s="4" t="s">
        <v>236</v>
      </c>
      <c r="C14" s="32">
        <v>5</v>
      </c>
      <c r="D14" s="19">
        <v>8</v>
      </c>
      <c r="E14" s="19">
        <v>5.9488138202214698</v>
      </c>
      <c r="F14" s="19">
        <v>3.8</v>
      </c>
      <c r="G14" s="19">
        <v>12.812116206059001</v>
      </c>
      <c r="H14" s="24" t="s">
        <v>51</v>
      </c>
      <c r="I14" s="5">
        <v>100</v>
      </c>
      <c r="J14" s="5">
        <v>100</v>
      </c>
      <c r="K14" s="18">
        <v>0.48586435463274102</v>
      </c>
      <c r="L14" s="19">
        <v>100</v>
      </c>
      <c r="M14" s="19">
        <v>6.3617169985584203</v>
      </c>
      <c r="N14" s="19">
        <v>0</v>
      </c>
      <c r="O14" s="24">
        <v>1</v>
      </c>
      <c r="P14" s="5">
        <v>1</v>
      </c>
      <c r="Q14" s="5">
        <v>2</v>
      </c>
      <c r="R14" s="5">
        <v>1.5</v>
      </c>
      <c r="S14" s="5">
        <v>5.4</v>
      </c>
      <c r="T14" s="32" t="s">
        <v>51</v>
      </c>
      <c r="U14" s="19">
        <v>99.918380737304688</v>
      </c>
      <c r="V14" s="19">
        <v>137.56478999999999</v>
      </c>
      <c r="W14" s="19">
        <v>0.94601999999999997</v>
      </c>
      <c r="X14" s="24">
        <v>132.80050940000001</v>
      </c>
      <c r="Y14" s="5">
        <v>84.560519350000007</v>
      </c>
      <c r="Z14" s="5">
        <v>17.84</v>
      </c>
      <c r="AA14" s="18">
        <v>25.465610000000002</v>
      </c>
      <c r="AB14" s="19">
        <v>199</v>
      </c>
      <c r="AC14" s="19">
        <v>10.238253889999999</v>
      </c>
      <c r="AD14" s="24">
        <v>8.9177847259999901</v>
      </c>
      <c r="AE14" s="5">
        <v>95</v>
      </c>
      <c r="AF14" s="5">
        <v>87.18</v>
      </c>
      <c r="AG14" s="5">
        <v>670.73643894524605</v>
      </c>
      <c r="AH14" s="32">
        <v>40</v>
      </c>
      <c r="AI14" s="19">
        <v>16</v>
      </c>
      <c r="AJ14" s="19">
        <v>0.86610509096604504</v>
      </c>
      <c r="AK14" s="19">
        <v>90</v>
      </c>
      <c r="AL14" s="24">
        <v>0.91621734826411905</v>
      </c>
      <c r="AM14" s="5">
        <v>4</v>
      </c>
      <c r="AN14" s="5">
        <v>0.01</v>
      </c>
      <c r="AO14" s="5">
        <v>82.3</v>
      </c>
      <c r="AP14" s="5">
        <v>79</v>
      </c>
      <c r="AQ14" s="18">
        <v>0.83503835935002202</v>
      </c>
      <c r="AR14" s="19">
        <v>0.72956997731059203</v>
      </c>
      <c r="AS14" s="19">
        <v>4.0999999999999996</v>
      </c>
      <c r="AT14" s="19">
        <v>3</v>
      </c>
      <c r="AU14" s="19">
        <v>0.93608334570060403</v>
      </c>
      <c r="AV14" s="24">
        <v>1.0523768663406401</v>
      </c>
      <c r="AW14" s="5">
        <v>14.54</v>
      </c>
      <c r="AX14" s="5">
        <v>1.9E-2</v>
      </c>
      <c r="AY14" s="5">
        <v>61</v>
      </c>
      <c r="AZ14" s="29">
        <v>0.566811212221908</v>
      </c>
    </row>
    <row r="15" spans="1:52" x14ac:dyDescent="0.25">
      <c r="A15" s="3" t="s">
        <v>136</v>
      </c>
      <c r="B15" s="4" t="s">
        <v>234</v>
      </c>
      <c r="C15" s="32">
        <v>5</v>
      </c>
      <c r="D15" s="19">
        <v>8</v>
      </c>
      <c r="E15" s="19">
        <v>6.9191759395287704</v>
      </c>
      <c r="F15" s="19">
        <v>3.8</v>
      </c>
      <c r="G15" s="19">
        <v>27.296551160846001</v>
      </c>
      <c r="H15" s="24">
        <v>100</v>
      </c>
      <c r="I15" s="5">
        <v>100</v>
      </c>
      <c r="J15" s="5">
        <v>97.726219599999993</v>
      </c>
      <c r="K15" s="18">
        <v>0.61170666181689304</v>
      </c>
      <c r="L15" s="19">
        <v>100</v>
      </c>
      <c r="M15" s="19">
        <v>6.7590996005867101</v>
      </c>
      <c r="N15" s="19">
        <v>0</v>
      </c>
      <c r="O15" s="24">
        <v>0.7</v>
      </c>
      <c r="P15" s="5">
        <v>2</v>
      </c>
      <c r="Q15" s="5">
        <v>2</v>
      </c>
      <c r="R15" s="5">
        <v>1</v>
      </c>
      <c r="S15" s="5">
        <v>3.4</v>
      </c>
      <c r="T15" s="32" t="s">
        <v>51</v>
      </c>
      <c r="U15" s="19">
        <v>99.853019714355469</v>
      </c>
      <c r="V15" s="19">
        <v>132.31711000000001</v>
      </c>
      <c r="W15" s="19">
        <v>0.98040000000000005</v>
      </c>
      <c r="X15" s="24">
        <v>123.53842969999999</v>
      </c>
      <c r="Y15" s="5">
        <v>93.096500000000006</v>
      </c>
      <c r="Z15" s="5">
        <v>8.76</v>
      </c>
      <c r="AA15" s="18">
        <v>24.197800000000001</v>
      </c>
      <c r="AB15" s="19">
        <v>236.1</v>
      </c>
      <c r="AC15" s="19">
        <v>9.5971336120000004</v>
      </c>
      <c r="AD15" s="24">
        <v>22.813907707999999</v>
      </c>
      <c r="AE15" s="5">
        <v>99.274765250000002</v>
      </c>
      <c r="AF15" s="5">
        <v>90.38</v>
      </c>
      <c r="AG15" s="5">
        <v>269.545823295069</v>
      </c>
      <c r="AH15" s="32">
        <v>40</v>
      </c>
      <c r="AI15" s="19">
        <v>16</v>
      </c>
      <c r="AJ15" s="19">
        <v>0.871723787674758</v>
      </c>
      <c r="AK15" s="19">
        <v>90</v>
      </c>
      <c r="AL15" s="24">
        <v>0.90555566999830395</v>
      </c>
      <c r="AM15" s="5">
        <v>4</v>
      </c>
      <c r="AN15" s="5">
        <v>0</v>
      </c>
      <c r="AO15" s="5">
        <v>84.6</v>
      </c>
      <c r="AP15" s="5">
        <v>83</v>
      </c>
      <c r="AQ15" s="18">
        <v>0.78960200564708405</v>
      </c>
      <c r="AR15" s="19">
        <v>0.88296995434219205</v>
      </c>
      <c r="AS15" s="19">
        <v>4.4000000000000004</v>
      </c>
      <c r="AT15" s="19">
        <v>3</v>
      </c>
      <c r="AU15" s="19">
        <v>0.91863809544305597</v>
      </c>
      <c r="AV15" s="24">
        <v>0.98097699880599998</v>
      </c>
      <c r="AW15" s="5">
        <v>14.69</v>
      </c>
      <c r="AX15" s="5">
        <v>4.0512300000000001E-2</v>
      </c>
      <c r="AY15" s="5">
        <v>26</v>
      </c>
      <c r="AZ15" s="29">
        <v>0.29820657747852403</v>
      </c>
    </row>
    <row r="16" spans="1:52" x14ac:dyDescent="0.25">
      <c r="A16" s="3" t="s">
        <v>61</v>
      </c>
      <c r="B16" s="4" t="s">
        <v>234</v>
      </c>
      <c r="C16" s="32">
        <v>5</v>
      </c>
      <c r="D16" s="19">
        <v>8</v>
      </c>
      <c r="E16" s="19">
        <v>4.2593136856270597</v>
      </c>
      <c r="F16" s="19">
        <v>4.5999999999999996</v>
      </c>
      <c r="G16" s="19">
        <v>19.599711237689998</v>
      </c>
      <c r="H16" s="24">
        <v>91.484768500000001</v>
      </c>
      <c r="I16" s="5">
        <v>99.0595529</v>
      </c>
      <c r="J16" s="5">
        <v>94.323844899999997</v>
      </c>
      <c r="K16" s="18">
        <v>0.35355725678984301</v>
      </c>
      <c r="L16" s="19">
        <v>100</v>
      </c>
      <c r="M16" s="19" t="s">
        <v>51</v>
      </c>
      <c r="N16" s="19">
        <v>1.7898937589999999</v>
      </c>
      <c r="O16" s="24">
        <v>3.6</v>
      </c>
      <c r="P16" s="5">
        <v>2</v>
      </c>
      <c r="Q16" s="5">
        <v>3</v>
      </c>
      <c r="R16" s="5">
        <v>2.5</v>
      </c>
      <c r="S16" s="5">
        <v>13.7</v>
      </c>
      <c r="T16" s="32">
        <v>99.722040000000007</v>
      </c>
      <c r="U16" s="19">
        <v>99.953842163085938</v>
      </c>
      <c r="V16" s="19">
        <v>107.11942000000001</v>
      </c>
      <c r="W16" s="19">
        <v>0.98697000000000001</v>
      </c>
      <c r="X16" s="24">
        <v>123.6360037</v>
      </c>
      <c r="Y16" s="5">
        <v>62.230360910000002</v>
      </c>
      <c r="Z16" s="5">
        <v>54.32</v>
      </c>
      <c r="AA16" s="18">
        <v>18.822140000000001</v>
      </c>
      <c r="AB16" s="19">
        <v>684.3</v>
      </c>
      <c r="AC16" s="19">
        <v>31.712657073999999</v>
      </c>
      <c r="AD16" s="24">
        <v>81.801839405999999</v>
      </c>
      <c r="AE16" s="5">
        <v>7.18</v>
      </c>
      <c r="AF16" s="5">
        <v>73.06</v>
      </c>
      <c r="AG16" s="5">
        <v>646.01712675070405</v>
      </c>
      <c r="AH16" s="32">
        <v>5</v>
      </c>
      <c r="AI16" s="19">
        <v>3</v>
      </c>
      <c r="AJ16" s="19">
        <v>0.36263411287656599</v>
      </c>
      <c r="AK16" s="19">
        <v>20</v>
      </c>
      <c r="AL16" s="24">
        <v>0.60349741918650701</v>
      </c>
      <c r="AM16" s="5">
        <v>2</v>
      </c>
      <c r="AN16" s="5">
        <v>0.04</v>
      </c>
      <c r="AO16" s="5">
        <v>72.400000000000006</v>
      </c>
      <c r="AP16" s="5">
        <v>40</v>
      </c>
      <c r="AQ16" s="18">
        <v>0.39010670467229303</v>
      </c>
      <c r="AR16" s="19">
        <v>9.1094841923262601E-2</v>
      </c>
      <c r="AS16" s="19">
        <v>7.1</v>
      </c>
      <c r="AT16" s="19">
        <v>4</v>
      </c>
      <c r="AU16" s="19">
        <v>0.88605679509603397</v>
      </c>
      <c r="AV16" s="24" t="s">
        <v>51</v>
      </c>
      <c r="AW16" s="5">
        <v>14.86</v>
      </c>
      <c r="AX16" s="5">
        <v>3.6778100000000001E-2</v>
      </c>
      <c r="AY16" s="5">
        <v>3</v>
      </c>
      <c r="AZ16" s="29">
        <v>0.10926384211927</v>
      </c>
    </row>
    <row r="17" spans="1:52" x14ac:dyDescent="0.25">
      <c r="A17" s="3" t="s">
        <v>99</v>
      </c>
      <c r="B17" s="4" t="s">
        <v>234</v>
      </c>
      <c r="C17" s="32">
        <v>5</v>
      </c>
      <c r="D17" s="19">
        <v>8</v>
      </c>
      <c r="E17" s="19">
        <v>16.5837134534131</v>
      </c>
      <c r="F17" s="19">
        <v>5.9</v>
      </c>
      <c r="G17" s="19">
        <v>8.2567744924199999</v>
      </c>
      <c r="H17" s="24">
        <v>98.343583499999994</v>
      </c>
      <c r="I17" s="5">
        <v>100</v>
      </c>
      <c r="J17" s="5">
        <v>97.9895365</v>
      </c>
      <c r="K17" s="18">
        <v>0.54971187355532403</v>
      </c>
      <c r="L17" s="19">
        <v>100</v>
      </c>
      <c r="M17" s="19">
        <v>4.7734525357833997</v>
      </c>
      <c r="N17" s="19">
        <v>9.3719609140000006</v>
      </c>
      <c r="O17" s="24">
        <v>1.5</v>
      </c>
      <c r="P17" s="5">
        <v>2</v>
      </c>
      <c r="Q17" s="5">
        <v>3</v>
      </c>
      <c r="R17" s="5">
        <v>1.5</v>
      </c>
      <c r="S17" s="5">
        <v>7.7</v>
      </c>
      <c r="T17" s="32">
        <v>99.380880000000005</v>
      </c>
      <c r="U17" s="19">
        <v>96.463531494140625</v>
      </c>
      <c r="V17" s="19">
        <v>105.20377000000001</v>
      </c>
      <c r="W17" s="19">
        <v>1.0018499999999999</v>
      </c>
      <c r="X17" s="24">
        <v>118.91166490000001</v>
      </c>
      <c r="Y17" s="5">
        <v>72.834699999999998</v>
      </c>
      <c r="Z17" s="5">
        <v>28.17</v>
      </c>
      <c r="AA17" s="18">
        <v>20.257680000000001</v>
      </c>
      <c r="AB17" s="19">
        <v>454.8</v>
      </c>
      <c r="AC17" s="19">
        <v>17.082341947</v>
      </c>
      <c r="AD17" s="24">
        <v>48.243178753000002</v>
      </c>
      <c r="AE17" s="5">
        <v>51.099178774415897</v>
      </c>
      <c r="AF17" s="5">
        <v>100</v>
      </c>
      <c r="AG17" s="5">
        <v>271.24130078361497</v>
      </c>
      <c r="AH17" s="32">
        <v>29</v>
      </c>
      <c r="AI17" s="19">
        <v>13</v>
      </c>
      <c r="AJ17" s="19">
        <v>0.57547094354108896</v>
      </c>
      <c r="AK17" s="19">
        <v>45</v>
      </c>
      <c r="AL17" s="24">
        <v>0.51462111849713998</v>
      </c>
      <c r="AM17" s="5">
        <v>3</v>
      </c>
      <c r="AN17" s="5">
        <v>0.01</v>
      </c>
      <c r="AO17" s="5">
        <v>82.3</v>
      </c>
      <c r="AP17" s="5">
        <v>48</v>
      </c>
      <c r="AQ17" s="18">
        <v>0.28370586889569299</v>
      </c>
      <c r="AR17" s="19">
        <v>0.28418992061909798</v>
      </c>
      <c r="AS17" s="19">
        <v>5</v>
      </c>
      <c r="AT17" s="19">
        <v>3</v>
      </c>
      <c r="AU17" s="19">
        <v>0.89189505775424305</v>
      </c>
      <c r="AV17" s="24">
        <v>0.76881861686706499</v>
      </c>
      <c r="AW17" s="5">
        <v>13.91</v>
      </c>
      <c r="AX17" s="5">
        <v>3.1877799999999998E-2</v>
      </c>
      <c r="AY17" s="5">
        <v>9</v>
      </c>
      <c r="AZ17" s="29">
        <v>0.44612304982630802</v>
      </c>
    </row>
    <row r="18" spans="1:52" x14ac:dyDescent="0.25">
      <c r="A18" s="3" t="s">
        <v>105</v>
      </c>
      <c r="B18" s="4" t="s">
        <v>233</v>
      </c>
      <c r="C18" s="32">
        <v>5</v>
      </c>
      <c r="D18" s="19">
        <v>8</v>
      </c>
      <c r="E18" s="19">
        <v>5.2414649738630299</v>
      </c>
      <c r="F18" s="19">
        <v>4</v>
      </c>
      <c r="G18" s="19">
        <v>24.876458916840001</v>
      </c>
      <c r="H18" s="24">
        <v>100</v>
      </c>
      <c r="I18" s="5">
        <v>100</v>
      </c>
      <c r="J18" s="5">
        <v>100</v>
      </c>
      <c r="K18" s="18">
        <v>0.32256008214807502</v>
      </c>
      <c r="L18" s="19">
        <v>100</v>
      </c>
      <c r="M18" s="19">
        <v>6.2116667834195196</v>
      </c>
      <c r="N18" s="19">
        <v>0</v>
      </c>
      <c r="O18" s="24">
        <v>1.7</v>
      </c>
      <c r="P18" s="5">
        <v>2</v>
      </c>
      <c r="Q18" s="5">
        <v>3</v>
      </c>
      <c r="R18" s="5">
        <v>2</v>
      </c>
      <c r="S18" s="5">
        <v>3.6</v>
      </c>
      <c r="T18" s="32" t="s">
        <v>51</v>
      </c>
      <c r="U18" s="19">
        <v>99.90997314453125</v>
      </c>
      <c r="V18" s="19">
        <v>101.86365000000001</v>
      </c>
      <c r="W18" s="19">
        <v>1.01542</v>
      </c>
      <c r="X18" s="24">
        <v>133.46755010000001</v>
      </c>
      <c r="Y18" s="5">
        <v>77.352089660000004</v>
      </c>
      <c r="Z18" s="5">
        <v>32.58</v>
      </c>
      <c r="AA18" s="18">
        <v>25.031269999999999</v>
      </c>
      <c r="AB18" s="19">
        <v>205.7</v>
      </c>
      <c r="AC18" s="19">
        <v>7.3272363809999996</v>
      </c>
      <c r="AD18" s="24">
        <v>22.190065647000001</v>
      </c>
      <c r="AE18" s="5">
        <v>94.270759999999996</v>
      </c>
      <c r="AF18" s="5">
        <v>71.290000000000006</v>
      </c>
      <c r="AG18" s="5">
        <v>388.92155625421901</v>
      </c>
      <c r="AH18" s="32">
        <v>36</v>
      </c>
      <c r="AI18" s="19">
        <v>12</v>
      </c>
      <c r="AJ18" s="19" t="s">
        <v>51</v>
      </c>
      <c r="AK18" s="19">
        <v>75</v>
      </c>
      <c r="AL18" s="24">
        <v>0.74595558938040096</v>
      </c>
      <c r="AM18" s="5">
        <v>2</v>
      </c>
      <c r="AN18" s="5">
        <v>0.03</v>
      </c>
      <c r="AO18" s="5">
        <v>68.5</v>
      </c>
      <c r="AP18" s="5">
        <v>64</v>
      </c>
      <c r="AQ18" s="18">
        <v>0.31373857536244298</v>
      </c>
      <c r="AR18" s="19">
        <v>0.31176224195037899</v>
      </c>
      <c r="AS18" s="19">
        <v>9.8000000000000007</v>
      </c>
      <c r="AT18" s="19">
        <v>1</v>
      </c>
      <c r="AU18" s="19">
        <v>0.86952993568709802</v>
      </c>
      <c r="AV18" s="24">
        <v>1.31403744220734</v>
      </c>
      <c r="AW18" s="5">
        <v>15.68</v>
      </c>
      <c r="AX18" s="5">
        <v>9.9070000000000005E-2</v>
      </c>
      <c r="AY18" s="5">
        <v>12</v>
      </c>
      <c r="AZ18" s="29">
        <v>0.28546605403340503</v>
      </c>
    </row>
    <row r="19" spans="1:52" x14ac:dyDescent="0.25">
      <c r="A19" s="3" t="s">
        <v>149</v>
      </c>
      <c r="B19" s="4" t="s">
        <v>234</v>
      </c>
      <c r="C19" s="32">
        <v>5</v>
      </c>
      <c r="D19" s="19">
        <v>8</v>
      </c>
      <c r="E19" s="19">
        <v>31.3806334590784</v>
      </c>
      <c r="F19" s="19">
        <v>11.1</v>
      </c>
      <c r="G19" s="19">
        <v>25.600520160230001</v>
      </c>
      <c r="H19" s="24">
        <v>62.698224000000003</v>
      </c>
      <c r="I19" s="5">
        <v>100</v>
      </c>
      <c r="J19" s="5">
        <v>79.076551499999994</v>
      </c>
      <c r="K19" s="18">
        <v>0.35066182287828102</v>
      </c>
      <c r="L19" s="19">
        <v>100</v>
      </c>
      <c r="M19" s="19">
        <v>4.7328646413369997</v>
      </c>
      <c r="N19" s="19">
        <v>21.733118047000001</v>
      </c>
      <c r="O19" s="24">
        <v>1.5</v>
      </c>
      <c r="P19" s="5">
        <v>2</v>
      </c>
      <c r="Q19" s="5">
        <v>3</v>
      </c>
      <c r="R19" s="5">
        <v>2</v>
      </c>
      <c r="S19" s="5">
        <v>8.6999999999999993</v>
      </c>
      <c r="T19" s="32">
        <v>98.75703</v>
      </c>
      <c r="U19" s="19">
        <v>92.868667602539063</v>
      </c>
      <c r="V19" s="19">
        <v>92.252210000000005</v>
      </c>
      <c r="W19" s="19">
        <v>0.99414999999999998</v>
      </c>
      <c r="X19" s="24">
        <v>107.14020410000001</v>
      </c>
      <c r="Y19" s="5">
        <v>55.763199999999998</v>
      </c>
      <c r="Z19" s="5">
        <v>24.29</v>
      </c>
      <c r="AA19" s="18">
        <v>20.152619999999999</v>
      </c>
      <c r="AB19" s="19">
        <v>462.5</v>
      </c>
      <c r="AC19" s="19">
        <v>11.061692203</v>
      </c>
      <c r="AD19" s="24">
        <v>54.884020937999999</v>
      </c>
      <c r="AE19" s="5">
        <v>15.39138</v>
      </c>
      <c r="AF19" s="5">
        <v>95.77</v>
      </c>
      <c r="AG19" s="5">
        <v>338.89010531053299</v>
      </c>
      <c r="AH19" s="32">
        <v>35</v>
      </c>
      <c r="AI19" s="19">
        <v>14</v>
      </c>
      <c r="AJ19" s="19">
        <v>0.74576739146642401</v>
      </c>
      <c r="AK19" s="19">
        <v>35</v>
      </c>
      <c r="AL19" s="24">
        <v>0.78473533911981896</v>
      </c>
      <c r="AM19" s="5">
        <v>3</v>
      </c>
      <c r="AN19" s="5">
        <v>0.03</v>
      </c>
      <c r="AO19" s="5">
        <v>70.2</v>
      </c>
      <c r="AP19" s="5">
        <v>48</v>
      </c>
      <c r="AQ19" s="18">
        <v>0.250330923625873</v>
      </c>
      <c r="AR19" s="19">
        <v>0.152702265096577</v>
      </c>
      <c r="AS19" s="19">
        <v>7</v>
      </c>
      <c r="AT19" s="19">
        <v>3</v>
      </c>
      <c r="AU19" s="19">
        <v>0.79940838607391596</v>
      </c>
      <c r="AV19" s="24">
        <v>0.43785625696182301</v>
      </c>
      <c r="AW19" s="5">
        <v>13.8</v>
      </c>
      <c r="AX19" s="5">
        <v>4.6702800000000003E-2</v>
      </c>
      <c r="AY19" s="5">
        <v>4</v>
      </c>
      <c r="AZ19" s="29">
        <v>0.195134154154043</v>
      </c>
    </row>
    <row r="20" spans="1:52" x14ac:dyDescent="0.25">
      <c r="A20" s="3" t="s">
        <v>213</v>
      </c>
      <c r="B20" s="4" t="s">
        <v>236</v>
      </c>
      <c r="C20" s="32" t="s">
        <v>51</v>
      </c>
      <c r="D20" s="19" t="s">
        <v>51</v>
      </c>
      <c r="E20" s="19">
        <v>341.59328692917899</v>
      </c>
      <c r="F20" s="19">
        <v>94.1</v>
      </c>
      <c r="G20" s="19">
        <v>410.69433791499898</v>
      </c>
      <c r="H20" s="24">
        <v>10.335113099999999</v>
      </c>
      <c r="I20" s="5">
        <v>31.492104999999999</v>
      </c>
      <c r="J20" s="5">
        <v>74.5378872</v>
      </c>
      <c r="K20" s="18" t="s">
        <v>51</v>
      </c>
      <c r="L20" s="19">
        <v>66</v>
      </c>
      <c r="M20" s="19" t="s">
        <v>51</v>
      </c>
      <c r="N20" s="19">
        <v>158.195721451</v>
      </c>
      <c r="O20" s="24">
        <v>3.4</v>
      </c>
      <c r="P20" s="5">
        <v>2</v>
      </c>
      <c r="Q20" s="5">
        <v>4</v>
      </c>
      <c r="R20" s="5">
        <v>3</v>
      </c>
      <c r="S20" s="5">
        <v>11.4</v>
      </c>
      <c r="T20" s="32">
        <v>95.195660000000004</v>
      </c>
      <c r="U20" s="19">
        <v>57.246940612792969</v>
      </c>
      <c r="V20" s="19" t="s">
        <v>51</v>
      </c>
      <c r="W20" s="19" t="s">
        <v>51</v>
      </c>
      <c r="X20" s="24">
        <v>66.719374709999997</v>
      </c>
      <c r="Y20" s="5">
        <v>21.319999989999999</v>
      </c>
      <c r="Z20" s="5">
        <v>66.47</v>
      </c>
      <c r="AA20" s="18">
        <v>16.759620000000002</v>
      </c>
      <c r="AB20" s="19">
        <v>576.9</v>
      </c>
      <c r="AC20" s="19">
        <v>15.812186756999999</v>
      </c>
      <c r="AD20" s="24">
        <v>92.439295258000001</v>
      </c>
      <c r="AE20" s="5">
        <v>1.25</v>
      </c>
      <c r="AF20" s="5">
        <v>91.8</v>
      </c>
      <c r="AG20" s="5">
        <v>803.271276824859</v>
      </c>
      <c r="AH20" s="32">
        <v>1</v>
      </c>
      <c r="AI20" s="19">
        <v>4</v>
      </c>
      <c r="AJ20" s="19" t="s">
        <v>51</v>
      </c>
      <c r="AK20" s="19">
        <v>10</v>
      </c>
      <c r="AL20" s="24" t="s">
        <v>51</v>
      </c>
      <c r="AM20" s="5">
        <v>3</v>
      </c>
      <c r="AN20" s="5">
        <v>0.26</v>
      </c>
      <c r="AO20" s="5">
        <v>26.1</v>
      </c>
      <c r="AP20" s="5">
        <v>19</v>
      </c>
      <c r="AQ20" s="18" t="s">
        <v>51</v>
      </c>
      <c r="AR20" s="19" t="s">
        <v>51</v>
      </c>
      <c r="AS20" s="19">
        <v>6.3</v>
      </c>
      <c r="AT20" s="19">
        <v>4</v>
      </c>
      <c r="AU20" s="19" t="s">
        <v>51</v>
      </c>
      <c r="AV20" s="24" t="s">
        <v>51</v>
      </c>
      <c r="AW20" s="5">
        <v>7.28</v>
      </c>
      <c r="AX20" s="5" t="s">
        <v>51</v>
      </c>
      <c r="AY20" s="5">
        <v>0</v>
      </c>
      <c r="AZ20" s="29">
        <v>0</v>
      </c>
    </row>
    <row r="21" spans="1:52" x14ac:dyDescent="0.25">
      <c r="A21" s="3" t="s">
        <v>121</v>
      </c>
      <c r="B21" s="4" t="s">
        <v>235</v>
      </c>
      <c r="C21" s="32">
        <v>33</v>
      </c>
      <c r="D21" s="19">
        <v>229</v>
      </c>
      <c r="E21" s="19">
        <v>352.86151348731698</v>
      </c>
      <c r="F21" s="19">
        <v>49.6</v>
      </c>
      <c r="G21" s="19">
        <v>316.35263585500002</v>
      </c>
      <c r="H21" s="24">
        <v>7.0317622000000002</v>
      </c>
      <c r="I21" s="5">
        <v>35.252321700000003</v>
      </c>
      <c r="J21" s="5">
        <v>11.9951814</v>
      </c>
      <c r="K21" s="18">
        <v>0.56951039675703996</v>
      </c>
      <c r="L21" s="19">
        <v>15.4</v>
      </c>
      <c r="M21" s="19">
        <v>1.9352829315253299</v>
      </c>
      <c r="N21" s="19">
        <v>201.62316504899999</v>
      </c>
      <c r="O21" s="24">
        <v>0.6</v>
      </c>
      <c r="P21" s="5">
        <v>3</v>
      </c>
      <c r="Q21" s="5">
        <v>3</v>
      </c>
      <c r="R21" s="5">
        <v>3</v>
      </c>
      <c r="S21" s="5">
        <v>28.4</v>
      </c>
      <c r="T21" s="32">
        <v>64.656300000000002</v>
      </c>
      <c r="U21" s="19" t="s">
        <v>51</v>
      </c>
      <c r="V21" s="19">
        <v>38.434930000000001</v>
      </c>
      <c r="W21" s="19">
        <v>0.98072000000000004</v>
      </c>
      <c r="X21" s="24">
        <v>44.124583919999999</v>
      </c>
      <c r="Y21" s="5">
        <v>4.1739721899999997</v>
      </c>
      <c r="Z21" s="5">
        <v>27.04</v>
      </c>
      <c r="AA21" s="18">
        <v>17.001660000000001</v>
      </c>
      <c r="AB21" s="19">
        <v>674.6</v>
      </c>
      <c r="AC21" s="19">
        <v>11.932257621</v>
      </c>
      <c r="AD21" s="24">
        <v>75.631629442999994</v>
      </c>
      <c r="AE21" s="5">
        <v>0</v>
      </c>
      <c r="AF21" s="5">
        <v>64.680000000000007</v>
      </c>
      <c r="AG21" s="5">
        <v>884.34796220133103</v>
      </c>
      <c r="AH21" s="32">
        <v>24</v>
      </c>
      <c r="AI21" s="19">
        <v>10</v>
      </c>
      <c r="AJ21" s="19">
        <v>0.60878125710521902</v>
      </c>
      <c r="AK21" s="19">
        <v>45</v>
      </c>
      <c r="AL21" s="24">
        <v>0.56189770570700803</v>
      </c>
      <c r="AM21" s="5">
        <v>3</v>
      </c>
      <c r="AN21" s="5">
        <v>0.4</v>
      </c>
      <c r="AO21" s="5">
        <v>58.2</v>
      </c>
      <c r="AP21" s="5">
        <v>26</v>
      </c>
      <c r="AQ21" s="18">
        <v>0.55502263167726695</v>
      </c>
      <c r="AR21" s="19">
        <v>3.6211591106131799E-2</v>
      </c>
      <c r="AS21" s="19">
        <v>4.3</v>
      </c>
      <c r="AT21" s="19">
        <v>4</v>
      </c>
      <c r="AU21" s="19">
        <v>0.74516345594505495</v>
      </c>
      <c r="AV21" s="24" t="s">
        <v>51</v>
      </c>
      <c r="AW21" s="5">
        <v>6.46</v>
      </c>
      <c r="AX21" s="5">
        <v>0.35014479999999998</v>
      </c>
      <c r="AY21" s="5">
        <v>0</v>
      </c>
      <c r="AZ21" s="29">
        <v>0</v>
      </c>
    </row>
    <row r="22" spans="1:52" x14ac:dyDescent="0.25">
      <c r="A22" s="3" t="s">
        <v>194</v>
      </c>
      <c r="B22" s="4" t="s">
        <v>233</v>
      </c>
      <c r="C22" s="32">
        <v>22.8</v>
      </c>
      <c r="D22" s="19">
        <v>185</v>
      </c>
      <c r="E22" s="19">
        <v>49.598562537471999</v>
      </c>
      <c r="F22" s="19">
        <v>32</v>
      </c>
      <c r="G22" s="19">
        <v>47.897535114</v>
      </c>
      <c r="H22" s="24">
        <v>75.156683400000006</v>
      </c>
      <c r="I22" s="5">
        <v>70.133588099999997</v>
      </c>
      <c r="J22" s="5">
        <v>85.610887500000004</v>
      </c>
      <c r="K22" s="18">
        <v>0.378965875596603</v>
      </c>
      <c r="L22" s="19">
        <v>100</v>
      </c>
      <c r="M22" s="19" t="s">
        <v>51</v>
      </c>
      <c r="N22" s="19">
        <v>1.92995885299999</v>
      </c>
      <c r="O22" s="24">
        <v>7.9</v>
      </c>
      <c r="P22" s="5">
        <v>5</v>
      </c>
      <c r="Q22" s="5">
        <v>5</v>
      </c>
      <c r="R22" s="5">
        <v>5</v>
      </c>
      <c r="S22" s="5">
        <v>20.2</v>
      </c>
      <c r="T22" s="32">
        <v>79.721760000000003</v>
      </c>
      <c r="U22" s="19">
        <v>92.311698913574219</v>
      </c>
      <c r="V22" s="19">
        <v>53.45966</v>
      </c>
      <c r="W22" s="19">
        <v>0.74856</v>
      </c>
      <c r="X22" s="24">
        <v>93.827493520000004</v>
      </c>
      <c r="Y22" s="5">
        <v>17.22</v>
      </c>
      <c r="Z22" s="5">
        <v>54.35</v>
      </c>
      <c r="AA22" s="18">
        <v>18.271409999999999</v>
      </c>
      <c r="AB22" s="19">
        <v>722.5</v>
      </c>
      <c r="AC22" s="19">
        <v>8.3345381429999996</v>
      </c>
      <c r="AD22" s="24">
        <v>111.29204649499999</v>
      </c>
      <c r="AE22" s="5">
        <v>9.6929602406500006</v>
      </c>
      <c r="AF22" s="5">
        <v>34.64</v>
      </c>
      <c r="AG22" s="5">
        <v>554.01761342944201</v>
      </c>
      <c r="AH22" s="32">
        <v>12</v>
      </c>
      <c r="AI22" s="19">
        <v>5</v>
      </c>
      <c r="AJ22" s="19" t="s">
        <v>51</v>
      </c>
      <c r="AK22" s="19" t="s">
        <v>51</v>
      </c>
      <c r="AL22" s="24">
        <v>0.65409904665307395</v>
      </c>
      <c r="AM22" s="5">
        <v>2</v>
      </c>
      <c r="AN22" s="5">
        <v>0.19</v>
      </c>
      <c r="AO22" s="5">
        <v>60</v>
      </c>
      <c r="AP22" s="5">
        <v>17</v>
      </c>
      <c r="AQ22" s="18">
        <v>0.52244444509246202</v>
      </c>
      <c r="AR22" s="19">
        <v>9.5090088634023406E-2</v>
      </c>
      <c r="AS22" s="19">
        <v>9.8000000000000007</v>
      </c>
      <c r="AT22" s="19">
        <v>1</v>
      </c>
      <c r="AU22" s="19">
        <v>0.71872088157381997</v>
      </c>
      <c r="AV22" s="24">
        <v>0.63299584388732899</v>
      </c>
      <c r="AW22" s="5">
        <v>7.88</v>
      </c>
      <c r="AX22" s="5">
        <v>0.30631019999999998</v>
      </c>
      <c r="AY22" s="5">
        <v>2</v>
      </c>
      <c r="AZ22" s="29" t="s">
        <v>51</v>
      </c>
    </row>
    <row r="23" spans="1:52" x14ac:dyDescent="0.25">
      <c r="A23" s="3" t="s">
        <v>63</v>
      </c>
      <c r="B23" s="4" t="s">
        <v>235</v>
      </c>
      <c r="C23" s="32">
        <v>7.5</v>
      </c>
      <c r="D23" s="19">
        <v>48</v>
      </c>
      <c r="E23" s="19">
        <v>404.94324854575098</v>
      </c>
      <c r="F23" s="19">
        <v>99.5</v>
      </c>
      <c r="G23" s="19">
        <v>414.44487869699998</v>
      </c>
      <c r="H23" s="24">
        <v>17.715620099999999</v>
      </c>
      <c r="I23" s="5">
        <v>72.146661800000004</v>
      </c>
      <c r="J23" s="5">
        <v>19.718905500000002</v>
      </c>
      <c r="K23" s="18">
        <v>0.36346097418386297</v>
      </c>
      <c r="L23" s="19">
        <v>38.4</v>
      </c>
      <c r="M23" s="19">
        <v>1.68923078775406</v>
      </c>
      <c r="N23" s="19">
        <v>188.36188828600001</v>
      </c>
      <c r="O23" s="24">
        <v>6.3</v>
      </c>
      <c r="P23" s="5">
        <v>3</v>
      </c>
      <c r="Q23" s="5">
        <v>4</v>
      </c>
      <c r="R23" s="5">
        <v>2</v>
      </c>
      <c r="S23" s="5">
        <v>27.7</v>
      </c>
      <c r="T23" s="32">
        <v>38.447139999999997</v>
      </c>
      <c r="U23" s="19">
        <v>96.198951721191406</v>
      </c>
      <c r="V23" s="19">
        <v>56.811959999999999</v>
      </c>
      <c r="W23" s="19">
        <v>0.70147999999999999</v>
      </c>
      <c r="X23" s="24">
        <v>85.644322689999996</v>
      </c>
      <c r="Y23" s="5">
        <v>6.7877029560000004</v>
      </c>
      <c r="Z23" s="5">
        <v>28.97</v>
      </c>
      <c r="AA23" s="18">
        <v>15.6568</v>
      </c>
      <c r="AB23" s="19">
        <v>563.20000000000005</v>
      </c>
      <c r="AC23" s="19">
        <v>14.143451699</v>
      </c>
      <c r="AD23" s="24">
        <v>96.107838907999906</v>
      </c>
      <c r="AE23" s="5">
        <v>8.3999999999999995E-3</v>
      </c>
      <c r="AF23" s="5">
        <v>77.290000000000006</v>
      </c>
      <c r="AG23" s="5">
        <v>650.82874129176901</v>
      </c>
      <c r="AH23" s="32">
        <v>33</v>
      </c>
      <c r="AI23" s="19">
        <v>15</v>
      </c>
      <c r="AJ23" s="19" t="s">
        <v>51</v>
      </c>
      <c r="AK23" s="19">
        <v>30</v>
      </c>
      <c r="AL23" s="24">
        <v>0.74045004214818999</v>
      </c>
      <c r="AM23" s="5">
        <v>4</v>
      </c>
      <c r="AN23" s="5">
        <v>0.22</v>
      </c>
      <c r="AO23" s="5">
        <v>25.3</v>
      </c>
      <c r="AP23" s="5">
        <v>36</v>
      </c>
      <c r="AQ23" s="18">
        <v>0.780318534045643</v>
      </c>
      <c r="AR23" s="19">
        <v>9.9157356639154995E-2</v>
      </c>
      <c r="AS23" s="19">
        <v>3.6</v>
      </c>
      <c r="AT23" s="19">
        <v>4</v>
      </c>
      <c r="AU23" s="19">
        <v>0.48999003008547898</v>
      </c>
      <c r="AV23" s="24">
        <v>0.14824287593364699</v>
      </c>
      <c r="AW23" s="5">
        <v>2.73</v>
      </c>
      <c r="AX23" s="5">
        <v>0.4479226</v>
      </c>
      <c r="AY23" s="5">
        <v>0</v>
      </c>
      <c r="AZ23" s="29">
        <v>0</v>
      </c>
    </row>
    <row r="24" spans="1:52" x14ac:dyDescent="0.25">
      <c r="A24" s="3" t="s">
        <v>64</v>
      </c>
      <c r="B24" s="4" t="s">
        <v>237</v>
      </c>
      <c r="C24" s="32">
        <v>15.9</v>
      </c>
      <c r="D24" s="19">
        <v>104</v>
      </c>
      <c r="E24" s="19">
        <v>206.212856587239</v>
      </c>
      <c r="F24" s="19">
        <v>38.4</v>
      </c>
      <c r="G24" s="19">
        <v>117.987615885</v>
      </c>
      <c r="H24" s="24">
        <v>84.407841000000005</v>
      </c>
      <c r="I24" s="5">
        <v>75.587096099999997</v>
      </c>
      <c r="J24" s="5">
        <v>50.329057400000003</v>
      </c>
      <c r="K24" s="18">
        <v>0.46625884596246803</v>
      </c>
      <c r="L24" s="19">
        <v>90.5</v>
      </c>
      <c r="M24" s="19">
        <v>5.0010773039355696</v>
      </c>
      <c r="N24" s="19">
        <v>29.400986386</v>
      </c>
      <c r="O24" s="24">
        <v>12.4</v>
      </c>
      <c r="P24" s="5">
        <v>3</v>
      </c>
      <c r="Q24" s="5">
        <v>3</v>
      </c>
      <c r="R24" s="5">
        <v>2</v>
      </c>
      <c r="S24" s="5">
        <v>23.2</v>
      </c>
      <c r="T24" s="32">
        <v>95.141919999999999</v>
      </c>
      <c r="U24" s="19">
        <v>90.151046752929688</v>
      </c>
      <c r="V24" s="19">
        <v>86.405069999999995</v>
      </c>
      <c r="W24" s="19">
        <v>0.98380000000000001</v>
      </c>
      <c r="X24" s="24">
        <v>92.183851599999997</v>
      </c>
      <c r="Y24" s="5">
        <v>45.1</v>
      </c>
      <c r="Z24" s="5">
        <v>31.78</v>
      </c>
      <c r="AA24" s="18">
        <v>21.348210000000002</v>
      </c>
      <c r="AB24" s="19">
        <v>319.39999999999998</v>
      </c>
      <c r="AC24" s="19">
        <v>12.8930245409999</v>
      </c>
      <c r="AD24" s="24">
        <v>54.378045024000002</v>
      </c>
      <c r="AE24" s="5">
        <v>3.5089999999999999</v>
      </c>
      <c r="AF24" s="5">
        <v>90.06</v>
      </c>
      <c r="AG24" s="5">
        <v>776.16480281238898</v>
      </c>
      <c r="AH24" s="32">
        <v>29</v>
      </c>
      <c r="AI24" s="19">
        <v>14</v>
      </c>
      <c r="AJ24" s="19">
        <v>0.55970218260937099</v>
      </c>
      <c r="AK24" s="19">
        <v>10</v>
      </c>
      <c r="AL24" s="24">
        <v>0.868692035599826</v>
      </c>
      <c r="AM24" s="5">
        <v>4</v>
      </c>
      <c r="AN24" s="5">
        <v>0.15</v>
      </c>
      <c r="AO24" s="5">
        <v>52.8</v>
      </c>
      <c r="AP24" s="5">
        <v>33</v>
      </c>
      <c r="AQ24" s="18">
        <v>0.68026703368545605</v>
      </c>
      <c r="AR24" s="19">
        <v>0.40389361475025998</v>
      </c>
      <c r="AS24" s="19">
        <v>6.2</v>
      </c>
      <c r="AT24" s="19">
        <v>4</v>
      </c>
      <c r="AU24" s="19">
        <v>0.79469443376457405</v>
      </c>
      <c r="AV24" s="24">
        <v>0.82133108377456698</v>
      </c>
      <c r="AW24" s="5">
        <v>9.8599999999999905</v>
      </c>
      <c r="AX24" s="5">
        <v>0.24707000000000001</v>
      </c>
      <c r="AY24" s="5">
        <v>0</v>
      </c>
      <c r="AZ24" s="29">
        <v>0</v>
      </c>
    </row>
    <row r="25" spans="1:52" x14ac:dyDescent="0.25">
      <c r="A25" s="3" t="s">
        <v>86</v>
      </c>
      <c r="B25" s="4" t="s">
        <v>233</v>
      </c>
      <c r="C25" s="32">
        <v>5</v>
      </c>
      <c r="D25" s="19">
        <v>12</v>
      </c>
      <c r="E25" s="19">
        <v>33.039633644999903</v>
      </c>
      <c r="F25" s="19">
        <v>24</v>
      </c>
      <c r="G25" s="19">
        <v>46.470861980099997</v>
      </c>
      <c r="H25" s="24">
        <v>99.343693400000006</v>
      </c>
      <c r="I25" s="5">
        <v>98.989828200000005</v>
      </c>
      <c r="J25" s="5">
        <v>94.720670499999997</v>
      </c>
      <c r="K25" s="18">
        <v>0.27964609496211701</v>
      </c>
      <c r="L25" s="19">
        <v>100</v>
      </c>
      <c r="M25" s="19">
        <v>3.45082893147565</v>
      </c>
      <c r="N25" s="19">
        <v>3.6667663039999999E-2</v>
      </c>
      <c r="O25" s="24">
        <v>3.2</v>
      </c>
      <c r="P25" s="5">
        <v>3.5</v>
      </c>
      <c r="Q25" s="5">
        <v>3</v>
      </c>
      <c r="R25" s="5">
        <v>4</v>
      </c>
      <c r="S25" s="5">
        <v>12.8</v>
      </c>
      <c r="T25" s="32">
        <v>75.842619999999997</v>
      </c>
      <c r="U25" s="19">
        <v>99.587287902832031</v>
      </c>
      <c r="V25" s="19">
        <v>86.102320000000006</v>
      </c>
      <c r="W25" s="19">
        <v>0.99455000000000005</v>
      </c>
      <c r="X25" s="24">
        <v>110.9915544</v>
      </c>
      <c r="Y25" s="5">
        <v>37.819383430000002</v>
      </c>
      <c r="Z25" s="5">
        <v>54.45</v>
      </c>
      <c r="AA25" s="18">
        <v>17.415279999999999</v>
      </c>
      <c r="AB25" s="19">
        <v>527</v>
      </c>
      <c r="AC25" s="19">
        <v>3.5064698750000001</v>
      </c>
      <c r="AD25" s="24">
        <v>113.52263391</v>
      </c>
      <c r="AE25" s="5">
        <v>28.35</v>
      </c>
      <c r="AF25" s="5">
        <v>72.75</v>
      </c>
      <c r="AG25" s="5">
        <v>334.08599152821301</v>
      </c>
      <c r="AH25" s="32">
        <v>9</v>
      </c>
      <c r="AI25" s="19">
        <v>5</v>
      </c>
      <c r="AJ25" s="19">
        <v>0.34808180994925297</v>
      </c>
      <c r="AK25" s="19">
        <v>20</v>
      </c>
      <c r="AL25" s="24">
        <v>0.634780503055832</v>
      </c>
      <c r="AM25" s="5">
        <v>1</v>
      </c>
      <c r="AN25" s="5">
        <v>0.14000000000000001</v>
      </c>
      <c r="AO25" s="5">
        <v>80.3</v>
      </c>
      <c r="AP25" s="5">
        <v>34</v>
      </c>
      <c r="AQ25" s="18">
        <v>0.44740230793827501</v>
      </c>
      <c r="AR25" s="19" t="s">
        <v>51</v>
      </c>
      <c r="AS25" s="19">
        <v>9</v>
      </c>
      <c r="AT25" s="19">
        <v>2</v>
      </c>
      <c r="AU25" s="19">
        <v>0.80859849366898695</v>
      </c>
      <c r="AV25" s="24">
        <v>0.40595403313636802</v>
      </c>
      <c r="AW25" s="5">
        <v>9.06</v>
      </c>
      <c r="AX25" s="5">
        <v>0.40899999999999997</v>
      </c>
      <c r="AY25" s="5">
        <v>10</v>
      </c>
      <c r="AZ25" s="29">
        <v>0.38155161259738901</v>
      </c>
    </row>
    <row r="26" spans="1:52" x14ac:dyDescent="0.25">
      <c r="A26" s="3" t="s">
        <v>221</v>
      </c>
      <c r="B26" s="4" t="s">
        <v>233</v>
      </c>
      <c r="C26" s="32">
        <v>41.6</v>
      </c>
      <c r="D26" s="19">
        <v>343</v>
      </c>
      <c r="E26" s="19">
        <v>82.462667862851106</v>
      </c>
      <c r="F26" s="19">
        <v>24.9</v>
      </c>
      <c r="G26" s="19">
        <v>39.511391820900002</v>
      </c>
      <c r="H26" s="24">
        <v>88.938819600000002</v>
      </c>
      <c r="I26" s="5">
        <v>99.399025499999993</v>
      </c>
      <c r="J26" s="5">
        <v>81.913523999999995</v>
      </c>
      <c r="K26" s="18" t="s">
        <v>51</v>
      </c>
      <c r="L26" s="19">
        <v>29.562560000000001</v>
      </c>
      <c r="M26" s="19" t="s">
        <v>51</v>
      </c>
      <c r="N26" s="19">
        <v>98.846724722999994</v>
      </c>
      <c r="O26" s="24">
        <v>4.7</v>
      </c>
      <c r="P26" s="5">
        <v>2</v>
      </c>
      <c r="Q26" s="5">
        <v>4</v>
      </c>
      <c r="R26" s="5">
        <v>5</v>
      </c>
      <c r="S26" s="5">
        <v>10.7</v>
      </c>
      <c r="T26" s="32">
        <v>99.99924</v>
      </c>
      <c r="U26" s="19">
        <v>96.450248718261719</v>
      </c>
      <c r="V26" s="19">
        <v>93.396090000000001</v>
      </c>
      <c r="W26" s="19">
        <v>1.0108999999999999</v>
      </c>
      <c r="X26" s="24">
        <v>12.879976190000001</v>
      </c>
      <c r="Y26" s="5">
        <v>0</v>
      </c>
      <c r="Z26" s="5">
        <v>83.76</v>
      </c>
      <c r="AA26" s="18">
        <v>16.98066</v>
      </c>
      <c r="AB26" s="19">
        <v>587.5</v>
      </c>
      <c r="AC26" s="19">
        <v>14.71543801</v>
      </c>
      <c r="AD26" s="24">
        <v>84.963580593000003</v>
      </c>
      <c r="AE26" s="5">
        <v>0</v>
      </c>
      <c r="AF26" s="5" t="s">
        <v>51</v>
      </c>
      <c r="AG26" s="5" t="s">
        <v>51</v>
      </c>
      <c r="AH26" s="32">
        <v>0</v>
      </c>
      <c r="AI26" s="19">
        <v>0</v>
      </c>
      <c r="AJ26" s="19" t="s">
        <v>51</v>
      </c>
      <c r="AK26" s="19">
        <v>5</v>
      </c>
      <c r="AL26" s="24" t="s">
        <v>51</v>
      </c>
      <c r="AM26" s="5" t="s">
        <v>51</v>
      </c>
      <c r="AN26" s="5">
        <v>0</v>
      </c>
      <c r="AO26" s="5">
        <v>77.900000000000006</v>
      </c>
      <c r="AP26" s="5">
        <v>12</v>
      </c>
      <c r="AQ26" s="18" t="s">
        <v>51</v>
      </c>
      <c r="AR26" s="19" t="s">
        <v>51</v>
      </c>
      <c r="AS26" s="19">
        <v>6</v>
      </c>
      <c r="AT26" s="19" t="s">
        <v>51</v>
      </c>
      <c r="AU26" s="19" t="s">
        <v>51</v>
      </c>
      <c r="AV26" s="24" t="s">
        <v>51</v>
      </c>
      <c r="AW26" s="5">
        <v>11.57</v>
      </c>
      <c r="AX26" s="5" t="s">
        <v>51</v>
      </c>
      <c r="AY26" s="5">
        <v>0</v>
      </c>
      <c r="AZ26" s="29">
        <v>0</v>
      </c>
    </row>
    <row r="27" spans="1:52" x14ac:dyDescent="0.25">
      <c r="A27" s="3" t="s">
        <v>120</v>
      </c>
      <c r="B27" s="4" t="s">
        <v>234</v>
      </c>
      <c r="C27" s="32">
        <v>5</v>
      </c>
      <c r="D27" s="19">
        <v>8</v>
      </c>
      <c r="E27" s="19">
        <v>7.55305804941659</v>
      </c>
      <c r="F27" s="19">
        <v>5.5</v>
      </c>
      <c r="G27" s="19">
        <v>10.55380992445</v>
      </c>
      <c r="H27" s="24">
        <v>91.921729600000006</v>
      </c>
      <c r="I27" s="5">
        <v>98.876430600000006</v>
      </c>
      <c r="J27" s="5">
        <v>90.911133899999996</v>
      </c>
      <c r="K27" s="18">
        <v>0.54424190695143704</v>
      </c>
      <c r="L27" s="19">
        <v>100</v>
      </c>
      <c r="M27" s="19">
        <v>4.9123706957189004</v>
      </c>
      <c r="N27" s="19">
        <v>30.014044022999901</v>
      </c>
      <c r="O27" s="24">
        <v>1.6</v>
      </c>
      <c r="P27" s="5">
        <v>3</v>
      </c>
      <c r="Q27" s="5">
        <v>3</v>
      </c>
      <c r="R27" s="5">
        <v>2</v>
      </c>
      <c r="S27" s="5">
        <v>9.4</v>
      </c>
      <c r="T27" s="32">
        <v>97.843760000000003</v>
      </c>
      <c r="U27" s="19">
        <v>88.256118774414063</v>
      </c>
      <c r="V27" s="19">
        <v>78.579049999999995</v>
      </c>
      <c r="W27" s="19">
        <v>0.96348</v>
      </c>
      <c r="X27" s="24">
        <v>98.78307513</v>
      </c>
      <c r="Y27" s="5">
        <v>70.380200000000002</v>
      </c>
      <c r="Z27" s="5">
        <v>36.090000000000003</v>
      </c>
      <c r="AA27" s="18">
        <v>19.10923</v>
      </c>
      <c r="AB27" s="19">
        <v>421.8</v>
      </c>
      <c r="AC27" s="19">
        <v>7.5290685339999897</v>
      </c>
      <c r="AD27" s="24">
        <v>64.354302594000004</v>
      </c>
      <c r="AE27" s="5">
        <v>4.4450000000000003</v>
      </c>
      <c r="AF27" s="5">
        <v>72.3</v>
      </c>
      <c r="AG27" s="5">
        <v>517.74846834696098</v>
      </c>
      <c r="AH27" s="32">
        <v>21</v>
      </c>
      <c r="AI27" s="19">
        <v>10</v>
      </c>
      <c r="AJ27" s="19">
        <v>0.73658451989317697</v>
      </c>
      <c r="AK27" s="19">
        <v>35</v>
      </c>
      <c r="AL27" s="24">
        <v>0.66004439069748799</v>
      </c>
      <c r="AM27" s="5">
        <v>3</v>
      </c>
      <c r="AN27" s="5">
        <v>7.0000000000000007E-2</v>
      </c>
      <c r="AO27" s="5">
        <v>29.6</v>
      </c>
      <c r="AP27" s="5">
        <v>37</v>
      </c>
      <c r="AQ27" s="18">
        <v>0.350549973465826</v>
      </c>
      <c r="AR27" s="19">
        <v>4.9257753039273502E-2</v>
      </c>
      <c r="AS27" s="19">
        <v>7.1</v>
      </c>
      <c r="AT27" s="19">
        <v>3</v>
      </c>
      <c r="AU27" s="19">
        <v>0.84201556080929896</v>
      </c>
      <c r="AV27" s="24" t="s">
        <v>51</v>
      </c>
      <c r="AW27" s="5">
        <v>12.74</v>
      </c>
      <c r="AX27" s="5">
        <v>0.10592</v>
      </c>
      <c r="AY27" s="5">
        <v>0</v>
      </c>
      <c r="AZ27" s="29">
        <v>0</v>
      </c>
    </row>
    <row r="28" spans="1:52" x14ac:dyDescent="0.25">
      <c r="A28" s="3" t="s">
        <v>229</v>
      </c>
      <c r="B28" s="4" t="s">
        <v>237</v>
      </c>
      <c r="C28" s="32" t="s">
        <v>51</v>
      </c>
      <c r="D28" s="19" t="s">
        <v>51</v>
      </c>
      <c r="E28" s="19" t="s">
        <v>51</v>
      </c>
      <c r="F28" s="19" t="s">
        <v>51</v>
      </c>
      <c r="G28" s="19" t="s">
        <v>51</v>
      </c>
      <c r="H28" s="24" t="s">
        <v>51</v>
      </c>
      <c r="I28" s="5" t="s">
        <v>51</v>
      </c>
      <c r="J28" s="5" t="s">
        <v>51</v>
      </c>
      <c r="K28" s="18">
        <v>0.17068762347493199</v>
      </c>
      <c r="L28" s="19" t="s">
        <v>51</v>
      </c>
      <c r="M28" s="19">
        <v>1.8036180973053</v>
      </c>
      <c r="N28" s="19" t="s">
        <v>51</v>
      </c>
      <c r="O28" s="24" t="s">
        <v>51</v>
      </c>
      <c r="P28" s="5">
        <v>5</v>
      </c>
      <c r="Q28" s="5">
        <v>5</v>
      </c>
      <c r="R28" s="5">
        <v>3.5</v>
      </c>
      <c r="S28" s="5" t="s">
        <v>51</v>
      </c>
      <c r="T28" s="32" t="s">
        <v>51</v>
      </c>
      <c r="U28" s="19" t="s">
        <v>51</v>
      </c>
      <c r="V28" s="19" t="s">
        <v>51</v>
      </c>
      <c r="W28" s="19" t="s">
        <v>51</v>
      </c>
      <c r="X28" s="24" t="s">
        <v>51</v>
      </c>
      <c r="Y28" s="5" t="s">
        <v>51</v>
      </c>
      <c r="Z28" s="5">
        <v>44.77</v>
      </c>
      <c r="AA28" s="18" t="s">
        <v>51</v>
      </c>
      <c r="AB28" s="19" t="s">
        <v>51</v>
      </c>
      <c r="AC28" s="19" t="s">
        <v>51</v>
      </c>
      <c r="AD28" s="24" t="s">
        <v>51</v>
      </c>
      <c r="AE28" s="5" t="s">
        <v>51</v>
      </c>
      <c r="AF28" s="5">
        <v>95.73</v>
      </c>
      <c r="AG28" s="5" t="s">
        <v>51</v>
      </c>
      <c r="AH28" s="32">
        <v>11</v>
      </c>
      <c r="AI28" s="19">
        <v>8</v>
      </c>
      <c r="AJ28" s="19">
        <v>0.350019591684265</v>
      </c>
      <c r="AK28" s="19">
        <v>5</v>
      </c>
      <c r="AL28" s="24">
        <v>0.43938335664123301</v>
      </c>
      <c r="AM28" s="5" t="s">
        <v>51</v>
      </c>
      <c r="AN28" s="5" t="s">
        <v>51</v>
      </c>
      <c r="AO28" s="5">
        <v>77.8</v>
      </c>
      <c r="AP28" s="5">
        <v>17</v>
      </c>
      <c r="AQ28" s="18">
        <v>0.63278039913997597</v>
      </c>
      <c r="AR28" s="19">
        <v>0.46621813997029099</v>
      </c>
      <c r="AS28" s="19">
        <v>7.4</v>
      </c>
      <c r="AT28" s="19" t="s">
        <v>51</v>
      </c>
      <c r="AU28" s="19">
        <v>0.89778676121257195</v>
      </c>
      <c r="AV28" s="24" t="s">
        <v>51</v>
      </c>
      <c r="AW28" s="5" t="s">
        <v>51</v>
      </c>
      <c r="AX28" s="5" t="s">
        <v>51</v>
      </c>
      <c r="AY28" s="5">
        <v>5</v>
      </c>
      <c r="AZ28" s="29">
        <v>6.1733617014461797E-2</v>
      </c>
    </row>
    <row r="29" spans="1:52" x14ac:dyDescent="0.25">
      <c r="A29" s="3" t="s">
        <v>124</v>
      </c>
      <c r="B29" s="4" t="s">
        <v>235</v>
      </c>
      <c r="C29" s="32">
        <v>5</v>
      </c>
      <c r="D29" s="19">
        <v>23</v>
      </c>
      <c r="E29" s="19">
        <v>587.07647654154096</v>
      </c>
      <c r="F29" s="19">
        <v>114.7</v>
      </c>
      <c r="G29" s="19">
        <v>448.49883997799901</v>
      </c>
      <c r="H29" s="24">
        <v>15.875985999999999</v>
      </c>
      <c r="I29" s="5">
        <v>64.058428300000003</v>
      </c>
      <c r="J29" s="5">
        <v>24.670747800000001</v>
      </c>
      <c r="K29" s="18">
        <v>0.53789028365087699</v>
      </c>
      <c r="L29" s="19">
        <v>25.6</v>
      </c>
      <c r="M29" s="19">
        <v>2.8342685351500601</v>
      </c>
      <c r="N29" s="19">
        <v>131.538324058</v>
      </c>
      <c r="O29" s="24">
        <v>10.199999999999999</v>
      </c>
      <c r="P29" s="5">
        <v>3</v>
      </c>
      <c r="Q29" s="5">
        <v>3</v>
      </c>
      <c r="R29" s="5">
        <v>3.5</v>
      </c>
      <c r="S29" s="5">
        <v>25.6</v>
      </c>
      <c r="T29" s="32">
        <v>33.068869999999997</v>
      </c>
      <c r="U29" s="19">
        <v>60.795028686523437</v>
      </c>
      <c r="V29" s="19">
        <v>41.307479999999998</v>
      </c>
      <c r="W29" s="19">
        <v>0.80847999999999998</v>
      </c>
      <c r="X29" s="24">
        <v>139.61185560000001</v>
      </c>
      <c r="Y29" s="5">
        <v>10.336924979999999</v>
      </c>
      <c r="Z29" s="5">
        <v>39.83</v>
      </c>
      <c r="AA29" s="18">
        <v>15.935499999999999</v>
      </c>
      <c r="AB29" s="19">
        <v>484.5</v>
      </c>
      <c r="AC29" s="19">
        <v>7.48238599</v>
      </c>
      <c r="AD29" s="24">
        <v>72.116008960000002</v>
      </c>
      <c r="AE29" s="5">
        <v>0</v>
      </c>
      <c r="AF29" s="5">
        <v>73.03</v>
      </c>
      <c r="AG29" s="5">
        <v>1179.8396719176601</v>
      </c>
      <c r="AH29" s="32">
        <v>17</v>
      </c>
      <c r="AI29" s="19">
        <v>12</v>
      </c>
      <c r="AJ29" s="19" t="s">
        <v>51</v>
      </c>
      <c r="AK29" s="19">
        <v>25</v>
      </c>
      <c r="AL29" s="24">
        <v>0.67945942872565401</v>
      </c>
      <c r="AM29" s="5">
        <v>4</v>
      </c>
      <c r="AN29" s="5">
        <v>0.53</v>
      </c>
      <c r="AO29" s="5">
        <v>29.9</v>
      </c>
      <c r="AP29" s="5">
        <v>32</v>
      </c>
      <c r="AQ29" s="18">
        <v>0.86421938435276702</v>
      </c>
      <c r="AR29" s="19">
        <v>6.4521121639415299E-2</v>
      </c>
      <c r="AS29" s="19">
        <v>7.9</v>
      </c>
      <c r="AT29" s="19">
        <v>2</v>
      </c>
      <c r="AU29" s="19">
        <v>0.83331485389415905</v>
      </c>
      <c r="AV29" s="24">
        <v>6.3440062105655698E-2</v>
      </c>
      <c r="AW29" s="5">
        <v>1.56</v>
      </c>
      <c r="AX29" s="5">
        <v>0.41618719999999998</v>
      </c>
      <c r="AY29" s="5">
        <v>0</v>
      </c>
      <c r="AZ29" s="29">
        <v>0</v>
      </c>
    </row>
    <row r="30" spans="1:52" x14ac:dyDescent="0.25">
      <c r="A30" s="3" t="s">
        <v>59</v>
      </c>
      <c r="B30" s="4" t="s">
        <v>233</v>
      </c>
      <c r="C30" s="32">
        <v>5</v>
      </c>
      <c r="D30" s="19">
        <v>12</v>
      </c>
      <c r="E30" s="19">
        <v>25.0685972600395</v>
      </c>
      <c r="F30" s="19">
        <v>31.7</v>
      </c>
      <c r="G30" s="19">
        <v>41.821797106299996</v>
      </c>
      <c r="H30" s="24">
        <v>66.1942892</v>
      </c>
      <c r="I30" s="5">
        <v>77.750627899999998</v>
      </c>
      <c r="J30" s="5">
        <v>89.349071699999996</v>
      </c>
      <c r="K30" s="18">
        <v>0.61380434546951801</v>
      </c>
      <c r="L30" s="19">
        <v>100</v>
      </c>
      <c r="M30" s="19">
        <v>5.1105637232462602</v>
      </c>
      <c r="N30" s="19">
        <v>17.061622929999999</v>
      </c>
      <c r="O30" s="24">
        <v>2.5</v>
      </c>
      <c r="P30" s="5">
        <v>2</v>
      </c>
      <c r="Q30" s="5">
        <v>3</v>
      </c>
      <c r="R30" s="5">
        <v>3</v>
      </c>
      <c r="S30" s="5">
        <v>10</v>
      </c>
      <c r="T30" s="32">
        <v>99.805260000000004</v>
      </c>
      <c r="U30" s="19">
        <v>98.843330383300781</v>
      </c>
      <c r="V30" s="19" t="s">
        <v>51</v>
      </c>
      <c r="W30" s="19" t="s">
        <v>51</v>
      </c>
      <c r="X30" s="24">
        <v>111.2826317</v>
      </c>
      <c r="Y30" s="5">
        <v>77</v>
      </c>
      <c r="Z30" s="5">
        <v>57.89</v>
      </c>
      <c r="AA30" s="18">
        <v>18.721830000000001</v>
      </c>
      <c r="AB30" s="19">
        <v>503.2</v>
      </c>
      <c r="AC30" s="19">
        <v>4.1052448070000001</v>
      </c>
      <c r="AD30" s="24">
        <v>81.227911868999996</v>
      </c>
      <c r="AE30" s="5">
        <v>9.7297999999999991</v>
      </c>
      <c r="AF30" s="5">
        <v>75.83</v>
      </c>
      <c r="AG30" s="5">
        <v>469.46310982917203</v>
      </c>
      <c r="AH30" s="32">
        <v>4</v>
      </c>
      <c r="AI30" s="19">
        <v>2</v>
      </c>
      <c r="AJ30" s="19" t="s">
        <v>51</v>
      </c>
      <c r="AK30" s="19">
        <v>20</v>
      </c>
      <c r="AL30" s="24">
        <v>0.64724033438643103</v>
      </c>
      <c r="AM30" s="5">
        <v>1</v>
      </c>
      <c r="AN30" s="5">
        <v>0.08</v>
      </c>
      <c r="AO30" s="5">
        <v>34.1</v>
      </c>
      <c r="AP30" s="5">
        <v>30</v>
      </c>
      <c r="AQ30" s="18">
        <v>0.53340673759884505</v>
      </c>
      <c r="AR30" s="19">
        <v>3.2803297225720202E-2</v>
      </c>
      <c r="AS30" s="19">
        <v>6.7</v>
      </c>
      <c r="AT30" s="19">
        <v>2</v>
      </c>
      <c r="AU30" s="19">
        <v>0.75779129232498099</v>
      </c>
      <c r="AV30" s="24" t="s">
        <v>51</v>
      </c>
      <c r="AW30" s="5">
        <v>13.16</v>
      </c>
      <c r="AX30" s="5">
        <v>8.3000000000000004E-2</v>
      </c>
      <c r="AY30" s="5">
        <v>3</v>
      </c>
      <c r="AZ30" s="29">
        <v>0.117838669226851</v>
      </c>
    </row>
    <row r="31" spans="1:52" x14ac:dyDescent="0.25">
      <c r="A31" s="3" t="s">
        <v>88</v>
      </c>
      <c r="B31" s="4" t="s">
        <v>234</v>
      </c>
      <c r="C31" s="32">
        <v>5</v>
      </c>
      <c r="D31" s="19">
        <v>8</v>
      </c>
      <c r="E31" s="19">
        <v>9.3210476073573698</v>
      </c>
      <c r="F31" s="19">
        <v>2.9</v>
      </c>
      <c r="G31" s="19">
        <v>13.092710656691001</v>
      </c>
      <c r="H31" s="24">
        <v>96.837123399999996</v>
      </c>
      <c r="I31" s="5">
        <v>98.956912200000005</v>
      </c>
      <c r="J31" s="5">
        <v>97.232365799999997</v>
      </c>
      <c r="K31" s="18">
        <v>0.67195945403319302</v>
      </c>
      <c r="L31" s="19">
        <v>100</v>
      </c>
      <c r="M31" s="19">
        <v>5.7376690379643804</v>
      </c>
      <c r="N31" s="19">
        <v>7.6968717619999998</v>
      </c>
      <c r="O31" s="24">
        <v>3.1</v>
      </c>
      <c r="P31" s="5">
        <v>2</v>
      </c>
      <c r="Q31" s="5">
        <v>3</v>
      </c>
      <c r="R31" s="5">
        <v>1</v>
      </c>
      <c r="S31" s="5">
        <v>7</v>
      </c>
      <c r="T31" s="32">
        <v>99.823509999999999</v>
      </c>
      <c r="U31" s="19">
        <v>94.94183349609375</v>
      </c>
      <c r="V31" s="19">
        <v>115.17822</v>
      </c>
      <c r="W31" s="19">
        <v>0.99251</v>
      </c>
      <c r="X31" s="24">
        <v>148.68808419999999</v>
      </c>
      <c r="Y31" s="5">
        <v>88.406599999999997</v>
      </c>
      <c r="Z31" s="5">
        <v>14.31</v>
      </c>
      <c r="AA31" s="18">
        <v>21.976749999999999</v>
      </c>
      <c r="AB31" s="19">
        <v>347.9</v>
      </c>
      <c r="AC31" s="19">
        <v>14.177178673</v>
      </c>
      <c r="AD31" s="24">
        <v>25.853392435</v>
      </c>
      <c r="AE31" s="5">
        <v>71.860258999999999</v>
      </c>
      <c r="AF31" s="5">
        <v>100</v>
      </c>
      <c r="AG31" s="5">
        <v>625.426337211077</v>
      </c>
      <c r="AH31" s="32">
        <v>38</v>
      </c>
      <c r="AI31" s="19">
        <v>16</v>
      </c>
      <c r="AJ31" s="19">
        <v>0.85275134595855095</v>
      </c>
      <c r="AK31" s="19">
        <v>90</v>
      </c>
      <c r="AL31" s="24">
        <v>0.80291053421688396</v>
      </c>
      <c r="AM31" s="5">
        <v>4</v>
      </c>
      <c r="AN31" s="5">
        <v>0.05</v>
      </c>
      <c r="AO31" s="5">
        <v>76.599999999999994</v>
      </c>
      <c r="AP31" s="5">
        <v>70</v>
      </c>
      <c r="AQ31" s="18">
        <v>0.273448614034635</v>
      </c>
      <c r="AR31" s="19">
        <v>0.257902957958968</v>
      </c>
      <c r="AS31" s="19">
        <v>6.8</v>
      </c>
      <c r="AT31" s="19">
        <v>4</v>
      </c>
      <c r="AU31" s="19">
        <v>0.919409041484189</v>
      </c>
      <c r="AV31" s="24">
        <v>1.10236203670502</v>
      </c>
      <c r="AW31" s="5">
        <v>14.47</v>
      </c>
      <c r="AX31" s="5">
        <v>2.4259900000000001E-2</v>
      </c>
      <c r="AY31" s="5">
        <v>3</v>
      </c>
      <c r="AZ31" s="29">
        <v>0.40775890172782298</v>
      </c>
    </row>
    <row r="32" spans="1:52" x14ac:dyDescent="0.25">
      <c r="A32" s="3" t="s">
        <v>203</v>
      </c>
      <c r="B32" s="4" t="s">
        <v>237</v>
      </c>
      <c r="C32" s="32">
        <v>8</v>
      </c>
      <c r="D32" s="19">
        <v>56</v>
      </c>
      <c r="E32" s="19">
        <v>155.155383811429</v>
      </c>
      <c r="F32" s="19">
        <v>21.3</v>
      </c>
      <c r="G32" s="19">
        <v>82.561479939999998</v>
      </c>
      <c r="H32" s="24">
        <v>65.797256300000001</v>
      </c>
      <c r="I32" s="5">
        <v>88.4157735</v>
      </c>
      <c r="J32" s="5">
        <v>79.219299300000003</v>
      </c>
      <c r="K32" s="18">
        <v>0.44398530537995601</v>
      </c>
      <c r="L32" s="19">
        <v>100</v>
      </c>
      <c r="M32" s="19">
        <v>3.4460587243446201</v>
      </c>
      <c r="N32" s="19">
        <v>11.1221641419999</v>
      </c>
      <c r="O32" s="24">
        <v>9.5</v>
      </c>
      <c r="P32" s="5" t="s">
        <v>51</v>
      </c>
      <c r="Q32" s="5" t="s">
        <v>51</v>
      </c>
      <c r="R32" s="5" t="s">
        <v>51</v>
      </c>
      <c r="S32" s="5">
        <v>19.100000000000001</v>
      </c>
      <c r="T32" s="32">
        <v>95.538989999999998</v>
      </c>
      <c r="U32" s="19">
        <v>94.790138244628906</v>
      </c>
      <c r="V32" s="19">
        <v>81.142679999999999</v>
      </c>
      <c r="W32" s="19">
        <v>1.26783</v>
      </c>
      <c r="X32" s="24">
        <v>136.83103109999999</v>
      </c>
      <c r="Y32" s="5">
        <v>42.76382778</v>
      </c>
      <c r="Z32" s="5">
        <v>16.7</v>
      </c>
      <c r="AA32" s="18">
        <v>19.347819999999999</v>
      </c>
      <c r="AB32" s="19">
        <v>420.6</v>
      </c>
      <c r="AC32" s="19">
        <v>24.540428421000001</v>
      </c>
      <c r="AD32" s="24">
        <v>40.925602660999999</v>
      </c>
      <c r="AE32" s="5" t="s">
        <v>51</v>
      </c>
      <c r="AF32" s="5">
        <v>81.12</v>
      </c>
      <c r="AG32" s="5">
        <v>440.90227667402502</v>
      </c>
      <c r="AH32" s="32">
        <v>34</v>
      </c>
      <c r="AI32" s="19">
        <v>15</v>
      </c>
      <c r="AJ32" s="19">
        <v>0.698737759933032</v>
      </c>
      <c r="AK32" s="19">
        <v>30</v>
      </c>
      <c r="AL32" s="24">
        <v>0.86731519417033898</v>
      </c>
      <c r="AM32" s="5">
        <v>4</v>
      </c>
      <c r="AN32" s="5" t="s">
        <v>51</v>
      </c>
      <c r="AO32" s="5">
        <v>72</v>
      </c>
      <c r="AP32" s="5">
        <v>45</v>
      </c>
      <c r="AQ32" s="18">
        <v>0.66922122800508199</v>
      </c>
      <c r="AR32" s="19">
        <v>0.36142759831988902</v>
      </c>
      <c r="AS32" s="19">
        <v>5.8</v>
      </c>
      <c r="AT32" s="19">
        <v>4</v>
      </c>
      <c r="AU32" s="19">
        <v>0.74768545084649896</v>
      </c>
      <c r="AV32" s="24" t="s">
        <v>51</v>
      </c>
      <c r="AW32" s="5">
        <v>10.14</v>
      </c>
      <c r="AX32" s="5">
        <v>0.19026409999999999</v>
      </c>
      <c r="AY32" s="5">
        <v>0</v>
      </c>
      <c r="AZ32" s="29">
        <v>0</v>
      </c>
    </row>
    <row r="33" spans="1:52" x14ac:dyDescent="0.25">
      <c r="A33" s="3" t="s">
        <v>181</v>
      </c>
      <c r="B33" s="4" t="s">
        <v>233</v>
      </c>
      <c r="C33" s="32" t="s">
        <v>51</v>
      </c>
      <c r="D33" s="19" t="s">
        <v>51</v>
      </c>
      <c r="E33" s="19">
        <v>147.89482593382701</v>
      </c>
      <c r="F33" s="19">
        <v>32.9</v>
      </c>
      <c r="G33" s="19">
        <v>123.23805713100001</v>
      </c>
      <c r="H33" s="24">
        <v>58.1945519</v>
      </c>
      <c r="I33" s="5">
        <v>100</v>
      </c>
      <c r="J33" s="5">
        <v>50.400342100000003</v>
      </c>
      <c r="K33" s="18">
        <v>0.85644112738426204</v>
      </c>
      <c r="L33" s="19">
        <v>75.562560000000005</v>
      </c>
      <c r="M33" s="19">
        <v>5.7632421008147601</v>
      </c>
      <c r="N33" s="19">
        <v>54.788793204000001</v>
      </c>
      <c r="O33" s="24">
        <v>2.7</v>
      </c>
      <c r="P33" s="5">
        <v>1</v>
      </c>
      <c r="Q33" s="5">
        <v>2</v>
      </c>
      <c r="R33" s="5">
        <v>1</v>
      </c>
      <c r="S33" s="5">
        <v>15.1</v>
      </c>
      <c r="T33" s="32">
        <v>63.906820000000003</v>
      </c>
      <c r="U33" s="19">
        <v>88.982872009277344</v>
      </c>
      <c r="V33" s="19">
        <v>84.197689999999994</v>
      </c>
      <c r="W33" s="19">
        <v>1.0692699999999999</v>
      </c>
      <c r="X33" s="24">
        <v>87.029097399999998</v>
      </c>
      <c r="Y33" s="5">
        <v>39.799999999999997</v>
      </c>
      <c r="Z33" s="5">
        <v>30.73</v>
      </c>
      <c r="AA33" s="18">
        <v>20.492519999999999</v>
      </c>
      <c r="AB33" s="19">
        <v>337.2</v>
      </c>
      <c r="AC33" s="19">
        <v>7.1841765019999997</v>
      </c>
      <c r="AD33" s="24">
        <v>83.368207561000006</v>
      </c>
      <c r="AE33" s="5">
        <v>0</v>
      </c>
      <c r="AF33" s="5">
        <v>96.34</v>
      </c>
      <c r="AG33" s="5">
        <v>168.21945665722299</v>
      </c>
      <c r="AH33" s="32">
        <v>28</v>
      </c>
      <c r="AI33" s="19">
        <v>9</v>
      </c>
      <c r="AJ33" s="19" t="s">
        <v>51</v>
      </c>
      <c r="AK33" s="19">
        <v>60</v>
      </c>
      <c r="AL33" s="24">
        <v>0.80912347744769098</v>
      </c>
      <c r="AM33" s="5">
        <v>2</v>
      </c>
      <c r="AN33" s="5">
        <v>0.14000000000000001</v>
      </c>
      <c r="AO33" s="5">
        <v>83.1</v>
      </c>
      <c r="AP33" s="5">
        <v>65</v>
      </c>
      <c r="AQ33" s="18">
        <v>0.60027061650471703</v>
      </c>
      <c r="AR33" s="19">
        <v>0.16377869878314399</v>
      </c>
      <c r="AS33" s="19">
        <v>7.6</v>
      </c>
      <c r="AT33" s="19">
        <v>3</v>
      </c>
      <c r="AU33" s="19">
        <v>0.84210259043326796</v>
      </c>
      <c r="AV33" s="24" t="s">
        <v>51</v>
      </c>
      <c r="AW33" s="5">
        <v>3.23</v>
      </c>
      <c r="AX33" s="5">
        <v>0.44810670000000002</v>
      </c>
      <c r="AY33" s="5">
        <v>0</v>
      </c>
      <c r="AZ33" s="29">
        <v>0</v>
      </c>
    </row>
    <row r="34" spans="1:52" x14ac:dyDescent="0.25">
      <c r="A34" s="3" t="s">
        <v>183</v>
      </c>
      <c r="B34" s="4" t="s">
        <v>235</v>
      </c>
      <c r="C34" s="32" t="s">
        <v>51</v>
      </c>
      <c r="D34" s="19" t="s">
        <v>51</v>
      </c>
      <c r="E34" s="19">
        <v>711.59736695528898</v>
      </c>
      <c r="F34" s="19">
        <v>81.7</v>
      </c>
      <c r="G34" s="19">
        <v>474.04942161000002</v>
      </c>
      <c r="H34" s="24">
        <v>6.9858837999999999</v>
      </c>
      <c r="I34" s="5">
        <v>73.765762899999999</v>
      </c>
      <c r="J34" s="5">
        <v>48.012909700000002</v>
      </c>
      <c r="K34" s="18">
        <v>0.303110644757146</v>
      </c>
      <c r="L34" s="19">
        <v>6.5</v>
      </c>
      <c r="M34" s="19">
        <v>2.1216672219728201</v>
      </c>
      <c r="N34" s="19">
        <v>174.18593633899999</v>
      </c>
      <c r="O34" s="24">
        <v>4</v>
      </c>
      <c r="P34" s="5">
        <v>3.5</v>
      </c>
      <c r="Q34" s="5">
        <v>4</v>
      </c>
      <c r="R34" s="5">
        <v>3</v>
      </c>
      <c r="S34" s="5">
        <v>21.3</v>
      </c>
      <c r="T34" s="32">
        <v>85.496089999999995</v>
      </c>
      <c r="U34" s="19">
        <v>94.680519104003906</v>
      </c>
      <c r="V34" s="19">
        <v>42.480069999999998</v>
      </c>
      <c r="W34" s="19">
        <v>0.91071999999999997</v>
      </c>
      <c r="X34" s="24">
        <v>46.220957200000001</v>
      </c>
      <c r="Y34" s="5">
        <v>4.8662244640000001</v>
      </c>
      <c r="Z34" s="5">
        <v>54.1</v>
      </c>
      <c r="AA34" s="18">
        <v>16.517610000000001</v>
      </c>
      <c r="AB34" s="19">
        <v>543.1</v>
      </c>
      <c r="AC34" s="19">
        <v>13.052934082</v>
      </c>
      <c r="AD34" s="24">
        <v>95.236499327999994</v>
      </c>
      <c r="AE34" s="5">
        <v>0</v>
      </c>
      <c r="AF34" s="5">
        <v>64.709999999999994</v>
      </c>
      <c r="AG34" s="5">
        <v>404.14196858638701</v>
      </c>
      <c r="AH34" s="32">
        <v>5</v>
      </c>
      <c r="AI34" s="19">
        <v>6</v>
      </c>
      <c r="AJ34" s="19" t="s">
        <v>51</v>
      </c>
      <c r="AK34" s="19">
        <v>20</v>
      </c>
      <c r="AL34" s="24">
        <v>0.42725830922255797</v>
      </c>
      <c r="AM34" s="5">
        <v>3</v>
      </c>
      <c r="AN34" s="5">
        <v>0.1</v>
      </c>
      <c r="AO34" s="5">
        <v>52.8</v>
      </c>
      <c r="AP34" s="5">
        <v>20</v>
      </c>
      <c r="AQ34" s="18">
        <v>0.576450497379421</v>
      </c>
      <c r="AR34" s="19">
        <v>3.4666662249717498E-2</v>
      </c>
      <c r="AS34" s="19">
        <v>8.1</v>
      </c>
      <c r="AT34" s="19">
        <v>3</v>
      </c>
      <c r="AU34" s="19">
        <v>0.56304930148270205</v>
      </c>
      <c r="AV34" s="24">
        <v>4.4237732887268101E-2</v>
      </c>
      <c r="AW34" s="5">
        <v>4.2300000000000004</v>
      </c>
      <c r="AX34" s="5">
        <v>0.36868089999999998</v>
      </c>
      <c r="AY34" s="5">
        <v>0</v>
      </c>
      <c r="AZ34" s="29">
        <v>0</v>
      </c>
    </row>
    <row r="35" spans="1:52" x14ac:dyDescent="0.25">
      <c r="A35" s="3" t="s">
        <v>78</v>
      </c>
      <c r="B35" s="4" t="s">
        <v>237</v>
      </c>
      <c r="C35" s="32">
        <v>5</v>
      </c>
      <c r="D35" s="19">
        <v>35</v>
      </c>
      <c r="E35" s="19">
        <v>25.1495833691231</v>
      </c>
      <c r="F35" s="19">
        <v>9.6999999999999993</v>
      </c>
      <c r="G35" s="19">
        <v>22.254486600700002</v>
      </c>
      <c r="H35" s="24">
        <v>97.486852900000002</v>
      </c>
      <c r="I35" s="5">
        <v>91.885867899999994</v>
      </c>
      <c r="J35" s="5">
        <v>94.522395299999999</v>
      </c>
      <c r="K35" s="18">
        <v>0.51747339006428394</v>
      </c>
      <c r="L35" s="19">
        <v>99.5</v>
      </c>
      <c r="M35" s="19">
        <v>5.6412254911630297</v>
      </c>
      <c r="N35" s="19">
        <v>2.595401565</v>
      </c>
      <c r="O35" s="24">
        <v>10</v>
      </c>
      <c r="P35" s="5">
        <v>2</v>
      </c>
      <c r="Q35" s="5">
        <v>3</v>
      </c>
      <c r="R35" s="5">
        <v>2</v>
      </c>
      <c r="S35" s="5">
        <v>13.9</v>
      </c>
      <c r="T35" s="32">
        <v>97.64725</v>
      </c>
      <c r="U35" s="19">
        <v>97.622940063476563</v>
      </c>
      <c r="V35" s="19">
        <v>123.08573</v>
      </c>
      <c r="W35" s="19">
        <v>1.0402499999999999</v>
      </c>
      <c r="X35" s="24">
        <v>150.66205059999999</v>
      </c>
      <c r="Y35" s="5">
        <v>59.762950140000001</v>
      </c>
      <c r="Z35" s="5">
        <v>11.1</v>
      </c>
      <c r="AA35" s="18">
        <v>24.164750000000002</v>
      </c>
      <c r="AB35" s="19">
        <v>200.5</v>
      </c>
      <c r="AC35" s="19">
        <v>7.55839792</v>
      </c>
      <c r="AD35" s="24">
        <v>23.963279091</v>
      </c>
      <c r="AE35" s="5">
        <v>3.8912</v>
      </c>
      <c r="AF35" s="5">
        <v>90.52</v>
      </c>
      <c r="AG35" s="5">
        <v>198.91596210419701</v>
      </c>
      <c r="AH35" s="32">
        <v>38</v>
      </c>
      <c r="AI35" s="19">
        <v>16</v>
      </c>
      <c r="AJ35" s="19">
        <v>0.84743400271640001</v>
      </c>
      <c r="AK35" s="19">
        <v>50</v>
      </c>
      <c r="AL35" s="24">
        <v>0.859393974559723</v>
      </c>
      <c r="AM35" s="5">
        <v>4</v>
      </c>
      <c r="AN35" s="5">
        <v>0.13</v>
      </c>
      <c r="AO35" s="5">
        <v>89.9</v>
      </c>
      <c r="AP35" s="5">
        <v>58</v>
      </c>
      <c r="AQ35" s="18">
        <v>0.66892818542724297</v>
      </c>
      <c r="AR35" s="19">
        <v>0.491953041355978</v>
      </c>
      <c r="AS35" s="19">
        <v>4.4000000000000004</v>
      </c>
      <c r="AT35" s="19">
        <v>4</v>
      </c>
      <c r="AU35" s="19">
        <v>0.89737678190998604</v>
      </c>
      <c r="AV35" s="24">
        <v>0.76718771457672097</v>
      </c>
      <c r="AW35" s="5">
        <v>10.92</v>
      </c>
      <c r="AX35" s="5">
        <v>0.15510650000000001</v>
      </c>
      <c r="AY35" s="5">
        <v>3</v>
      </c>
      <c r="AZ35" s="29">
        <v>0.219104759893684</v>
      </c>
    </row>
    <row r="36" spans="1:52" x14ac:dyDescent="0.25">
      <c r="A36" s="3" t="s">
        <v>96</v>
      </c>
      <c r="B36" s="4" t="s">
        <v>237</v>
      </c>
      <c r="C36" s="32">
        <v>15.6</v>
      </c>
      <c r="D36" s="19">
        <v>101</v>
      </c>
      <c r="E36" s="19">
        <v>87.870223777842398</v>
      </c>
      <c r="F36" s="19">
        <v>29.1</v>
      </c>
      <c r="G36" s="19">
        <v>129.398354146999</v>
      </c>
      <c r="H36" s="24">
        <v>84.634582899999998</v>
      </c>
      <c r="I36" s="5">
        <v>86.818704100000005</v>
      </c>
      <c r="J36" s="5">
        <v>63.854660000000003</v>
      </c>
      <c r="K36" s="18">
        <v>0.532292767152163</v>
      </c>
      <c r="L36" s="19">
        <v>78.5</v>
      </c>
      <c r="M36" s="19">
        <v>5.67145192230804</v>
      </c>
      <c r="N36" s="19">
        <v>47.149552847000002</v>
      </c>
      <c r="O36" s="24">
        <v>31.2</v>
      </c>
      <c r="P36" s="5">
        <v>5</v>
      </c>
      <c r="Q36" s="5">
        <v>5</v>
      </c>
      <c r="R36" s="5">
        <v>2.5</v>
      </c>
      <c r="S36" s="5">
        <v>19</v>
      </c>
      <c r="T36" s="32">
        <v>79.074209999999994</v>
      </c>
      <c r="U36" s="19">
        <v>89.132827758789063</v>
      </c>
      <c r="V36" s="19">
        <v>63.53116</v>
      </c>
      <c r="W36" s="19">
        <v>0.93883000000000005</v>
      </c>
      <c r="X36" s="24">
        <v>111.4812993</v>
      </c>
      <c r="Y36" s="5">
        <v>27.1</v>
      </c>
      <c r="Z36" s="5">
        <v>38.03</v>
      </c>
      <c r="AA36" s="18">
        <v>21.12725</v>
      </c>
      <c r="AB36" s="19">
        <v>297.7</v>
      </c>
      <c r="AC36" s="19">
        <v>7.8610457419999999</v>
      </c>
      <c r="AD36" s="24">
        <v>52.243837853999999</v>
      </c>
      <c r="AE36" s="5">
        <v>6.8</v>
      </c>
      <c r="AF36" s="5">
        <v>78.02</v>
      </c>
      <c r="AG36" s="5">
        <v>220.41394231043</v>
      </c>
      <c r="AH36" s="32">
        <v>23</v>
      </c>
      <c r="AI36" s="19">
        <v>11</v>
      </c>
      <c r="AJ36" s="19">
        <v>0.64940865918580304</v>
      </c>
      <c r="AK36" s="19">
        <v>20</v>
      </c>
      <c r="AL36" s="24">
        <v>0.820561750862836</v>
      </c>
      <c r="AM36" s="5">
        <v>4</v>
      </c>
      <c r="AN36" s="5">
        <v>0.2</v>
      </c>
      <c r="AO36" s="5">
        <v>66.2</v>
      </c>
      <c r="AP36" s="5">
        <v>28</v>
      </c>
      <c r="AQ36" s="18">
        <v>0.44553275668918402</v>
      </c>
      <c r="AR36" s="19">
        <v>0.27998845144640899</v>
      </c>
      <c r="AS36" s="19">
        <v>8.1999999999999993</v>
      </c>
      <c r="AT36" s="19">
        <v>4</v>
      </c>
      <c r="AU36" s="19">
        <v>0.80878070982638495</v>
      </c>
      <c r="AV36" s="24">
        <v>9.93677997030318E-4</v>
      </c>
      <c r="AW36" s="5">
        <v>6.65</v>
      </c>
      <c r="AX36" s="5">
        <v>0.36212</v>
      </c>
      <c r="AY36" s="5">
        <v>0</v>
      </c>
      <c r="AZ36" s="29">
        <v>0</v>
      </c>
    </row>
    <row r="37" spans="1:52" x14ac:dyDescent="0.25">
      <c r="A37" s="3" t="s">
        <v>215</v>
      </c>
      <c r="B37" s="4" t="s">
        <v>236</v>
      </c>
      <c r="C37" s="32">
        <v>5</v>
      </c>
      <c r="D37" s="19">
        <v>30</v>
      </c>
      <c r="E37" s="19">
        <v>30.2593242750714</v>
      </c>
      <c r="F37" s="19">
        <v>22.4</v>
      </c>
      <c r="G37" s="19">
        <v>102.4053734909</v>
      </c>
      <c r="H37" s="24">
        <v>68.425509700000006</v>
      </c>
      <c r="I37" s="5">
        <v>91.213630199999997</v>
      </c>
      <c r="J37" s="5">
        <v>91.120577699999998</v>
      </c>
      <c r="K37" s="18" t="s">
        <v>51</v>
      </c>
      <c r="L37" s="19">
        <v>59.32891</v>
      </c>
      <c r="M37" s="19" t="s">
        <v>51</v>
      </c>
      <c r="N37" s="19">
        <v>27.354151824999999</v>
      </c>
      <c r="O37" s="24">
        <v>3</v>
      </c>
      <c r="P37" s="5" t="s">
        <v>51</v>
      </c>
      <c r="Q37" s="5" t="s">
        <v>51</v>
      </c>
      <c r="R37" s="5" t="s">
        <v>51</v>
      </c>
      <c r="S37" s="5">
        <v>5.8</v>
      </c>
      <c r="T37" s="32" t="s">
        <v>51</v>
      </c>
      <c r="U37" s="19">
        <v>98.0284423828125</v>
      </c>
      <c r="V37" s="19">
        <v>88.66825</v>
      </c>
      <c r="W37" s="19">
        <v>1.1082799999999999</v>
      </c>
      <c r="X37" s="24">
        <v>108.20217150000001</v>
      </c>
      <c r="Y37" s="5">
        <v>46.328728949999999</v>
      </c>
      <c r="Z37" s="5">
        <v>29.37</v>
      </c>
      <c r="AA37" s="18">
        <v>17.15878</v>
      </c>
      <c r="AB37" s="19">
        <v>973.3</v>
      </c>
      <c r="AC37" s="19">
        <v>13.689487240999901</v>
      </c>
      <c r="AD37" s="24">
        <v>33.328140853000001</v>
      </c>
      <c r="AE37" s="5">
        <v>3.9</v>
      </c>
      <c r="AF37" s="5">
        <v>59.23</v>
      </c>
      <c r="AG37" s="5">
        <v>404.14881418284199</v>
      </c>
      <c r="AH37" s="32">
        <v>25</v>
      </c>
      <c r="AI37" s="19">
        <v>12</v>
      </c>
      <c r="AJ37" s="19" t="s">
        <v>51</v>
      </c>
      <c r="AK37" s="19">
        <v>30</v>
      </c>
      <c r="AL37" s="24" t="s">
        <v>51</v>
      </c>
      <c r="AM37" s="5">
        <v>3</v>
      </c>
      <c r="AN37" s="5">
        <v>0.1</v>
      </c>
      <c r="AO37" s="5">
        <v>64.2</v>
      </c>
      <c r="AP37" s="5" t="s">
        <v>51</v>
      </c>
      <c r="AQ37" s="18" t="s">
        <v>51</v>
      </c>
      <c r="AR37" s="19" t="s">
        <v>51</v>
      </c>
      <c r="AS37" s="19">
        <v>7.1</v>
      </c>
      <c r="AT37" s="19">
        <v>3</v>
      </c>
      <c r="AU37" s="19" t="s">
        <v>51</v>
      </c>
      <c r="AV37" s="24">
        <v>0.48077172040939298</v>
      </c>
      <c r="AW37" s="5">
        <v>12.09</v>
      </c>
      <c r="AX37" s="5">
        <v>0.10463</v>
      </c>
      <c r="AY37" s="5">
        <v>0</v>
      </c>
      <c r="AZ37" s="29">
        <v>0</v>
      </c>
    </row>
    <row r="38" spans="1:52" x14ac:dyDescent="0.25">
      <c r="A38" s="3" t="s">
        <v>50</v>
      </c>
      <c r="B38" s="4" t="s">
        <v>233</v>
      </c>
      <c r="C38" s="32">
        <v>26.8</v>
      </c>
      <c r="D38" s="19">
        <v>173</v>
      </c>
      <c r="E38" s="19">
        <v>396.13727682771599</v>
      </c>
      <c r="F38" s="19">
        <v>91.1</v>
      </c>
      <c r="G38" s="19">
        <v>183.614240086</v>
      </c>
      <c r="H38" s="24">
        <v>12.1708558</v>
      </c>
      <c r="I38" s="5">
        <v>46.975332999999999</v>
      </c>
      <c r="J38" s="5">
        <v>31.852952599999998</v>
      </c>
      <c r="K38" s="18">
        <v>0.405244766329314</v>
      </c>
      <c r="L38" s="19">
        <v>43</v>
      </c>
      <c r="M38" s="19" t="s">
        <v>51</v>
      </c>
      <c r="N38" s="19">
        <v>251.91674940300001</v>
      </c>
      <c r="O38" s="24">
        <v>6.6</v>
      </c>
      <c r="P38" s="5">
        <v>5</v>
      </c>
      <c r="Q38" s="5">
        <v>5</v>
      </c>
      <c r="R38" s="5">
        <v>4.5</v>
      </c>
      <c r="S38" s="5">
        <v>15.5</v>
      </c>
      <c r="T38" s="32">
        <v>38.168039999999998</v>
      </c>
      <c r="U38" s="19">
        <v>85.127899169921875</v>
      </c>
      <c r="V38" s="19">
        <v>55.644410000000001</v>
      </c>
      <c r="W38" s="19">
        <v>0.56237999999999999</v>
      </c>
      <c r="X38" s="24">
        <v>61.577681579999997</v>
      </c>
      <c r="Y38" s="5">
        <v>8.26</v>
      </c>
      <c r="Z38" s="5">
        <v>37.75</v>
      </c>
      <c r="AA38" s="18">
        <v>15.978490000000001</v>
      </c>
      <c r="AB38" s="19">
        <v>1442.5</v>
      </c>
      <c r="AC38" s="19">
        <v>10.205302532999999</v>
      </c>
      <c r="AD38" s="24">
        <v>232.48142097100001</v>
      </c>
      <c r="AE38" s="5">
        <v>0</v>
      </c>
      <c r="AF38" s="5">
        <v>21.25</v>
      </c>
      <c r="AG38" s="5">
        <v>544.79175292242303</v>
      </c>
      <c r="AH38" s="32">
        <v>10</v>
      </c>
      <c r="AI38" s="19">
        <v>6</v>
      </c>
      <c r="AJ38" s="19">
        <v>0.59974117868353005</v>
      </c>
      <c r="AK38" s="19" t="s">
        <v>51</v>
      </c>
      <c r="AL38" s="24">
        <v>0.45456500770895503</v>
      </c>
      <c r="AM38" s="5">
        <v>2</v>
      </c>
      <c r="AN38" s="5">
        <v>0.17</v>
      </c>
      <c r="AO38" s="5">
        <v>44.9</v>
      </c>
      <c r="AP38" s="5">
        <v>15</v>
      </c>
      <c r="AQ38" s="18">
        <v>0.40695085807750397</v>
      </c>
      <c r="AR38" s="19">
        <v>8.2739848934132595E-2</v>
      </c>
      <c r="AS38" s="19">
        <v>8.6</v>
      </c>
      <c r="AT38" s="19">
        <v>1</v>
      </c>
      <c r="AU38" s="19">
        <v>0.54711921212774195</v>
      </c>
      <c r="AV38" s="24">
        <v>0.28425690531730702</v>
      </c>
      <c r="AW38" s="5">
        <v>0.98</v>
      </c>
      <c r="AX38" s="5">
        <v>0.44823380000000002</v>
      </c>
      <c r="AY38" s="5">
        <v>0</v>
      </c>
      <c r="AZ38" s="29">
        <v>0</v>
      </c>
    </row>
    <row r="39" spans="1:52" x14ac:dyDescent="0.25">
      <c r="A39" s="3" t="s">
        <v>73</v>
      </c>
      <c r="B39" s="4" t="s">
        <v>235</v>
      </c>
      <c r="C39" s="32">
        <v>34.4</v>
      </c>
      <c r="D39" s="19">
        <v>261</v>
      </c>
      <c r="E39" s="19">
        <v>856.24831176230396</v>
      </c>
      <c r="F39" s="19">
        <v>138.69999999999999</v>
      </c>
      <c r="G39" s="19">
        <v>595.06169054600002</v>
      </c>
      <c r="H39" s="24">
        <v>6.4228287999999996</v>
      </c>
      <c r="I39" s="5">
        <v>44.750936000000003</v>
      </c>
      <c r="J39" s="5">
        <v>12.0801433</v>
      </c>
      <c r="K39" s="18">
        <v>0.35990149262494697</v>
      </c>
      <c r="L39" s="19">
        <v>6.4</v>
      </c>
      <c r="M39" s="19">
        <v>1.8547470998119699</v>
      </c>
      <c r="N39" s="19">
        <v>197.90353253500001</v>
      </c>
      <c r="O39" s="24">
        <v>9.1999999999999993</v>
      </c>
      <c r="P39" s="5">
        <v>4</v>
      </c>
      <c r="Q39" s="5">
        <v>5</v>
      </c>
      <c r="R39" s="5">
        <v>3</v>
      </c>
      <c r="S39" s="5">
        <v>24.1</v>
      </c>
      <c r="T39" s="32">
        <v>40.018239999999999</v>
      </c>
      <c r="U39" s="19">
        <v>79.12457275390625</v>
      </c>
      <c r="V39" s="19">
        <v>22.40279</v>
      </c>
      <c r="W39" s="19">
        <v>0.45735999999999999</v>
      </c>
      <c r="X39" s="24">
        <v>40.173068120000003</v>
      </c>
      <c r="Y39" s="5">
        <v>2.7000000009999998</v>
      </c>
      <c r="Z39" s="5">
        <v>40.590000000000003</v>
      </c>
      <c r="AA39" s="18">
        <v>15.817489999999999</v>
      </c>
      <c r="AB39" s="19">
        <v>517.6</v>
      </c>
      <c r="AC39" s="19">
        <v>10.824072524</v>
      </c>
      <c r="AD39" s="24">
        <v>109.979836269999</v>
      </c>
      <c r="AE39" s="5">
        <v>0</v>
      </c>
      <c r="AF39" s="5">
        <v>80.62</v>
      </c>
      <c r="AG39" s="5">
        <v>1122.70812302016</v>
      </c>
      <c r="AH39" s="32">
        <v>4</v>
      </c>
      <c r="AI39" s="19">
        <v>6</v>
      </c>
      <c r="AJ39" s="19" t="s">
        <v>51</v>
      </c>
      <c r="AK39" s="19">
        <v>20</v>
      </c>
      <c r="AL39" s="24">
        <v>0.51217556529964303</v>
      </c>
      <c r="AM39" s="5">
        <v>4</v>
      </c>
      <c r="AN39" s="5">
        <v>0.45</v>
      </c>
      <c r="AO39" s="5">
        <v>19.399999999999999</v>
      </c>
      <c r="AP39" s="5">
        <v>20</v>
      </c>
      <c r="AQ39" s="18">
        <v>0.68665712349546504</v>
      </c>
      <c r="AR39" s="19">
        <v>6.8939576346224204E-2</v>
      </c>
      <c r="AS39" s="19">
        <v>8.5</v>
      </c>
      <c r="AT39" s="19">
        <v>4</v>
      </c>
      <c r="AU39" s="19">
        <v>0.61190809428343995</v>
      </c>
      <c r="AV39" s="24" t="s">
        <v>51</v>
      </c>
      <c r="AW39" s="5">
        <v>1.63</v>
      </c>
      <c r="AX39" s="5">
        <v>0.4186106</v>
      </c>
      <c r="AY39" s="5">
        <v>0</v>
      </c>
      <c r="AZ39" s="29">
        <v>0</v>
      </c>
    </row>
    <row r="40" spans="1:52" x14ac:dyDescent="0.25">
      <c r="A40" s="3" t="s">
        <v>84</v>
      </c>
      <c r="B40" s="4" t="s">
        <v>237</v>
      </c>
      <c r="C40" s="32">
        <v>12.3</v>
      </c>
      <c r="D40" s="19">
        <v>86</v>
      </c>
      <c r="E40" s="19">
        <v>92.076596243907304</v>
      </c>
      <c r="F40" s="19">
        <v>30.9</v>
      </c>
      <c r="G40" s="19">
        <v>65.896147498000005</v>
      </c>
      <c r="H40" s="24">
        <v>72.133032499999999</v>
      </c>
      <c r="I40" s="5">
        <v>81.897463400000007</v>
      </c>
      <c r="J40" s="5">
        <v>83.986149299999994</v>
      </c>
      <c r="K40" s="18">
        <v>0.52097108854427499</v>
      </c>
      <c r="L40" s="19">
        <v>98</v>
      </c>
      <c r="M40" s="19">
        <v>2.3848383711230401</v>
      </c>
      <c r="N40" s="19">
        <v>10.224895232</v>
      </c>
      <c r="O40" s="24">
        <v>17.399999999999999</v>
      </c>
      <c r="P40" s="5">
        <v>3</v>
      </c>
      <c r="Q40" s="5">
        <v>4</v>
      </c>
      <c r="R40" s="5">
        <v>3</v>
      </c>
      <c r="S40" s="5">
        <v>29.3</v>
      </c>
      <c r="T40" s="32">
        <v>92.465419999999995</v>
      </c>
      <c r="U40" s="19">
        <v>88.747627258300781</v>
      </c>
      <c r="V40" s="19">
        <v>77.820719999999994</v>
      </c>
      <c r="W40" s="19">
        <v>1.1023400000000001</v>
      </c>
      <c r="X40" s="24">
        <v>82.586702099999997</v>
      </c>
      <c r="Y40" s="5">
        <v>54.215766340000002</v>
      </c>
      <c r="Z40" s="5">
        <v>27.9</v>
      </c>
      <c r="AA40" s="18">
        <v>22.03144</v>
      </c>
      <c r="AB40" s="19">
        <v>326.39999999999998</v>
      </c>
      <c r="AC40" s="19">
        <v>6.7493267120000002</v>
      </c>
      <c r="AD40" s="24">
        <v>43.310472391999902</v>
      </c>
      <c r="AE40" s="5">
        <v>40.420999999999999</v>
      </c>
      <c r="AF40" s="5">
        <v>93.54</v>
      </c>
      <c r="AG40" s="5">
        <v>265.755586255092</v>
      </c>
      <c r="AH40" s="32">
        <v>27</v>
      </c>
      <c r="AI40" s="19">
        <v>14</v>
      </c>
      <c r="AJ40" s="19">
        <v>0.64706174396485305</v>
      </c>
      <c r="AK40" s="19">
        <v>25</v>
      </c>
      <c r="AL40" s="24">
        <v>0.86466593837785299</v>
      </c>
      <c r="AM40" s="5">
        <v>4</v>
      </c>
      <c r="AN40" s="5">
        <v>0.27</v>
      </c>
      <c r="AO40" s="5">
        <v>83.6</v>
      </c>
      <c r="AP40" s="5">
        <v>31</v>
      </c>
      <c r="AQ40" s="18">
        <v>0.65673686911317497</v>
      </c>
      <c r="AR40" s="19">
        <v>0.34727809865275699</v>
      </c>
      <c r="AS40" s="19">
        <v>6</v>
      </c>
      <c r="AT40" s="19">
        <v>4</v>
      </c>
      <c r="AU40" s="19">
        <v>0.88904184397221697</v>
      </c>
      <c r="AV40" s="24">
        <v>0.36448311805725098</v>
      </c>
      <c r="AW40" s="5">
        <v>11.12</v>
      </c>
      <c r="AX40" s="5">
        <v>0.22928999999999999</v>
      </c>
      <c r="AY40" s="5">
        <v>0</v>
      </c>
      <c r="AZ40" s="29">
        <v>0</v>
      </c>
    </row>
    <row r="41" spans="1:52" x14ac:dyDescent="0.25">
      <c r="A41" s="3" t="s">
        <v>159</v>
      </c>
      <c r="B41" s="4" t="s">
        <v>234</v>
      </c>
      <c r="C41" s="32">
        <v>5</v>
      </c>
      <c r="D41" s="19">
        <v>8</v>
      </c>
      <c r="E41" s="19">
        <v>4.9911938117313204</v>
      </c>
      <c r="F41" s="19">
        <v>4.0999999999999996</v>
      </c>
      <c r="G41" s="19">
        <v>16.582390387869999</v>
      </c>
      <c r="H41" s="24">
        <v>100</v>
      </c>
      <c r="I41" s="5">
        <v>100</v>
      </c>
      <c r="J41" s="5">
        <v>99.851052100000004</v>
      </c>
      <c r="K41" s="18">
        <v>0.48486779426818299</v>
      </c>
      <c r="L41" s="19">
        <v>100</v>
      </c>
      <c r="M41" s="19">
        <v>6.2145897398603704</v>
      </c>
      <c r="N41" s="19">
        <v>0</v>
      </c>
      <c r="O41" s="24">
        <v>0.7</v>
      </c>
      <c r="P41" s="5">
        <v>2</v>
      </c>
      <c r="Q41" s="5">
        <v>3</v>
      </c>
      <c r="R41" s="5">
        <v>1.5</v>
      </c>
      <c r="S41" s="5">
        <v>3.7</v>
      </c>
      <c r="T41" s="32">
        <v>98.114509999999996</v>
      </c>
      <c r="U41" s="19">
        <v>99.700767517089844</v>
      </c>
      <c r="V41" s="19">
        <v>129.81048000000001</v>
      </c>
      <c r="W41" s="19">
        <v>0.99736000000000002</v>
      </c>
      <c r="X41" s="24">
        <v>108.19656209999999</v>
      </c>
      <c r="Y41" s="5">
        <v>78.689599999999999</v>
      </c>
      <c r="Z41" s="5">
        <v>19.920000000000002</v>
      </c>
      <c r="AA41" s="18">
        <v>25.21275</v>
      </c>
      <c r="AB41" s="19">
        <v>206.7</v>
      </c>
      <c r="AC41" s="19">
        <v>6.2710372729999904</v>
      </c>
      <c r="AD41" s="24">
        <v>13.859471073</v>
      </c>
      <c r="AE41" s="5">
        <v>94.521916666666698</v>
      </c>
      <c r="AF41" s="5">
        <v>96.73</v>
      </c>
      <c r="AG41" s="5">
        <v>226.94092176641399</v>
      </c>
      <c r="AH41" s="32">
        <v>38</v>
      </c>
      <c r="AI41" s="19">
        <v>15</v>
      </c>
      <c r="AJ41" s="19">
        <v>0.81065397029081598</v>
      </c>
      <c r="AK41" s="19">
        <v>70</v>
      </c>
      <c r="AL41" s="24">
        <v>0.76348757892588204</v>
      </c>
      <c r="AM41" s="5">
        <v>3</v>
      </c>
      <c r="AN41" s="5">
        <v>0.01</v>
      </c>
      <c r="AO41" s="5">
        <v>80.3</v>
      </c>
      <c r="AP41" s="5">
        <v>58</v>
      </c>
      <c r="AQ41" s="18">
        <v>0.812463071817629</v>
      </c>
      <c r="AR41" s="19">
        <v>0.834705785574409</v>
      </c>
      <c r="AS41" s="19">
        <v>5.9</v>
      </c>
      <c r="AT41" s="19">
        <v>4</v>
      </c>
      <c r="AU41" s="19">
        <v>0.941447832657612</v>
      </c>
      <c r="AV41" s="24">
        <v>0.96324497461319003</v>
      </c>
      <c r="AW41" s="5">
        <v>13.5</v>
      </c>
      <c r="AX41" s="5">
        <v>5.2314699999999999E-2</v>
      </c>
      <c r="AY41" s="5">
        <v>38</v>
      </c>
      <c r="AZ41" s="29">
        <v>0.41950146747022798</v>
      </c>
    </row>
    <row r="42" spans="1:52" x14ac:dyDescent="0.25">
      <c r="A42" s="3" t="s">
        <v>95</v>
      </c>
      <c r="B42" s="4" t="s">
        <v>234</v>
      </c>
      <c r="C42" s="32">
        <v>5</v>
      </c>
      <c r="D42" s="19">
        <v>8</v>
      </c>
      <c r="E42" s="19">
        <v>3.20355460892858</v>
      </c>
      <c r="F42" s="19">
        <v>4.5999999999999996</v>
      </c>
      <c r="G42" s="19">
        <v>13.16793812121</v>
      </c>
      <c r="H42" s="24">
        <v>100</v>
      </c>
      <c r="I42" s="5">
        <v>100</v>
      </c>
      <c r="J42" s="5">
        <v>98.975555400000005</v>
      </c>
      <c r="K42" s="18">
        <v>0.49645396289155602</v>
      </c>
      <c r="L42" s="19">
        <v>100</v>
      </c>
      <c r="M42" s="19">
        <v>5.2598402051868502</v>
      </c>
      <c r="N42" s="19">
        <v>0</v>
      </c>
      <c r="O42" s="24">
        <v>0.1</v>
      </c>
      <c r="P42" s="5">
        <v>2</v>
      </c>
      <c r="Q42" s="5">
        <v>3</v>
      </c>
      <c r="R42" s="5">
        <v>2.5</v>
      </c>
      <c r="S42" s="5">
        <v>9.1</v>
      </c>
      <c r="T42" s="32">
        <v>95.292869999999994</v>
      </c>
      <c r="U42" s="19">
        <v>96.792182922363281</v>
      </c>
      <c r="V42" s="19">
        <v>106.49936</v>
      </c>
      <c r="W42" s="19">
        <v>0.94443999999999995</v>
      </c>
      <c r="X42" s="24">
        <v>112.9501854</v>
      </c>
      <c r="Y42" s="5">
        <v>66.834999999999994</v>
      </c>
      <c r="Z42" s="5">
        <v>30.35</v>
      </c>
      <c r="AA42" s="18">
        <v>23.96435</v>
      </c>
      <c r="AB42" s="19">
        <v>264.8</v>
      </c>
      <c r="AC42" s="19">
        <v>3.1523733919999999</v>
      </c>
      <c r="AD42" s="24">
        <v>27.413538191000001</v>
      </c>
      <c r="AE42" s="5">
        <v>77.623566499999995</v>
      </c>
      <c r="AF42" s="5">
        <v>94.82</v>
      </c>
      <c r="AG42" s="5">
        <v>359.69104084901301</v>
      </c>
      <c r="AH42" s="32">
        <v>35</v>
      </c>
      <c r="AI42" s="19">
        <v>14</v>
      </c>
      <c r="AJ42" s="19">
        <v>0.73688272947668698</v>
      </c>
      <c r="AK42" s="19">
        <v>40</v>
      </c>
      <c r="AL42" s="24">
        <v>0.464621759557095</v>
      </c>
      <c r="AM42" s="5">
        <v>3</v>
      </c>
      <c r="AN42" s="5">
        <v>0.04</v>
      </c>
      <c r="AO42" s="5">
        <v>59.3</v>
      </c>
      <c r="AP42" s="5">
        <v>44</v>
      </c>
      <c r="AQ42" s="18">
        <v>0.42933950689398798</v>
      </c>
      <c r="AR42" s="19">
        <v>0.27787789723526402</v>
      </c>
      <c r="AS42" s="19">
        <v>5.0999999999999996</v>
      </c>
      <c r="AT42" s="19">
        <v>2</v>
      </c>
      <c r="AU42" s="19">
        <v>0.80197836221137897</v>
      </c>
      <c r="AV42" s="24">
        <v>1.2788664102554299</v>
      </c>
      <c r="AW42" s="5">
        <v>13.88</v>
      </c>
      <c r="AX42" s="5">
        <v>0.1162377</v>
      </c>
      <c r="AY42" s="5">
        <v>10</v>
      </c>
      <c r="AZ42" s="29">
        <v>0.27744162118834598</v>
      </c>
    </row>
    <row r="43" spans="1:52" x14ac:dyDescent="0.25">
      <c r="A43" s="3" t="s">
        <v>200</v>
      </c>
      <c r="B43" s="4" t="s">
        <v>233</v>
      </c>
      <c r="C43" s="32" t="s">
        <v>51</v>
      </c>
      <c r="D43" s="19" t="s">
        <v>51</v>
      </c>
      <c r="E43" s="19">
        <v>12.6342285332739</v>
      </c>
      <c r="F43" s="19">
        <v>8</v>
      </c>
      <c r="G43" s="19">
        <v>17.168432351307999</v>
      </c>
      <c r="H43" s="24">
        <v>94.150004999999993</v>
      </c>
      <c r="I43" s="5">
        <v>100</v>
      </c>
      <c r="J43" s="5">
        <v>98.018420399999997</v>
      </c>
      <c r="K43" s="18">
        <v>0.48982013983342199</v>
      </c>
      <c r="L43" s="19">
        <v>97.697829999999996</v>
      </c>
      <c r="M43" s="19">
        <v>6.3635800997416201</v>
      </c>
      <c r="N43" s="19">
        <v>1.2051782509999999E-2</v>
      </c>
      <c r="O43" s="24">
        <v>7.2</v>
      </c>
      <c r="P43" s="5">
        <v>1</v>
      </c>
      <c r="Q43" s="5">
        <v>2</v>
      </c>
      <c r="R43" s="5">
        <v>1.5</v>
      </c>
      <c r="S43" s="5">
        <v>15.2</v>
      </c>
      <c r="T43" s="32">
        <v>97.757090000000005</v>
      </c>
      <c r="U43" s="19">
        <v>94.96051025390625</v>
      </c>
      <c r="V43" s="19">
        <v>109.41109</v>
      </c>
      <c r="W43" s="19">
        <v>0.88936999999999999</v>
      </c>
      <c r="X43" s="24">
        <v>159.1317177</v>
      </c>
      <c r="Y43" s="5">
        <v>92.884826450000006</v>
      </c>
      <c r="Z43" s="5">
        <v>35.97</v>
      </c>
      <c r="AA43" s="18">
        <v>21.285039999999999</v>
      </c>
      <c r="AB43" s="19">
        <v>229.2</v>
      </c>
      <c r="AC43" s="19">
        <v>5.0084800019999998</v>
      </c>
      <c r="AD43" s="24">
        <v>50.768459913999997</v>
      </c>
      <c r="AE43" s="5">
        <v>70</v>
      </c>
      <c r="AF43" s="5">
        <v>58.37</v>
      </c>
      <c r="AG43" s="5">
        <v>325.28282406312201</v>
      </c>
      <c r="AH43" s="32">
        <v>9</v>
      </c>
      <c r="AI43" s="19">
        <v>7</v>
      </c>
      <c r="AJ43" s="19" t="s">
        <v>51</v>
      </c>
      <c r="AK43" s="19">
        <v>65</v>
      </c>
      <c r="AL43" s="24">
        <v>0.90313374823718295</v>
      </c>
      <c r="AM43" s="5">
        <v>2</v>
      </c>
      <c r="AN43" s="5">
        <v>0.18</v>
      </c>
      <c r="AO43" s="5">
        <v>62.3</v>
      </c>
      <c r="AP43" s="5">
        <v>61</v>
      </c>
      <c r="AQ43" s="18">
        <v>0.79618188555540503</v>
      </c>
      <c r="AR43" s="19" t="s">
        <v>51</v>
      </c>
      <c r="AS43" s="19">
        <v>4.5999999999999996</v>
      </c>
      <c r="AT43" s="19">
        <v>4</v>
      </c>
      <c r="AU43" s="19">
        <v>0.84000075931435803</v>
      </c>
      <c r="AV43" s="24">
        <v>0.50342607498168901</v>
      </c>
      <c r="AW43" s="5">
        <v>10.82</v>
      </c>
      <c r="AX43" s="5" t="s">
        <v>51</v>
      </c>
      <c r="AY43" s="5">
        <v>2</v>
      </c>
      <c r="AZ43" s="29">
        <v>0.42503409172468198</v>
      </c>
    </row>
    <row r="44" spans="1:52" x14ac:dyDescent="0.25">
      <c r="A44" s="3" t="s">
        <v>111</v>
      </c>
      <c r="B44" s="4" t="s">
        <v>235</v>
      </c>
      <c r="C44" s="32">
        <v>21.2</v>
      </c>
      <c r="D44" s="19">
        <v>135</v>
      </c>
      <c r="E44" s="19">
        <v>509.51784416279901</v>
      </c>
      <c r="F44" s="19">
        <v>49.4</v>
      </c>
      <c r="G44" s="19">
        <v>488.74102649299999</v>
      </c>
      <c r="H44" s="24">
        <v>21.6927722</v>
      </c>
      <c r="I44" s="5">
        <v>56.839584000000002</v>
      </c>
      <c r="J44" s="5">
        <v>30.109853300000001</v>
      </c>
      <c r="K44" s="18">
        <v>0.56067156934764595</v>
      </c>
      <c r="L44" s="19">
        <v>23</v>
      </c>
      <c r="M44" s="19">
        <v>3.8971357717426498</v>
      </c>
      <c r="N44" s="19">
        <v>106.206128839</v>
      </c>
      <c r="O44" s="24">
        <v>5.9</v>
      </c>
      <c r="P44" s="5">
        <v>4</v>
      </c>
      <c r="Q44" s="5">
        <v>4</v>
      </c>
      <c r="R44" s="5">
        <v>4</v>
      </c>
      <c r="S44" s="5">
        <v>29.1</v>
      </c>
      <c r="T44" s="32">
        <v>78.023399999999995</v>
      </c>
      <c r="U44" s="19">
        <v>86.214080810546875</v>
      </c>
      <c r="V44" s="19">
        <v>67.640389999999996</v>
      </c>
      <c r="W44" s="19">
        <v>0.92981000000000003</v>
      </c>
      <c r="X44" s="24">
        <v>80.678202740000003</v>
      </c>
      <c r="Y44" s="5">
        <v>45.622800609999999</v>
      </c>
      <c r="Z44" s="5">
        <v>31.16</v>
      </c>
      <c r="AA44" s="18">
        <v>16.914339999999999</v>
      </c>
      <c r="AB44" s="19">
        <v>359.3</v>
      </c>
      <c r="AC44" s="19">
        <v>11.368823470999899</v>
      </c>
      <c r="AD44" s="24">
        <v>36.951570654999998</v>
      </c>
      <c r="AE44" s="5">
        <v>3.2</v>
      </c>
      <c r="AF44" s="5">
        <v>84.09</v>
      </c>
      <c r="AG44" s="5">
        <v>524.19645161005997</v>
      </c>
      <c r="AH44" s="32">
        <v>22</v>
      </c>
      <c r="AI44" s="19">
        <v>10</v>
      </c>
      <c r="AJ44" s="19">
        <v>0.58638809725295205</v>
      </c>
      <c r="AK44" s="19">
        <v>30</v>
      </c>
      <c r="AL44" s="24">
        <v>0.745969683983845</v>
      </c>
      <c r="AM44" s="5">
        <v>3</v>
      </c>
      <c r="AN44" s="5">
        <v>0.13</v>
      </c>
      <c r="AO44" s="5">
        <v>76.8</v>
      </c>
      <c r="AP44" s="5">
        <v>26</v>
      </c>
      <c r="AQ44" s="18">
        <v>0.64856979639736401</v>
      </c>
      <c r="AR44" s="19">
        <v>0.140963111253913</v>
      </c>
      <c r="AS44" s="19">
        <v>9.1</v>
      </c>
      <c r="AT44" s="19">
        <v>2</v>
      </c>
      <c r="AU44" s="19">
        <v>0.70592156892512203</v>
      </c>
      <c r="AV44" s="24">
        <v>0.27625730633735701</v>
      </c>
      <c r="AW44" s="5">
        <v>9.14</v>
      </c>
      <c r="AX44" s="5">
        <v>0.26017869999999998</v>
      </c>
      <c r="AY44" s="5">
        <v>1</v>
      </c>
      <c r="AZ44" s="29">
        <v>0.44441401808516301</v>
      </c>
    </row>
    <row r="45" spans="1:52" x14ac:dyDescent="0.25">
      <c r="A45" s="3" t="s">
        <v>224</v>
      </c>
      <c r="B45" s="4" t="s">
        <v>233</v>
      </c>
      <c r="C45" s="32">
        <v>5.2</v>
      </c>
      <c r="D45" s="19">
        <v>34</v>
      </c>
      <c r="E45" s="19">
        <v>67.681986090085701</v>
      </c>
      <c r="F45" s="19">
        <v>8.6</v>
      </c>
      <c r="G45" s="19">
        <v>34.640928606000003</v>
      </c>
      <c r="H45" s="24">
        <v>45.669183599999997</v>
      </c>
      <c r="I45" s="5">
        <v>97.915608800000001</v>
      </c>
      <c r="J45" s="5">
        <v>97.942069599999996</v>
      </c>
      <c r="K45" s="18" t="s">
        <v>51</v>
      </c>
      <c r="L45" s="19">
        <v>100</v>
      </c>
      <c r="M45" s="19" t="s">
        <v>51</v>
      </c>
      <c r="N45" s="19">
        <v>5.7379817009999998</v>
      </c>
      <c r="O45" s="24">
        <v>0.9</v>
      </c>
      <c r="P45" s="5" t="s">
        <v>51</v>
      </c>
      <c r="Q45" s="5" t="s">
        <v>51</v>
      </c>
      <c r="R45" s="5" t="s">
        <v>51</v>
      </c>
      <c r="S45" s="5">
        <v>3.5</v>
      </c>
      <c r="T45" s="32">
        <v>99.321020000000004</v>
      </c>
      <c r="U45" s="19">
        <v>99.273902893066406</v>
      </c>
      <c r="V45" s="19" t="s">
        <v>51</v>
      </c>
      <c r="W45" s="19" t="s">
        <v>51</v>
      </c>
      <c r="X45" s="24">
        <v>206.65621920000001</v>
      </c>
      <c r="Y45" s="5">
        <v>54.461955150000001</v>
      </c>
      <c r="Z45" s="5">
        <v>34.17</v>
      </c>
      <c r="AA45" s="18">
        <v>21.368500000000001</v>
      </c>
      <c r="AB45" s="19">
        <v>184.2</v>
      </c>
      <c r="AC45" s="19">
        <v>12.659889762000001</v>
      </c>
      <c r="AD45" s="24">
        <v>37.359949782999998</v>
      </c>
      <c r="AE45" s="5" t="s">
        <v>51</v>
      </c>
      <c r="AF45" s="5">
        <v>35.92</v>
      </c>
      <c r="AG45" s="5">
        <v>322.18836450839302</v>
      </c>
      <c r="AH45" s="32">
        <v>17</v>
      </c>
      <c r="AI45" s="19">
        <v>5</v>
      </c>
      <c r="AJ45" s="19" t="s">
        <v>51</v>
      </c>
      <c r="AK45" s="19">
        <v>25</v>
      </c>
      <c r="AL45" s="24" t="s">
        <v>51</v>
      </c>
      <c r="AM45" s="5">
        <v>1</v>
      </c>
      <c r="AN45" s="5" t="s">
        <v>51</v>
      </c>
      <c r="AO45" s="5">
        <v>52.3</v>
      </c>
      <c r="AP45" s="5">
        <v>36</v>
      </c>
      <c r="AQ45" s="18" t="s">
        <v>51</v>
      </c>
      <c r="AR45" s="19" t="s">
        <v>51</v>
      </c>
      <c r="AS45" s="19">
        <v>4.8</v>
      </c>
      <c r="AT45" s="19">
        <v>2</v>
      </c>
      <c r="AU45" s="19" t="s">
        <v>51</v>
      </c>
      <c r="AV45" s="24">
        <v>4.06042225658894E-2</v>
      </c>
      <c r="AW45" s="5">
        <v>7.6</v>
      </c>
      <c r="AX45" s="5">
        <v>0.3996557</v>
      </c>
      <c r="AY45" s="5">
        <v>0</v>
      </c>
      <c r="AZ45" s="29">
        <v>0</v>
      </c>
    </row>
    <row r="46" spans="1:52" x14ac:dyDescent="0.25">
      <c r="A46" s="3" t="s">
        <v>100</v>
      </c>
      <c r="B46" s="4" t="s">
        <v>234</v>
      </c>
      <c r="C46" s="32">
        <v>5</v>
      </c>
      <c r="D46" s="19">
        <v>8</v>
      </c>
      <c r="E46" s="19">
        <v>3.49745707892875</v>
      </c>
      <c r="F46" s="19">
        <v>2</v>
      </c>
      <c r="G46" s="19">
        <v>19.906824624350001</v>
      </c>
      <c r="H46" s="24">
        <v>100</v>
      </c>
      <c r="I46" s="5">
        <v>100</v>
      </c>
      <c r="J46" s="5">
        <v>98.777351499999995</v>
      </c>
      <c r="K46" s="18">
        <v>0.40892048631382699</v>
      </c>
      <c r="L46" s="19">
        <v>100</v>
      </c>
      <c r="M46" s="19">
        <v>6.71947620562735</v>
      </c>
      <c r="N46" s="19">
        <v>0</v>
      </c>
      <c r="O46" s="24">
        <v>0.3</v>
      </c>
      <c r="P46" s="5">
        <v>1</v>
      </c>
      <c r="Q46" s="5">
        <v>2</v>
      </c>
      <c r="R46" s="5">
        <v>1</v>
      </c>
      <c r="S46" s="5">
        <v>4.5999999999999996</v>
      </c>
      <c r="T46" s="32" t="s">
        <v>51</v>
      </c>
      <c r="U46" s="19">
        <v>99.145362854003906</v>
      </c>
      <c r="V46" s="19">
        <v>118.55641</v>
      </c>
      <c r="W46" s="19">
        <v>1.0403199999999999</v>
      </c>
      <c r="X46" s="24">
        <v>114.0145756</v>
      </c>
      <c r="Y46" s="5">
        <v>98.2</v>
      </c>
      <c r="Z46" s="5">
        <v>15.3</v>
      </c>
      <c r="AA46" s="18">
        <v>24.694330000000001</v>
      </c>
      <c r="AB46" s="19">
        <v>183.2</v>
      </c>
      <c r="AC46" s="19">
        <v>8.7405118389999998</v>
      </c>
      <c r="AD46" s="24">
        <v>12.415391392999901</v>
      </c>
      <c r="AE46" s="5">
        <v>60.06</v>
      </c>
      <c r="AF46" s="5">
        <v>66.040000000000006</v>
      </c>
      <c r="AG46" s="5">
        <v>210.16886823345001</v>
      </c>
      <c r="AH46" s="32">
        <v>38</v>
      </c>
      <c r="AI46" s="19">
        <v>16</v>
      </c>
      <c r="AJ46" s="19" t="s">
        <v>51</v>
      </c>
      <c r="AK46" s="19">
        <v>90</v>
      </c>
      <c r="AL46" s="24">
        <v>0.94359081714798698</v>
      </c>
      <c r="AM46" s="5">
        <v>3</v>
      </c>
      <c r="AN46" s="5">
        <v>0.01</v>
      </c>
      <c r="AO46" s="5" t="s">
        <v>51</v>
      </c>
      <c r="AP46" s="5">
        <v>78</v>
      </c>
      <c r="AQ46" s="18">
        <v>0.86922278110456697</v>
      </c>
      <c r="AR46" s="19">
        <v>0.87596489114625298</v>
      </c>
      <c r="AS46" s="19">
        <v>1.3</v>
      </c>
      <c r="AT46" s="19">
        <v>4</v>
      </c>
      <c r="AU46" s="19">
        <v>0.98494003463203506</v>
      </c>
      <c r="AV46" s="24">
        <v>1.30531024932861</v>
      </c>
      <c r="AW46" s="5">
        <v>14.86</v>
      </c>
      <c r="AX46" s="5">
        <v>2.41753E-2</v>
      </c>
      <c r="AY46" s="5">
        <v>2</v>
      </c>
      <c r="AZ46" s="29">
        <v>0.70026705765303499</v>
      </c>
    </row>
    <row r="47" spans="1:52" x14ac:dyDescent="0.25">
      <c r="A47" s="3" t="s">
        <v>123</v>
      </c>
      <c r="B47" s="4" t="s">
        <v>233</v>
      </c>
      <c r="C47" s="32">
        <v>5</v>
      </c>
      <c r="D47" s="19">
        <v>14</v>
      </c>
      <c r="E47" s="19">
        <v>39.810018000626997</v>
      </c>
      <c r="F47" s="19">
        <v>7</v>
      </c>
      <c r="G47" s="19">
        <v>119.42997962299999</v>
      </c>
      <c r="H47" s="24">
        <v>96.413387200000003</v>
      </c>
      <c r="I47" s="5">
        <v>92.990757099999996</v>
      </c>
      <c r="J47" s="5">
        <v>96.012081199999997</v>
      </c>
      <c r="K47" s="18">
        <v>0.61242425527002597</v>
      </c>
      <c r="L47" s="19">
        <v>100</v>
      </c>
      <c r="M47" s="19">
        <v>5.8245000600814798</v>
      </c>
      <c r="N47" s="19">
        <v>1.0809332709999999</v>
      </c>
      <c r="O47" s="24">
        <v>1.9</v>
      </c>
      <c r="P47" s="5">
        <v>3</v>
      </c>
      <c r="Q47" s="5">
        <v>2</v>
      </c>
      <c r="R47" s="5">
        <v>3</v>
      </c>
      <c r="S47" s="5">
        <v>24</v>
      </c>
      <c r="T47" s="32">
        <v>94.636989999999997</v>
      </c>
      <c r="U47" s="19">
        <v>98.091682434082031</v>
      </c>
      <c r="V47" s="19">
        <v>77.571280000000002</v>
      </c>
      <c r="W47" s="19">
        <v>1.0808599999999999</v>
      </c>
      <c r="X47" s="24">
        <v>143.89007459999999</v>
      </c>
      <c r="Y47" s="5">
        <v>71.064067809999997</v>
      </c>
      <c r="Z47" s="5">
        <v>46.57</v>
      </c>
      <c r="AA47" s="18">
        <v>19.499300000000002</v>
      </c>
      <c r="AB47" s="19">
        <v>380.3</v>
      </c>
      <c r="AC47" s="19">
        <v>8.9210698209999997</v>
      </c>
      <c r="AD47" s="24">
        <v>51.709514810000002</v>
      </c>
      <c r="AE47" s="5">
        <v>19.588799999999999</v>
      </c>
      <c r="AF47" s="5">
        <v>90.85</v>
      </c>
      <c r="AG47" s="5">
        <v>449.53876910067299</v>
      </c>
      <c r="AH47" s="32">
        <v>18</v>
      </c>
      <c r="AI47" s="19">
        <v>7</v>
      </c>
      <c r="AJ47" s="19">
        <v>0.35004481328453402</v>
      </c>
      <c r="AK47" s="19">
        <v>55</v>
      </c>
      <c r="AL47" s="24">
        <v>0.66240981967356904</v>
      </c>
      <c r="AM47" s="5">
        <v>1</v>
      </c>
      <c r="AN47" s="5">
        <v>0.06</v>
      </c>
      <c r="AO47" s="5">
        <v>51.4</v>
      </c>
      <c r="AP47" s="5">
        <v>49</v>
      </c>
      <c r="AQ47" s="18">
        <v>0.40791003912632401</v>
      </c>
      <c r="AR47" s="19">
        <v>0.20972307594457501</v>
      </c>
      <c r="AS47" s="19">
        <v>6.7</v>
      </c>
      <c r="AT47" s="19">
        <v>2</v>
      </c>
      <c r="AU47" s="19">
        <v>0.80802320508590297</v>
      </c>
      <c r="AV47" s="24">
        <v>0.60476529598236095</v>
      </c>
      <c r="AW47" s="5">
        <v>11.93</v>
      </c>
      <c r="AX47" s="5" t="s">
        <v>51</v>
      </c>
      <c r="AY47" s="5">
        <v>14</v>
      </c>
      <c r="AZ47" s="29">
        <v>0.26207241553498301</v>
      </c>
    </row>
    <row r="48" spans="1:52" x14ac:dyDescent="0.25">
      <c r="A48" s="3" t="s">
        <v>125</v>
      </c>
      <c r="B48" s="4" t="s">
        <v>235</v>
      </c>
      <c r="C48" s="32">
        <v>5.6</v>
      </c>
      <c r="D48" s="19">
        <v>36</v>
      </c>
      <c r="E48" s="19">
        <v>601.58516667390097</v>
      </c>
      <c r="F48" s="19">
        <v>84.7</v>
      </c>
      <c r="G48" s="19">
        <v>228.964467533</v>
      </c>
      <c r="H48" s="24">
        <v>32.628943900000003</v>
      </c>
      <c r="I48" s="5">
        <v>57.0982427</v>
      </c>
      <c r="J48" s="5">
        <v>40.005230099999999</v>
      </c>
      <c r="K48" s="18">
        <v>0.19515755167363799</v>
      </c>
      <c r="L48" s="19">
        <v>21.762560000000001</v>
      </c>
      <c r="M48" s="19">
        <v>2.3868931680429202</v>
      </c>
      <c r="N48" s="19">
        <v>94.314041779999997</v>
      </c>
      <c r="O48" s="24">
        <v>11.4</v>
      </c>
      <c r="P48" s="5">
        <v>3</v>
      </c>
      <c r="Q48" s="5">
        <v>4</v>
      </c>
      <c r="R48" s="5">
        <v>2.5</v>
      </c>
      <c r="S48" s="5">
        <v>24.5</v>
      </c>
      <c r="T48" s="32">
        <v>52.123559999999998</v>
      </c>
      <c r="U48" s="19">
        <v>79.900619506835938</v>
      </c>
      <c r="V48" s="19">
        <v>30.598109999999998</v>
      </c>
      <c r="W48" s="19">
        <v>0.92944000000000004</v>
      </c>
      <c r="X48" s="24">
        <v>89.320659849999998</v>
      </c>
      <c r="Y48" s="5">
        <v>15.19912669</v>
      </c>
      <c r="Z48" s="5">
        <v>24.03</v>
      </c>
      <c r="AA48" s="18">
        <v>16.492229999999999</v>
      </c>
      <c r="AB48" s="19">
        <v>356</v>
      </c>
      <c r="AC48" s="19">
        <v>7.3582305049999999</v>
      </c>
      <c r="AD48" s="24">
        <v>92.770589981000001</v>
      </c>
      <c r="AE48" s="5">
        <v>0</v>
      </c>
      <c r="AF48" s="5">
        <v>42.92</v>
      </c>
      <c r="AG48" s="5">
        <v>990.96726434426205</v>
      </c>
      <c r="AH48" s="32">
        <v>9</v>
      </c>
      <c r="AI48" s="19">
        <v>9</v>
      </c>
      <c r="AJ48" s="19" t="s">
        <v>51</v>
      </c>
      <c r="AK48" s="19">
        <v>25</v>
      </c>
      <c r="AL48" s="24">
        <v>0.43168882410538501</v>
      </c>
      <c r="AM48" s="5">
        <v>2</v>
      </c>
      <c r="AN48" s="5">
        <v>0.28000000000000003</v>
      </c>
      <c r="AO48" s="5">
        <v>29.8</v>
      </c>
      <c r="AP48" s="5">
        <v>27</v>
      </c>
      <c r="AQ48" s="18">
        <v>0.47412355124365502</v>
      </c>
      <c r="AR48" s="19">
        <v>2.1328785287145699E-2</v>
      </c>
      <c r="AS48" s="19">
        <v>7.2</v>
      </c>
      <c r="AT48" s="19">
        <v>4</v>
      </c>
      <c r="AU48" s="19">
        <v>0.77041606900830695</v>
      </c>
      <c r="AV48" s="24">
        <v>6.9804526865482303E-2</v>
      </c>
      <c r="AW48" s="5">
        <v>4.4400000000000004</v>
      </c>
      <c r="AX48" s="5">
        <v>0.40785159999999998</v>
      </c>
      <c r="AY48" s="5">
        <v>0</v>
      </c>
      <c r="AZ48" s="29">
        <v>0</v>
      </c>
    </row>
    <row r="49" spans="1:52" x14ac:dyDescent="0.25">
      <c r="A49" s="3" t="s">
        <v>147</v>
      </c>
      <c r="B49" s="4" t="s">
        <v>234</v>
      </c>
      <c r="C49" s="32">
        <v>5</v>
      </c>
      <c r="D49" s="19">
        <v>8</v>
      </c>
      <c r="E49" s="19">
        <v>3.1057388008819302</v>
      </c>
      <c r="F49" s="19">
        <v>5.2</v>
      </c>
      <c r="G49" s="19">
        <v>21.299673629579999</v>
      </c>
      <c r="H49" s="24">
        <v>98.2181037</v>
      </c>
      <c r="I49" s="5">
        <v>96.879708600000001</v>
      </c>
      <c r="J49" s="5">
        <v>97.210426999999996</v>
      </c>
      <c r="K49" s="18">
        <v>0.291398372079546</v>
      </c>
      <c r="L49" s="19">
        <v>100</v>
      </c>
      <c r="M49" s="19">
        <v>5.5283954677127696</v>
      </c>
      <c r="N49" s="19">
        <v>9.0170316980000003</v>
      </c>
      <c r="O49" s="24">
        <v>0.7</v>
      </c>
      <c r="P49" s="5">
        <v>2</v>
      </c>
      <c r="Q49" s="5">
        <v>2</v>
      </c>
      <c r="R49" s="5">
        <v>1</v>
      </c>
      <c r="S49" s="5">
        <v>10.3</v>
      </c>
      <c r="T49" s="32">
        <v>99.787419999999997</v>
      </c>
      <c r="U49" s="19">
        <v>97.419090270996094</v>
      </c>
      <c r="V49" s="19">
        <v>108.70262</v>
      </c>
      <c r="W49" s="19">
        <v>0.96486000000000005</v>
      </c>
      <c r="X49" s="24">
        <v>142.6869959</v>
      </c>
      <c r="Y49" s="5">
        <v>67.997</v>
      </c>
      <c r="Z49" s="5">
        <v>23.89</v>
      </c>
      <c r="AA49" s="18">
        <v>21.84271</v>
      </c>
      <c r="AB49" s="19">
        <v>393.7</v>
      </c>
      <c r="AC49" s="19">
        <v>17.41082815</v>
      </c>
      <c r="AD49" s="24">
        <v>44.899416389000002</v>
      </c>
      <c r="AE49" s="5">
        <v>57.176020000000001</v>
      </c>
      <c r="AF49" s="5">
        <v>99.76</v>
      </c>
      <c r="AG49" s="5">
        <v>424.54136668608697</v>
      </c>
      <c r="AH49" s="32">
        <v>37</v>
      </c>
      <c r="AI49" s="19">
        <v>14</v>
      </c>
      <c r="AJ49" s="19">
        <v>0.75169181192642298</v>
      </c>
      <c r="AK49" s="19">
        <v>65</v>
      </c>
      <c r="AL49" s="24">
        <v>0.81621890463299696</v>
      </c>
      <c r="AM49" s="5">
        <v>3</v>
      </c>
      <c r="AN49" s="5">
        <v>0.02</v>
      </c>
      <c r="AO49" s="5">
        <v>63.1</v>
      </c>
      <c r="AP49" s="5">
        <v>62</v>
      </c>
      <c r="AQ49" s="18">
        <v>0.206416753667996</v>
      </c>
      <c r="AR49" s="19">
        <v>0.16981805441730499</v>
      </c>
      <c r="AS49" s="19">
        <v>4.9000000000000004</v>
      </c>
      <c r="AT49" s="19">
        <v>4</v>
      </c>
      <c r="AU49" s="19">
        <v>0.88624897869359798</v>
      </c>
      <c r="AV49" s="24">
        <v>0.76924675703048695</v>
      </c>
      <c r="AW49" s="5">
        <v>14.78</v>
      </c>
      <c r="AX49" s="5">
        <v>5.5932599999999999E-2</v>
      </c>
      <c r="AY49" s="5">
        <v>11</v>
      </c>
      <c r="AZ49" s="29">
        <v>0.173687850748245</v>
      </c>
    </row>
    <row r="50" spans="1:52" x14ac:dyDescent="0.25">
      <c r="A50" s="3" t="s">
        <v>104</v>
      </c>
      <c r="B50" s="4" t="s">
        <v>234</v>
      </c>
      <c r="C50" s="32">
        <v>5</v>
      </c>
      <c r="D50" s="19">
        <v>8</v>
      </c>
      <c r="E50" s="19">
        <v>7.6995558908513004</v>
      </c>
      <c r="F50" s="19">
        <v>3.6</v>
      </c>
      <c r="G50" s="19">
        <v>28.837500113215</v>
      </c>
      <c r="H50" s="24">
        <v>97.875501200000002</v>
      </c>
      <c r="I50" s="5">
        <v>97.8373335</v>
      </c>
      <c r="J50" s="5">
        <v>90.482320599999994</v>
      </c>
      <c r="K50" s="18">
        <v>0.50046218666903397</v>
      </c>
      <c r="L50" s="19">
        <v>100</v>
      </c>
      <c r="M50" s="19">
        <v>6.4605145024664603</v>
      </c>
      <c r="N50" s="19">
        <v>0</v>
      </c>
      <c r="O50" s="24">
        <v>1.1000000000000001</v>
      </c>
      <c r="P50" s="5">
        <v>2</v>
      </c>
      <c r="Q50" s="5">
        <v>2</v>
      </c>
      <c r="R50" s="5">
        <v>1</v>
      </c>
      <c r="S50" s="5">
        <v>4.0999999999999996</v>
      </c>
      <c r="T50" s="32" t="s">
        <v>51</v>
      </c>
      <c r="U50" s="19">
        <v>99.302200317382812</v>
      </c>
      <c r="V50" s="19">
        <v>127.2033</v>
      </c>
      <c r="W50" s="19">
        <v>1.0227900000000001</v>
      </c>
      <c r="X50" s="24">
        <v>103.7054863</v>
      </c>
      <c r="Y50" s="5">
        <v>80.122399999999999</v>
      </c>
      <c r="Z50" s="5">
        <v>12.4</v>
      </c>
      <c r="AA50" s="18">
        <v>24.137370000000001</v>
      </c>
      <c r="AB50" s="19">
        <v>224.1</v>
      </c>
      <c r="AC50" s="19">
        <v>9.8417178379999992</v>
      </c>
      <c r="AD50" s="24">
        <v>19.255207734999999</v>
      </c>
      <c r="AE50" s="5">
        <v>51.107443500000002</v>
      </c>
      <c r="AF50" s="5">
        <v>90.51</v>
      </c>
      <c r="AG50" s="5">
        <v>290.55539441321099</v>
      </c>
      <c r="AH50" s="32">
        <v>39</v>
      </c>
      <c r="AI50" s="19">
        <v>16</v>
      </c>
      <c r="AJ50" s="19" t="s">
        <v>51</v>
      </c>
      <c r="AK50" s="19">
        <v>90</v>
      </c>
      <c r="AL50" s="24">
        <v>0.86314879622223095</v>
      </c>
      <c r="AM50" s="5">
        <v>4</v>
      </c>
      <c r="AN50" s="5">
        <v>0</v>
      </c>
      <c r="AO50" s="5">
        <v>79.5</v>
      </c>
      <c r="AP50" s="5">
        <v>73</v>
      </c>
      <c r="AQ50" s="18">
        <v>0.84756131455476602</v>
      </c>
      <c r="AR50" s="19">
        <v>0.82313498978145905</v>
      </c>
      <c r="AS50" s="19">
        <v>1.6</v>
      </c>
      <c r="AT50" s="19">
        <v>3</v>
      </c>
      <c r="AU50" s="19">
        <v>0.95663393791532003</v>
      </c>
      <c r="AV50" s="24">
        <v>1.6827926635742201</v>
      </c>
      <c r="AW50" s="5">
        <v>14.53</v>
      </c>
      <c r="AX50" s="5">
        <v>5.3670000000000002E-2</v>
      </c>
      <c r="AY50" s="5">
        <v>15</v>
      </c>
      <c r="AZ50" s="29">
        <v>0.55065420377417695</v>
      </c>
    </row>
    <row r="51" spans="1:52" x14ac:dyDescent="0.25">
      <c r="A51" s="3" t="s">
        <v>155</v>
      </c>
      <c r="B51" s="4" t="s">
        <v>235</v>
      </c>
      <c r="C51" s="32">
        <v>22.3</v>
      </c>
      <c r="D51" s="19">
        <v>160</v>
      </c>
      <c r="E51" s="19">
        <v>1359.6742091327701</v>
      </c>
      <c r="F51" s="19">
        <v>120.4</v>
      </c>
      <c r="G51" s="19">
        <v>593.28698553199899</v>
      </c>
      <c r="H51" s="24">
        <v>5.3595470000000001</v>
      </c>
      <c r="I51" s="5">
        <v>47.818628199999999</v>
      </c>
      <c r="J51" s="5">
        <v>13.262579000000001</v>
      </c>
      <c r="K51" s="18">
        <v>0.29118740280239502</v>
      </c>
      <c r="L51" s="19">
        <v>14.2</v>
      </c>
      <c r="M51" s="19">
        <v>2.1952826108688002</v>
      </c>
      <c r="N51" s="19">
        <v>210.75929980699999</v>
      </c>
      <c r="O51" s="24">
        <v>1.9</v>
      </c>
      <c r="P51" s="5">
        <v>3</v>
      </c>
      <c r="Q51" s="5">
        <v>2</v>
      </c>
      <c r="R51" s="5">
        <v>2</v>
      </c>
      <c r="S51" s="5">
        <v>27.3</v>
      </c>
      <c r="T51" s="32">
        <v>48.431899999999999</v>
      </c>
      <c r="U51" s="19">
        <v>99.798408508300781</v>
      </c>
      <c r="V51" s="19">
        <v>43.250259999999997</v>
      </c>
      <c r="W51" s="19">
        <v>0.86251999999999995</v>
      </c>
      <c r="X51" s="24">
        <v>89.529680350000007</v>
      </c>
      <c r="Y51" s="5">
        <v>2.5</v>
      </c>
      <c r="Z51" s="5">
        <v>29.94</v>
      </c>
      <c r="AA51" s="18">
        <v>12.988340000000001</v>
      </c>
      <c r="AB51" s="19">
        <v>569.70000000000005</v>
      </c>
      <c r="AC51" s="19">
        <v>10.891643615</v>
      </c>
      <c r="AD51" s="24">
        <v>71.762007428000004</v>
      </c>
      <c r="AE51" s="5">
        <v>0</v>
      </c>
      <c r="AF51" s="5">
        <v>75.459999999999994</v>
      </c>
      <c r="AG51" s="5">
        <v>753.01249577007695</v>
      </c>
      <c r="AH51" s="32">
        <v>28</v>
      </c>
      <c r="AI51" s="19">
        <v>12</v>
      </c>
      <c r="AJ51" s="19">
        <v>0.65889900611739005</v>
      </c>
      <c r="AK51" s="19">
        <v>10</v>
      </c>
      <c r="AL51" s="24">
        <v>0.66605091102133696</v>
      </c>
      <c r="AM51" s="5">
        <v>4</v>
      </c>
      <c r="AN51" s="5">
        <v>0.31</v>
      </c>
      <c r="AO51" s="5">
        <v>37.799999999999997</v>
      </c>
      <c r="AP51" s="5">
        <v>30</v>
      </c>
      <c r="AQ51" s="18">
        <v>0.71386684905067099</v>
      </c>
      <c r="AR51" s="19">
        <v>5.68712494157688E-2</v>
      </c>
      <c r="AS51" s="19">
        <v>5.9</v>
      </c>
      <c r="AT51" s="19">
        <v>4</v>
      </c>
      <c r="AU51" s="19">
        <v>0.65569525196935197</v>
      </c>
      <c r="AV51" s="24">
        <v>8.9762836694717393E-2</v>
      </c>
      <c r="AW51" s="5">
        <v>2.58</v>
      </c>
      <c r="AX51" s="5">
        <v>0.49621999999999999</v>
      </c>
      <c r="AY51" s="5">
        <v>0</v>
      </c>
      <c r="AZ51" s="29">
        <v>0</v>
      </c>
    </row>
    <row r="52" spans="1:52" x14ac:dyDescent="0.25">
      <c r="A52" s="3" t="s">
        <v>165</v>
      </c>
      <c r="B52" s="4" t="s">
        <v>235</v>
      </c>
      <c r="C52" s="32">
        <v>32.1</v>
      </c>
      <c r="D52" s="19">
        <v>238</v>
      </c>
      <c r="E52" s="19">
        <v>398.13283890121801</v>
      </c>
      <c r="F52" s="19">
        <v>48.7</v>
      </c>
      <c r="G52" s="19">
        <v>425.58817367500001</v>
      </c>
      <c r="H52" s="24">
        <v>12.594564399999999</v>
      </c>
      <c r="I52" s="5">
        <v>45.549329</v>
      </c>
      <c r="J52" s="5">
        <v>15.550382900000001</v>
      </c>
      <c r="K52" s="18">
        <v>0.320189461410337</v>
      </c>
      <c r="L52" s="19">
        <v>15.3</v>
      </c>
      <c r="M52" s="19">
        <v>2.9354999581563099</v>
      </c>
      <c r="N52" s="19">
        <v>141.07777969899999</v>
      </c>
      <c r="O52" s="24">
        <v>7.9</v>
      </c>
      <c r="P52" s="5">
        <v>3</v>
      </c>
      <c r="Q52" s="5">
        <v>3</v>
      </c>
      <c r="R52" s="5">
        <v>3</v>
      </c>
      <c r="S52" s="5">
        <v>32.9</v>
      </c>
      <c r="T52" s="32">
        <v>80.359499999999997</v>
      </c>
      <c r="U52" s="19">
        <v>78.05426025390625</v>
      </c>
      <c r="V52" s="19">
        <v>32.256079999999997</v>
      </c>
      <c r="W52" s="19">
        <v>0.91493000000000002</v>
      </c>
      <c r="X52" s="24">
        <v>75.85579688</v>
      </c>
      <c r="Y52" s="5">
        <v>5.3551440640000001</v>
      </c>
      <c r="Z52" s="5">
        <v>28.65</v>
      </c>
      <c r="AA52" s="18">
        <v>16.371009999999998</v>
      </c>
      <c r="AB52" s="19">
        <v>451.2</v>
      </c>
      <c r="AC52" s="19">
        <v>11.141164578</v>
      </c>
      <c r="AD52" s="24">
        <v>58.9709437919999</v>
      </c>
      <c r="AE52" s="5">
        <v>1.44</v>
      </c>
      <c r="AF52" s="5">
        <v>94.34</v>
      </c>
      <c r="AG52" s="5">
        <v>665.78072527701795</v>
      </c>
      <c r="AH52" s="32">
        <v>25</v>
      </c>
      <c r="AI52" s="19">
        <v>9</v>
      </c>
      <c r="AJ52" s="19">
        <v>0.56498646564936195</v>
      </c>
      <c r="AK52" s="19">
        <v>25</v>
      </c>
      <c r="AL52" s="24">
        <v>0.77346190651021995</v>
      </c>
      <c r="AM52" s="5">
        <v>3</v>
      </c>
      <c r="AN52" s="5">
        <v>0.2</v>
      </c>
      <c r="AO52" s="5">
        <v>54.9</v>
      </c>
      <c r="AP52" s="5">
        <v>32</v>
      </c>
      <c r="AQ52" s="18">
        <v>0.50902837502070897</v>
      </c>
      <c r="AR52" s="19">
        <v>8.9940269545005197E-2</v>
      </c>
      <c r="AS52" s="19">
        <v>5.4</v>
      </c>
      <c r="AT52" s="19">
        <v>3</v>
      </c>
      <c r="AU52" s="19">
        <v>0.63775591197965298</v>
      </c>
      <c r="AV52" s="24">
        <v>2.8852779418230098E-2</v>
      </c>
      <c r="AW52" s="5">
        <v>7.06</v>
      </c>
      <c r="AX52" s="5">
        <v>0.28499720000000001</v>
      </c>
      <c r="AY52" s="5">
        <v>0</v>
      </c>
      <c r="AZ52" s="29">
        <v>0</v>
      </c>
    </row>
    <row r="53" spans="1:52" x14ac:dyDescent="0.25">
      <c r="A53" s="3" t="s">
        <v>117</v>
      </c>
      <c r="B53" s="4" t="s">
        <v>235</v>
      </c>
      <c r="C53" s="32">
        <v>11.2</v>
      </c>
      <c r="D53" s="19">
        <v>76</v>
      </c>
      <c r="E53" s="19">
        <v>487.17177502364598</v>
      </c>
      <c r="F53" s="19">
        <v>90.2</v>
      </c>
      <c r="G53" s="19">
        <v>1170.2302674165001</v>
      </c>
      <c r="H53" s="24">
        <v>22.2700079</v>
      </c>
      <c r="I53" s="5">
        <v>76.964736200000004</v>
      </c>
      <c r="J53" s="5">
        <v>30.2696173</v>
      </c>
      <c r="K53" s="18">
        <v>0.43189535135203799</v>
      </c>
      <c r="L53" s="19">
        <v>20.562560000000001</v>
      </c>
      <c r="M53" s="19">
        <v>3.35256587200695</v>
      </c>
      <c r="N53" s="19">
        <v>195.533107035</v>
      </c>
      <c r="O53" s="24">
        <v>38</v>
      </c>
      <c r="P53" s="5">
        <v>3</v>
      </c>
      <c r="Q53" s="5">
        <v>3</v>
      </c>
      <c r="R53" s="5">
        <v>2</v>
      </c>
      <c r="S53" s="5">
        <v>28.2</v>
      </c>
      <c r="T53" s="32">
        <v>79.360929999999996</v>
      </c>
      <c r="U53" s="19">
        <v>83.580093383789063</v>
      </c>
      <c r="V53" s="19">
        <v>53.77216</v>
      </c>
      <c r="W53" s="19">
        <v>1.35846</v>
      </c>
      <c r="X53" s="24">
        <v>100.9445238</v>
      </c>
      <c r="Y53" s="5">
        <v>16.071707700000001</v>
      </c>
      <c r="Z53" s="5">
        <v>28.78</v>
      </c>
      <c r="AA53" s="18">
        <v>15.77154</v>
      </c>
      <c r="AB53" s="19">
        <v>1037.7</v>
      </c>
      <c r="AC53" s="19">
        <v>31.86367976</v>
      </c>
      <c r="AD53" s="24">
        <v>110.979168676</v>
      </c>
      <c r="AE53" s="5">
        <v>0.3</v>
      </c>
      <c r="AF53" s="5">
        <v>26.17</v>
      </c>
      <c r="AG53" s="5">
        <v>423.07282911908601</v>
      </c>
      <c r="AH53" s="32">
        <v>27</v>
      </c>
      <c r="AI53" s="19">
        <v>12</v>
      </c>
      <c r="AJ53" s="19" t="s">
        <v>51</v>
      </c>
      <c r="AK53" s="19">
        <v>30</v>
      </c>
      <c r="AL53" s="24">
        <v>0.71673272834303103</v>
      </c>
      <c r="AM53" s="5">
        <v>4</v>
      </c>
      <c r="AN53" s="5">
        <v>0.15</v>
      </c>
      <c r="AO53" s="5">
        <v>76.099999999999994</v>
      </c>
      <c r="AP53" s="5">
        <v>39</v>
      </c>
      <c r="AQ53" s="18">
        <v>0.65540023680259996</v>
      </c>
      <c r="AR53" s="19">
        <v>0.19956773659854801</v>
      </c>
      <c r="AS53" s="19">
        <v>4.0999999999999996</v>
      </c>
      <c r="AT53" s="19">
        <v>4</v>
      </c>
      <c r="AU53" s="19">
        <v>0.79449368374026197</v>
      </c>
      <c r="AV53" s="24">
        <v>5.5827602744102499E-2</v>
      </c>
      <c r="AW53" s="5">
        <v>10.24</v>
      </c>
      <c r="AX53" s="5">
        <v>0.24299999999999999</v>
      </c>
      <c r="AY53" s="5">
        <v>0</v>
      </c>
      <c r="AZ53" s="29">
        <v>0</v>
      </c>
    </row>
    <row r="54" spans="1:52" x14ac:dyDescent="0.25">
      <c r="A54" s="3" t="s">
        <v>210</v>
      </c>
      <c r="B54" s="4" t="s">
        <v>235</v>
      </c>
      <c r="C54" s="32">
        <v>47.8</v>
      </c>
      <c r="D54" s="19">
        <v>405</v>
      </c>
      <c r="E54" s="19">
        <v>224.23644301350001</v>
      </c>
      <c r="F54" s="19">
        <v>64</v>
      </c>
      <c r="G54" s="19">
        <v>666.306412314</v>
      </c>
      <c r="H54" s="24">
        <v>15.753481900000001</v>
      </c>
      <c r="I54" s="5">
        <v>51.335367300000001</v>
      </c>
      <c r="J54" s="5">
        <v>43.870900300000002</v>
      </c>
      <c r="K54" s="18">
        <v>0.48683611819219902</v>
      </c>
      <c r="L54" s="19">
        <v>22.062560000000001</v>
      </c>
      <c r="M54" s="19">
        <v>2.5065944304132199</v>
      </c>
      <c r="N54" s="19">
        <v>187.19470826899999</v>
      </c>
      <c r="O54" s="24">
        <v>5.8</v>
      </c>
      <c r="P54" s="5">
        <v>3</v>
      </c>
      <c r="Q54" s="5">
        <v>3</v>
      </c>
      <c r="R54" s="5">
        <v>3</v>
      </c>
      <c r="S54" s="5">
        <v>24.7</v>
      </c>
      <c r="T54" s="32">
        <v>85.117260000000002</v>
      </c>
      <c r="U54" s="19">
        <v>89.040359497070313</v>
      </c>
      <c r="V54" s="19" t="s">
        <v>51</v>
      </c>
      <c r="W54" s="19" t="s">
        <v>51</v>
      </c>
      <c r="X54" s="24">
        <v>74.471777759999995</v>
      </c>
      <c r="Y54" s="5">
        <v>21</v>
      </c>
      <c r="Z54" s="5">
        <v>35.08</v>
      </c>
      <c r="AA54" s="18">
        <v>17.69023</v>
      </c>
      <c r="AB54" s="19">
        <v>725.1</v>
      </c>
      <c r="AC54" s="19">
        <v>22.316614922999999</v>
      </c>
      <c r="AD54" s="24">
        <v>89.234323240999998</v>
      </c>
      <c r="AE54" s="5">
        <v>4.2</v>
      </c>
      <c r="AF54" s="5">
        <v>97.06</v>
      </c>
      <c r="AG54" s="5">
        <v>895.08106403940803</v>
      </c>
      <c r="AH54" s="32">
        <v>23</v>
      </c>
      <c r="AI54" s="19">
        <v>10</v>
      </c>
      <c r="AJ54" s="19">
        <v>0.48064779592541701</v>
      </c>
      <c r="AK54" s="19">
        <v>30</v>
      </c>
      <c r="AL54" s="24">
        <v>0.78513774436774597</v>
      </c>
      <c r="AM54" s="5">
        <v>3</v>
      </c>
      <c r="AN54" s="5">
        <v>0.19</v>
      </c>
      <c r="AO54" s="5">
        <v>65.900000000000006</v>
      </c>
      <c r="AP54" s="5">
        <v>38</v>
      </c>
      <c r="AQ54" s="18">
        <v>0.55734011556182395</v>
      </c>
      <c r="AR54" s="19">
        <v>9.3363689036953398E-2</v>
      </c>
      <c r="AS54" s="19">
        <v>5.4</v>
      </c>
      <c r="AT54" s="19">
        <v>3</v>
      </c>
      <c r="AU54" s="19">
        <v>0.760661097893921</v>
      </c>
      <c r="AV54" s="24">
        <v>3.8057673722505597E-2</v>
      </c>
      <c r="AW54" s="5">
        <v>7.75</v>
      </c>
      <c r="AX54" s="5">
        <v>0.21734909999999999</v>
      </c>
      <c r="AY54" s="5">
        <v>0</v>
      </c>
      <c r="AZ54" s="29">
        <v>0</v>
      </c>
    </row>
    <row r="55" spans="1:52" x14ac:dyDescent="0.25">
      <c r="A55" s="3" t="s">
        <v>129</v>
      </c>
      <c r="B55" s="4" t="s">
        <v>233</v>
      </c>
      <c r="C55" s="32">
        <v>20.5</v>
      </c>
      <c r="D55" s="19">
        <v>156</v>
      </c>
      <c r="E55" s="19">
        <v>43.954687962530102</v>
      </c>
      <c r="F55" s="19">
        <v>22.4</v>
      </c>
      <c r="G55" s="19">
        <v>39.812452905900003</v>
      </c>
      <c r="H55" s="24">
        <v>24.351824300000001</v>
      </c>
      <c r="I55" s="5">
        <v>59.210397499999999</v>
      </c>
      <c r="J55" s="5">
        <v>59.716597399999998</v>
      </c>
      <c r="K55" s="18">
        <v>0.26509231236708503</v>
      </c>
      <c r="L55" s="19">
        <v>89.762559999999993</v>
      </c>
      <c r="M55" s="19">
        <v>3.83577120511428</v>
      </c>
      <c r="N55" s="19">
        <v>84.934075129999997</v>
      </c>
      <c r="O55" s="24">
        <v>7.5</v>
      </c>
      <c r="P55" s="5">
        <v>3</v>
      </c>
      <c r="Q55" s="5">
        <v>2</v>
      </c>
      <c r="R55" s="5">
        <v>2.5</v>
      </c>
      <c r="S55" s="5">
        <v>21</v>
      </c>
      <c r="T55" s="32">
        <v>98.367639999999994</v>
      </c>
      <c r="U55" s="19">
        <v>97.311759948730469</v>
      </c>
      <c r="V55" s="19">
        <v>91.462329999999994</v>
      </c>
      <c r="W55" s="19">
        <v>1.0214399999999999</v>
      </c>
      <c r="X55" s="24">
        <v>104.9641984</v>
      </c>
      <c r="Y55" s="5">
        <v>21.436031109999998</v>
      </c>
      <c r="Z55" s="5">
        <v>27.61</v>
      </c>
      <c r="AA55" s="18">
        <v>17.1097</v>
      </c>
      <c r="AB55" s="19">
        <v>820.6</v>
      </c>
      <c r="AC55" s="19">
        <v>34.043184132</v>
      </c>
      <c r="AD55" s="24">
        <v>90.000132331999893</v>
      </c>
      <c r="AE55" s="5">
        <v>3.3</v>
      </c>
      <c r="AF55" s="5">
        <v>83.56</v>
      </c>
      <c r="AG55" s="5">
        <v>1417.0319057880399</v>
      </c>
      <c r="AH55" s="32">
        <v>36</v>
      </c>
      <c r="AI55" s="19">
        <v>14</v>
      </c>
      <c r="AJ55" s="19">
        <v>0.712695061530629</v>
      </c>
      <c r="AK55" s="19">
        <v>30</v>
      </c>
      <c r="AL55" s="24">
        <v>0.71260063008502805</v>
      </c>
      <c r="AM55" s="5">
        <v>3</v>
      </c>
      <c r="AN55" s="5">
        <v>0.04</v>
      </c>
      <c r="AO55" s="5">
        <v>71.099999999999994</v>
      </c>
      <c r="AP55" s="5">
        <v>38</v>
      </c>
      <c r="AQ55" s="18">
        <v>0.30420454597129398</v>
      </c>
      <c r="AR55" s="19">
        <v>5.9249209124967797E-2</v>
      </c>
      <c r="AS55" s="19">
        <v>4</v>
      </c>
      <c r="AT55" s="19">
        <v>3</v>
      </c>
      <c r="AU55" s="19">
        <v>0.94673250587173596</v>
      </c>
      <c r="AV55" s="24">
        <v>0.95694690942764304</v>
      </c>
      <c r="AW55" s="5">
        <v>12.06</v>
      </c>
      <c r="AX55" s="5">
        <v>9.4350000000000003E-2</v>
      </c>
      <c r="AY55" s="5">
        <v>0</v>
      </c>
      <c r="AZ55" s="29">
        <v>0</v>
      </c>
    </row>
    <row r="56" spans="1:52" x14ac:dyDescent="0.25">
      <c r="A56" s="3" t="s">
        <v>139</v>
      </c>
      <c r="B56" s="4" t="s">
        <v>235</v>
      </c>
      <c r="C56" s="32">
        <v>9.5</v>
      </c>
      <c r="D56" s="19">
        <v>56</v>
      </c>
      <c r="E56" s="19">
        <v>553.49695140205699</v>
      </c>
      <c r="F56" s="19">
        <v>95.5</v>
      </c>
      <c r="G56" s="19">
        <v>545.93526292599995</v>
      </c>
      <c r="H56" s="24">
        <v>8.7176866999999998</v>
      </c>
      <c r="I56" s="5">
        <v>48.622327599999998</v>
      </c>
      <c r="J56" s="5">
        <v>10.8836394</v>
      </c>
      <c r="K56" s="18">
        <v>0.47706733097965498</v>
      </c>
      <c r="L56" s="19">
        <v>14.4</v>
      </c>
      <c r="M56" s="19" t="s">
        <v>51</v>
      </c>
      <c r="N56" s="19">
        <v>174.497650005</v>
      </c>
      <c r="O56" s="24">
        <v>4.5</v>
      </c>
      <c r="P56" s="5">
        <v>4</v>
      </c>
      <c r="Q56" s="5">
        <v>3</v>
      </c>
      <c r="R56" s="5">
        <v>2.5</v>
      </c>
      <c r="S56" s="5">
        <v>26.4</v>
      </c>
      <c r="T56" s="32">
        <v>19.102599999999999</v>
      </c>
      <c r="U56" s="19">
        <v>63.28192138671875</v>
      </c>
      <c r="V56" s="19">
        <v>20.74982</v>
      </c>
      <c r="W56" s="19">
        <v>0.71128999999999998</v>
      </c>
      <c r="X56" s="24">
        <v>46.495865250000001</v>
      </c>
      <c r="Y56" s="5">
        <v>2.2201653499999998</v>
      </c>
      <c r="Z56" s="5">
        <v>24.62</v>
      </c>
      <c r="AA56" s="18">
        <v>16.15692</v>
      </c>
      <c r="AB56" s="19">
        <v>414.6</v>
      </c>
      <c r="AC56" s="19">
        <v>8.4628751209999997</v>
      </c>
      <c r="AD56" s="24">
        <v>111.310568172</v>
      </c>
      <c r="AE56" s="5">
        <v>0</v>
      </c>
      <c r="AF56" s="5">
        <v>88.33</v>
      </c>
      <c r="AG56" s="5">
        <v>1660.5187273684901</v>
      </c>
      <c r="AH56" s="32">
        <v>21</v>
      </c>
      <c r="AI56" s="19">
        <v>11</v>
      </c>
      <c r="AJ56" s="19" t="s">
        <v>51</v>
      </c>
      <c r="AK56" s="19">
        <v>30</v>
      </c>
      <c r="AL56" s="24">
        <v>0.68877480247114897</v>
      </c>
      <c r="AM56" s="5">
        <v>4</v>
      </c>
      <c r="AN56" s="5">
        <v>0.61</v>
      </c>
      <c r="AO56" s="5">
        <v>42.9</v>
      </c>
      <c r="AP56" s="5">
        <v>35</v>
      </c>
      <c r="AQ56" s="18">
        <v>0.66953330391368804</v>
      </c>
      <c r="AR56" s="19">
        <v>4.3482231785186697E-2</v>
      </c>
      <c r="AS56" s="19">
        <v>7.7</v>
      </c>
      <c r="AT56" s="19">
        <v>3</v>
      </c>
      <c r="AU56" s="19">
        <v>0.68167446417039002</v>
      </c>
      <c r="AV56" s="24">
        <v>4.0067695081233999E-2</v>
      </c>
      <c r="AW56" s="5">
        <v>1.41</v>
      </c>
      <c r="AX56" s="5">
        <v>0.34964830000000002</v>
      </c>
      <c r="AY56" s="5">
        <v>0</v>
      </c>
      <c r="AZ56" s="29">
        <v>0</v>
      </c>
    </row>
    <row r="57" spans="1:52" x14ac:dyDescent="0.25">
      <c r="A57" s="3" t="s">
        <v>131</v>
      </c>
      <c r="B57" s="4" t="s">
        <v>235</v>
      </c>
      <c r="C57" s="32">
        <v>5</v>
      </c>
      <c r="D57" s="19">
        <v>31</v>
      </c>
      <c r="E57" s="19">
        <v>121.317277966449</v>
      </c>
      <c r="F57" s="19">
        <v>27.6</v>
      </c>
      <c r="G57" s="19">
        <v>57.244655500399901</v>
      </c>
      <c r="H57" s="24">
        <v>63.848866899999997</v>
      </c>
      <c r="I57" s="5">
        <v>65.310250300000007</v>
      </c>
      <c r="J57" s="5">
        <v>76.710706999999999</v>
      </c>
      <c r="K57" s="18">
        <v>0.435771880286355</v>
      </c>
      <c r="L57" s="19">
        <v>100</v>
      </c>
      <c r="M57" s="19">
        <v>5.2819461771936096</v>
      </c>
      <c r="N57" s="19">
        <v>5.3540668890000003</v>
      </c>
      <c r="O57" s="24">
        <v>1</v>
      </c>
      <c r="P57" s="5">
        <v>3</v>
      </c>
      <c r="Q57" s="5">
        <v>3</v>
      </c>
      <c r="R57" s="5">
        <v>3</v>
      </c>
      <c r="S57" s="5">
        <v>20.8</v>
      </c>
      <c r="T57" s="32">
        <v>71.710549999999998</v>
      </c>
      <c r="U57" s="19">
        <v>99.676170349121094</v>
      </c>
      <c r="V57" s="19">
        <v>69.062950000000001</v>
      </c>
      <c r="W57" s="19">
        <v>0.85419</v>
      </c>
      <c r="X57" s="24">
        <v>126.87232160000001</v>
      </c>
      <c r="Y57" s="5">
        <v>57.08</v>
      </c>
      <c r="Z57" s="5">
        <v>42.64</v>
      </c>
      <c r="AA57" s="18">
        <v>19.430240000000001</v>
      </c>
      <c r="AB57" s="19">
        <v>380.3</v>
      </c>
      <c r="AC57" s="19">
        <v>7.9721539809999902</v>
      </c>
      <c r="AD57" s="24">
        <v>41.588634485</v>
      </c>
      <c r="AE57" s="5">
        <v>5.4</v>
      </c>
      <c r="AF57" s="5">
        <v>91.1</v>
      </c>
      <c r="AG57" s="5">
        <v>318.75899352996299</v>
      </c>
      <c r="AH57" s="32">
        <v>15</v>
      </c>
      <c r="AI57" s="19">
        <v>7</v>
      </c>
      <c r="AJ57" s="19">
        <v>0.55066096233329898</v>
      </c>
      <c r="AK57" s="19">
        <v>40</v>
      </c>
      <c r="AL57" s="24">
        <v>0.78687839624494005</v>
      </c>
      <c r="AM57" s="5">
        <v>2</v>
      </c>
      <c r="AN57" s="5">
        <v>0.11</v>
      </c>
      <c r="AO57" s="5">
        <v>76.8</v>
      </c>
      <c r="AP57" s="5">
        <v>37</v>
      </c>
      <c r="AQ57" s="18">
        <v>0.56997488872068702</v>
      </c>
      <c r="AR57" s="19">
        <v>7.2069805059372896E-2</v>
      </c>
      <c r="AS57" s="19">
        <v>7.4</v>
      </c>
      <c r="AT57" s="19">
        <v>4</v>
      </c>
      <c r="AU57" s="19">
        <v>0.651490552809735</v>
      </c>
      <c r="AV57" s="24">
        <v>0.36662742495536799</v>
      </c>
      <c r="AW57" s="5">
        <v>4.84</v>
      </c>
      <c r="AX57" s="5">
        <v>0.45800000000000002</v>
      </c>
      <c r="AY57" s="5">
        <v>3</v>
      </c>
      <c r="AZ57" s="29">
        <v>0.25265670090403097</v>
      </c>
    </row>
    <row r="58" spans="1:52" x14ac:dyDescent="0.25">
      <c r="A58" s="3" t="s">
        <v>108</v>
      </c>
      <c r="B58" s="4" t="s">
        <v>233</v>
      </c>
      <c r="C58" s="32">
        <v>5</v>
      </c>
      <c r="D58" s="19">
        <v>8</v>
      </c>
      <c r="E58" s="19">
        <v>5.4294166294255701</v>
      </c>
      <c r="F58" s="19">
        <v>2.7</v>
      </c>
      <c r="G58" s="19">
        <v>41.550161043171002</v>
      </c>
      <c r="H58" s="24">
        <v>98.452931199999995</v>
      </c>
      <c r="I58" s="5">
        <v>100</v>
      </c>
      <c r="J58" s="5">
        <v>100</v>
      </c>
      <c r="K58" s="18">
        <v>0.75682683303693699</v>
      </c>
      <c r="L58" s="19">
        <v>100</v>
      </c>
      <c r="M58" s="19">
        <v>6.5493295685374902</v>
      </c>
      <c r="N58" s="19">
        <v>0</v>
      </c>
      <c r="O58" s="24">
        <v>0.3</v>
      </c>
      <c r="P58" s="5">
        <v>1</v>
      </c>
      <c r="Q58" s="5">
        <v>2</v>
      </c>
      <c r="R58" s="5">
        <v>1.5</v>
      </c>
      <c r="S58" s="5">
        <v>4.7</v>
      </c>
      <c r="T58" s="32" t="s">
        <v>51</v>
      </c>
      <c r="U58" s="19">
        <v>99.95001220703125</v>
      </c>
      <c r="V58" s="19">
        <v>101.74561</v>
      </c>
      <c r="W58" s="19">
        <v>1.0031399999999999</v>
      </c>
      <c r="X58" s="24">
        <v>126.54219670000001</v>
      </c>
      <c r="Y58" s="5">
        <v>91.058028390000004</v>
      </c>
      <c r="Z58" s="5">
        <v>28.67</v>
      </c>
      <c r="AA58" s="18">
        <v>26.128789999999999</v>
      </c>
      <c r="AB58" s="19">
        <v>188.9</v>
      </c>
      <c r="AC58" s="19">
        <v>19.218766829</v>
      </c>
      <c r="AD58" s="24">
        <v>16.829905508</v>
      </c>
      <c r="AE58" s="5">
        <v>56.533433333333299</v>
      </c>
      <c r="AF58" s="5">
        <v>93.25</v>
      </c>
      <c r="AG58" s="5">
        <v>301.26700404273203</v>
      </c>
      <c r="AH58" s="32">
        <v>40</v>
      </c>
      <c r="AI58" s="19">
        <v>15</v>
      </c>
      <c r="AJ58" s="19">
        <v>0.74298741539457502</v>
      </c>
      <c r="AK58" s="19">
        <v>80</v>
      </c>
      <c r="AL58" s="24">
        <v>0.78495010356452199</v>
      </c>
      <c r="AM58" s="5">
        <v>4</v>
      </c>
      <c r="AN58" s="5">
        <v>0.01</v>
      </c>
      <c r="AO58" s="5">
        <v>70.400000000000006</v>
      </c>
      <c r="AP58" s="5">
        <v>72</v>
      </c>
      <c r="AQ58" s="18">
        <v>0.486947270067416</v>
      </c>
      <c r="AR58" s="19">
        <v>0.270695822990624</v>
      </c>
      <c r="AS58" s="19">
        <v>3.9</v>
      </c>
      <c r="AT58" s="19">
        <v>4</v>
      </c>
      <c r="AU58" s="19">
        <v>0.89442485051549403</v>
      </c>
      <c r="AV58" s="24">
        <v>1.3675017356872601</v>
      </c>
      <c r="AW58" s="5">
        <v>15.51</v>
      </c>
      <c r="AX58" s="5">
        <v>0.19813</v>
      </c>
      <c r="AY58" s="5">
        <v>90</v>
      </c>
      <c r="AZ58" s="29">
        <v>0.24413689721058601</v>
      </c>
    </row>
    <row r="59" spans="1:52" x14ac:dyDescent="0.25">
      <c r="A59" s="3" t="s">
        <v>114</v>
      </c>
      <c r="B59" s="4" t="s">
        <v>233</v>
      </c>
      <c r="C59" s="32">
        <v>18.5</v>
      </c>
      <c r="D59" s="19">
        <v>128</v>
      </c>
      <c r="E59" s="19">
        <v>197.398732666493</v>
      </c>
      <c r="F59" s="19">
        <v>66.7</v>
      </c>
      <c r="G59" s="19">
        <v>160.25027853200001</v>
      </c>
      <c r="H59" s="24">
        <v>28.369782399999998</v>
      </c>
      <c r="I59" s="5">
        <v>69.376182200000002</v>
      </c>
      <c r="J59" s="5">
        <v>70.886562499999997</v>
      </c>
      <c r="K59" s="18">
        <v>0.43759142219878699</v>
      </c>
      <c r="L59" s="19">
        <v>70</v>
      </c>
      <c r="M59" s="19">
        <v>4.7081982620426901</v>
      </c>
      <c r="N59" s="19">
        <v>122.821016703</v>
      </c>
      <c r="O59" s="24">
        <v>7.3</v>
      </c>
      <c r="P59" s="5">
        <v>2</v>
      </c>
      <c r="Q59" s="5">
        <v>3</v>
      </c>
      <c r="R59" s="5">
        <v>2</v>
      </c>
      <c r="S59" s="5">
        <v>14.3</v>
      </c>
      <c r="T59" s="32">
        <v>79.867459999999994</v>
      </c>
      <c r="U59" s="19">
        <v>92.711891174316406</v>
      </c>
      <c r="V59" s="19">
        <v>61.697240000000001</v>
      </c>
      <c r="W59" s="19">
        <v>0.92518</v>
      </c>
      <c r="X59" s="24">
        <v>53.0961079</v>
      </c>
      <c r="Y59" s="5">
        <v>18.2</v>
      </c>
      <c r="Z59" s="5">
        <v>71.58</v>
      </c>
      <c r="AA59" s="18">
        <v>16.806349999999998</v>
      </c>
      <c r="AB59" s="19">
        <v>565.4</v>
      </c>
      <c r="AC59" s="19">
        <v>16.209309979</v>
      </c>
      <c r="AD59" s="24">
        <v>91.145123587999905</v>
      </c>
      <c r="AE59" s="5">
        <v>0</v>
      </c>
      <c r="AF59" s="5">
        <v>90.23</v>
      </c>
      <c r="AG59" s="5">
        <v>373.50389785684803</v>
      </c>
      <c r="AH59" s="32">
        <v>1</v>
      </c>
      <c r="AI59" s="19">
        <v>4</v>
      </c>
      <c r="AJ59" s="19" t="s">
        <v>51</v>
      </c>
      <c r="AK59" s="19">
        <v>15</v>
      </c>
      <c r="AL59" s="24">
        <v>0.86915834963534599</v>
      </c>
      <c r="AM59" s="5">
        <v>1</v>
      </c>
      <c r="AN59" s="5">
        <v>0.2</v>
      </c>
      <c r="AO59" s="5">
        <v>67.099999999999994</v>
      </c>
      <c r="AP59" s="5">
        <v>30</v>
      </c>
      <c r="AQ59" s="18">
        <v>0.62573628715316898</v>
      </c>
      <c r="AR59" s="19">
        <v>0.407271257923632</v>
      </c>
      <c r="AS59" s="19">
        <v>6.6</v>
      </c>
      <c r="AT59" s="19">
        <v>3</v>
      </c>
      <c r="AU59" s="19">
        <v>0.69078440956197895</v>
      </c>
      <c r="AV59" s="24">
        <v>0.221731796860695</v>
      </c>
      <c r="AW59" s="5">
        <v>6.11</v>
      </c>
      <c r="AX59" s="5">
        <v>0.34062999999999999</v>
      </c>
      <c r="AY59" s="5">
        <v>0</v>
      </c>
      <c r="AZ59" s="29">
        <v>0</v>
      </c>
    </row>
    <row r="60" spans="1:52" x14ac:dyDescent="0.25">
      <c r="A60" s="3" t="s">
        <v>76</v>
      </c>
      <c r="B60" s="4" t="s">
        <v>237</v>
      </c>
      <c r="C60" s="32">
        <v>8.8000000000000007</v>
      </c>
      <c r="D60" s="19">
        <v>62</v>
      </c>
      <c r="E60" s="19">
        <v>64.3258285688824</v>
      </c>
      <c r="F60" s="19">
        <v>15.9</v>
      </c>
      <c r="G60" s="19">
        <v>36.569929035000001</v>
      </c>
      <c r="H60" s="24">
        <v>87.854703799999996</v>
      </c>
      <c r="I60" s="5">
        <v>73.8162971</v>
      </c>
      <c r="J60" s="5">
        <v>81.0978463</v>
      </c>
      <c r="K60" s="18">
        <v>0.46869079855321499</v>
      </c>
      <c r="L60" s="19">
        <v>97</v>
      </c>
      <c r="M60" s="19">
        <v>4.8117898032069197</v>
      </c>
      <c r="N60" s="19">
        <v>12.899565626999999</v>
      </c>
      <c r="O60" s="24">
        <v>27.9</v>
      </c>
      <c r="P60" s="5">
        <v>4</v>
      </c>
      <c r="Q60" s="5">
        <v>4</v>
      </c>
      <c r="R60" s="5">
        <v>3.5</v>
      </c>
      <c r="S60" s="5">
        <v>16.8</v>
      </c>
      <c r="T60" s="32">
        <v>94.577060000000003</v>
      </c>
      <c r="U60" s="19">
        <v>94.985130310058594</v>
      </c>
      <c r="V60" s="19">
        <v>98.091859999999997</v>
      </c>
      <c r="W60" s="19">
        <v>1.07128</v>
      </c>
      <c r="X60" s="24">
        <v>115.7447743</v>
      </c>
      <c r="Y60" s="5">
        <v>55.90497251</v>
      </c>
      <c r="Z60" s="5">
        <v>44.11</v>
      </c>
      <c r="AA60" s="18">
        <v>21.716449999999998</v>
      </c>
      <c r="AB60" s="19">
        <v>228.5</v>
      </c>
      <c r="AC60" s="19">
        <v>6.1946382629999999</v>
      </c>
      <c r="AD60" s="24">
        <v>31.71301214</v>
      </c>
      <c r="AE60" s="5">
        <v>12.243</v>
      </c>
      <c r="AF60" s="5">
        <v>87.99</v>
      </c>
      <c r="AG60" s="5">
        <v>277.54325626221498</v>
      </c>
      <c r="AH60" s="32">
        <v>29</v>
      </c>
      <c r="AI60" s="19">
        <v>12</v>
      </c>
      <c r="AJ60" s="19">
        <v>0.64620993378079505</v>
      </c>
      <c r="AK60" s="19">
        <v>50</v>
      </c>
      <c r="AL60" s="24">
        <v>0.81671027236271698</v>
      </c>
      <c r="AM60" s="5">
        <v>4</v>
      </c>
      <c r="AN60" s="5">
        <v>0.17</v>
      </c>
      <c r="AO60" s="5">
        <v>82.8</v>
      </c>
      <c r="AP60" s="5">
        <v>37</v>
      </c>
      <c r="AQ60" s="18">
        <v>0.65793700839022695</v>
      </c>
      <c r="AR60" s="19">
        <v>0.442923435139289</v>
      </c>
      <c r="AS60" s="19">
        <v>7</v>
      </c>
      <c r="AT60" s="19">
        <v>3</v>
      </c>
      <c r="AU60" s="19">
        <v>0.87863452661196595</v>
      </c>
      <c r="AV60" s="24">
        <v>0.90056133270263705</v>
      </c>
      <c r="AW60" s="5">
        <v>10.81</v>
      </c>
      <c r="AX60" s="5">
        <v>0.21256</v>
      </c>
      <c r="AY60" s="5">
        <v>12</v>
      </c>
      <c r="AZ60" s="29">
        <v>9.6229425541249303E-2</v>
      </c>
    </row>
    <row r="61" spans="1:52" x14ac:dyDescent="0.25">
      <c r="A61" s="3" t="s">
        <v>75</v>
      </c>
      <c r="B61" s="4" t="s">
        <v>233</v>
      </c>
      <c r="C61" s="32">
        <v>9.3000000000000007</v>
      </c>
      <c r="D61" s="19">
        <v>74</v>
      </c>
      <c r="E61" s="19">
        <v>26.685051012054899</v>
      </c>
      <c r="F61" s="19">
        <v>10.7</v>
      </c>
      <c r="G61" s="19">
        <v>26.139844976399999</v>
      </c>
      <c r="H61" s="24">
        <v>73.067261999999999</v>
      </c>
      <c r="I61" s="5">
        <v>92.968570700000001</v>
      </c>
      <c r="J61" s="5">
        <v>76.465871500000006</v>
      </c>
      <c r="K61" s="18">
        <v>0.56083417417514903</v>
      </c>
      <c r="L61" s="19">
        <v>100</v>
      </c>
      <c r="M61" s="19">
        <v>5.2514637929839401</v>
      </c>
      <c r="N61" s="19">
        <v>44.694729148999997</v>
      </c>
      <c r="O61" s="24">
        <v>0.8</v>
      </c>
      <c r="P61" s="5">
        <v>2</v>
      </c>
      <c r="Q61" s="5">
        <v>4</v>
      </c>
      <c r="R61" s="5">
        <v>4</v>
      </c>
      <c r="S61" s="5">
        <v>18.8</v>
      </c>
      <c r="T61" s="32">
        <v>96.35745</v>
      </c>
      <c r="U61" s="19" t="s">
        <v>51</v>
      </c>
      <c r="V61" s="19">
        <v>94.299210000000002</v>
      </c>
      <c r="W61" s="19">
        <v>1.02599</v>
      </c>
      <c r="X61" s="24">
        <v>92.180118710000002</v>
      </c>
      <c r="Y61" s="5">
        <v>50.3</v>
      </c>
      <c r="Z61" s="5">
        <v>80.959999999999994</v>
      </c>
      <c r="AA61" s="18">
        <v>19.734220000000001</v>
      </c>
      <c r="AB61" s="19">
        <v>392.6</v>
      </c>
      <c r="AC61" s="19">
        <v>9.0379406170000003</v>
      </c>
      <c r="AD61" s="24">
        <v>84.291165695000004</v>
      </c>
      <c r="AE61" s="5">
        <v>27.934200000000001</v>
      </c>
      <c r="AF61" s="5">
        <v>77.45</v>
      </c>
      <c r="AG61" s="5">
        <v>755.43601441395901</v>
      </c>
      <c r="AH61" s="32">
        <v>1</v>
      </c>
      <c r="AI61" s="19">
        <v>3</v>
      </c>
      <c r="AJ61" s="19">
        <v>0.17553066497879399</v>
      </c>
      <c r="AK61" s="19">
        <v>20</v>
      </c>
      <c r="AL61" s="24">
        <v>0.76280940239434802</v>
      </c>
      <c r="AM61" s="5">
        <v>1</v>
      </c>
      <c r="AN61" s="5">
        <v>0.02</v>
      </c>
      <c r="AO61" s="5">
        <v>94.5</v>
      </c>
      <c r="AP61" s="5">
        <v>40</v>
      </c>
      <c r="AQ61" s="18">
        <v>0.40063272453002602</v>
      </c>
      <c r="AR61" s="19">
        <v>0.136790519073549</v>
      </c>
      <c r="AS61" s="19">
        <v>8.1</v>
      </c>
      <c r="AT61" s="19">
        <v>3</v>
      </c>
      <c r="AU61" s="19">
        <v>0.72968120378657297</v>
      </c>
      <c r="AV61" s="24">
        <v>0.17501983046531699</v>
      </c>
      <c r="AW61" s="5">
        <v>9.82</v>
      </c>
      <c r="AX61" s="5" t="s">
        <v>51</v>
      </c>
      <c r="AY61" s="5">
        <v>96</v>
      </c>
      <c r="AZ61" s="29">
        <v>4.8794838813694903E-2</v>
      </c>
    </row>
    <row r="62" spans="1:52" x14ac:dyDescent="0.25">
      <c r="A62" s="3" t="s">
        <v>175</v>
      </c>
      <c r="B62" s="4" t="s">
        <v>233</v>
      </c>
      <c r="C62" s="32">
        <v>5</v>
      </c>
      <c r="D62" s="19">
        <v>29</v>
      </c>
      <c r="E62" s="19">
        <v>35.933821034283397</v>
      </c>
      <c r="F62" s="19">
        <v>39.1</v>
      </c>
      <c r="G62" s="19">
        <v>46.437376204400003</v>
      </c>
      <c r="H62" s="24">
        <v>47.371709500000001</v>
      </c>
      <c r="I62" s="5">
        <v>80.9064671</v>
      </c>
      <c r="J62" s="5">
        <v>100</v>
      </c>
      <c r="K62" s="18">
        <v>0.84739994851087597</v>
      </c>
      <c r="L62" s="19">
        <v>100</v>
      </c>
      <c r="M62" s="19" t="s">
        <v>51</v>
      </c>
      <c r="N62" s="19">
        <v>28.402465977999999</v>
      </c>
      <c r="O62" s="24">
        <v>3.2</v>
      </c>
      <c r="P62" s="5">
        <v>3</v>
      </c>
      <c r="Q62" s="5">
        <v>3</v>
      </c>
      <c r="R62" s="5">
        <v>3</v>
      </c>
      <c r="S62" s="5">
        <v>11.2</v>
      </c>
      <c r="T62" s="32">
        <v>99.995189999999994</v>
      </c>
      <c r="U62" s="19">
        <v>98.882522583007813</v>
      </c>
      <c r="V62" s="19">
        <v>95.923940000000002</v>
      </c>
      <c r="W62" s="19">
        <v>0.98248000000000002</v>
      </c>
      <c r="X62" s="24">
        <v>73.319925470000001</v>
      </c>
      <c r="Y62" s="5">
        <v>42.8</v>
      </c>
      <c r="Z62" s="5">
        <v>61.15</v>
      </c>
      <c r="AA62" s="18">
        <v>18.384409999999999</v>
      </c>
      <c r="AB62" s="19">
        <v>552.4</v>
      </c>
      <c r="AC62" s="19">
        <v>10.462971841</v>
      </c>
      <c r="AD62" s="24">
        <v>98.273775074999904</v>
      </c>
      <c r="AE62" s="5">
        <v>0</v>
      </c>
      <c r="AF62" s="5">
        <v>56.18</v>
      </c>
      <c r="AG62" s="5">
        <v>1706.5460845975299</v>
      </c>
      <c r="AH62" s="32">
        <v>0</v>
      </c>
      <c r="AI62" s="19">
        <v>0</v>
      </c>
      <c r="AJ62" s="19">
        <v>6.2143608735677099E-2</v>
      </c>
      <c r="AK62" s="19">
        <v>15</v>
      </c>
      <c r="AL62" s="24">
        <v>0.97517115350869799</v>
      </c>
      <c r="AM62" s="5">
        <v>1</v>
      </c>
      <c r="AN62" s="5">
        <v>0.05</v>
      </c>
      <c r="AO62" s="5">
        <v>82.3</v>
      </c>
      <c r="AP62" s="5">
        <v>21</v>
      </c>
      <c r="AQ62" s="18">
        <v>0.72425236576529595</v>
      </c>
      <c r="AR62" s="19" t="s">
        <v>51</v>
      </c>
      <c r="AS62" s="19">
        <v>7.3</v>
      </c>
      <c r="AT62" s="19">
        <v>3</v>
      </c>
      <c r="AU62" s="19">
        <v>0.94006819786108398</v>
      </c>
      <c r="AV62" s="24" t="s">
        <v>51</v>
      </c>
      <c r="AW62" s="5">
        <v>12.97</v>
      </c>
      <c r="AX62" s="5">
        <v>1.423E-2</v>
      </c>
      <c r="AY62" s="5">
        <v>0</v>
      </c>
      <c r="AZ62" s="29">
        <v>0</v>
      </c>
    </row>
    <row r="63" spans="1:52" x14ac:dyDescent="0.25">
      <c r="A63" s="3" t="s">
        <v>190</v>
      </c>
      <c r="B63" s="4" t="s">
        <v>235</v>
      </c>
      <c r="C63" s="32">
        <v>5.3</v>
      </c>
      <c r="D63" s="19">
        <v>32</v>
      </c>
      <c r="E63" s="19">
        <v>706.020163709494</v>
      </c>
      <c r="F63" s="19">
        <v>68.900000000000006</v>
      </c>
      <c r="G63" s="19">
        <v>276.34938451199997</v>
      </c>
      <c r="H63" s="24">
        <v>33.126049100000003</v>
      </c>
      <c r="I63" s="5">
        <v>84.351686900000004</v>
      </c>
      <c r="J63" s="5">
        <v>58.875447299999998</v>
      </c>
      <c r="K63" s="18" t="s">
        <v>51</v>
      </c>
      <c r="L63" s="19">
        <v>34.526800000000001</v>
      </c>
      <c r="M63" s="19">
        <v>3.46571176964077</v>
      </c>
      <c r="N63" s="19">
        <v>149.21035617599901</v>
      </c>
      <c r="O63" s="24">
        <v>9.4</v>
      </c>
      <c r="P63" s="5">
        <v>3.5</v>
      </c>
      <c r="Q63" s="5">
        <v>4</v>
      </c>
      <c r="R63" s="5">
        <v>3</v>
      </c>
      <c r="S63" s="5">
        <v>29.4</v>
      </c>
      <c r="T63" s="32">
        <v>55.572760000000002</v>
      </c>
      <c r="U63" s="19">
        <v>75.973777770996094</v>
      </c>
      <c r="V63" s="19">
        <v>57.451830000000001</v>
      </c>
      <c r="W63" s="19">
        <v>0.94972999999999996</v>
      </c>
      <c r="X63" s="24">
        <v>137.8457028</v>
      </c>
      <c r="Y63" s="5">
        <v>17.119820499999999</v>
      </c>
      <c r="Z63" s="5">
        <v>46.53</v>
      </c>
      <c r="AA63" s="18">
        <v>15.31312</v>
      </c>
      <c r="AB63" s="19">
        <v>433</v>
      </c>
      <c r="AC63" s="19">
        <v>7.959875802</v>
      </c>
      <c r="AD63" s="24">
        <v>89.229264994999994</v>
      </c>
      <c r="AE63" s="5">
        <v>0.4</v>
      </c>
      <c r="AF63" s="5">
        <v>43.63</v>
      </c>
      <c r="AG63" s="5">
        <v>2548.5438097251499</v>
      </c>
      <c r="AH63" s="32">
        <v>8</v>
      </c>
      <c r="AI63" s="19">
        <v>3</v>
      </c>
      <c r="AJ63" s="19" t="s">
        <v>51</v>
      </c>
      <c r="AK63" s="19">
        <v>25</v>
      </c>
      <c r="AL63" s="24" t="s">
        <v>51</v>
      </c>
      <c r="AM63" s="5">
        <v>4</v>
      </c>
      <c r="AN63" s="5">
        <v>0.25</v>
      </c>
      <c r="AO63" s="5">
        <v>28.2</v>
      </c>
      <c r="AP63" s="5">
        <v>26</v>
      </c>
      <c r="AQ63" s="18" t="s">
        <v>51</v>
      </c>
      <c r="AR63" s="19" t="s">
        <v>51</v>
      </c>
      <c r="AS63" s="19">
        <v>3.4</v>
      </c>
      <c r="AT63" s="19">
        <v>4</v>
      </c>
      <c r="AU63" s="19" t="s">
        <v>51</v>
      </c>
      <c r="AV63" s="24">
        <v>5.5109802633523899E-2</v>
      </c>
      <c r="AW63" s="5">
        <v>3.48</v>
      </c>
      <c r="AX63" s="5" t="s">
        <v>51</v>
      </c>
      <c r="AY63" s="5">
        <v>0</v>
      </c>
      <c r="AZ63" s="29">
        <v>0</v>
      </c>
    </row>
    <row r="64" spans="1:52" x14ac:dyDescent="0.25">
      <c r="A64" s="3" t="s">
        <v>77</v>
      </c>
      <c r="B64" s="4" t="s">
        <v>235</v>
      </c>
      <c r="C64" s="32">
        <v>30.5</v>
      </c>
      <c r="D64" s="19">
        <v>206</v>
      </c>
      <c r="E64" s="19">
        <v>441.99679733339502</v>
      </c>
      <c r="F64" s="19">
        <v>45</v>
      </c>
      <c r="G64" s="19">
        <v>443.365762475</v>
      </c>
      <c r="H64" s="24">
        <v>24.770452299999999</v>
      </c>
      <c r="I64" s="5">
        <v>40.041381100000002</v>
      </c>
      <c r="J64" s="5">
        <v>15.0092847</v>
      </c>
      <c r="K64" s="18">
        <v>0.33363749222330902</v>
      </c>
      <c r="L64" s="19">
        <v>41.6</v>
      </c>
      <c r="M64" s="19" t="s">
        <v>51</v>
      </c>
      <c r="N64" s="19">
        <v>169.564702082</v>
      </c>
      <c r="O64" s="24">
        <v>10.5</v>
      </c>
      <c r="P64" s="5">
        <v>4</v>
      </c>
      <c r="Q64" s="5">
        <v>4</v>
      </c>
      <c r="R64" s="5">
        <v>3.5</v>
      </c>
      <c r="S64" s="5">
        <v>26.4</v>
      </c>
      <c r="T64" s="32">
        <v>79.311170000000004</v>
      </c>
      <c r="U64" s="19">
        <v>92.851593017578125</v>
      </c>
      <c r="V64" s="19">
        <v>54.543379999999999</v>
      </c>
      <c r="W64" s="19">
        <v>0.86638000000000004</v>
      </c>
      <c r="X64" s="24">
        <v>111.6643425</v>
      </c>
      <c r="Y64" s="5">
        <v>7.6159746620000002</v>
      </c>
      <c r="Z64" s="5">
        <v>35.840000000000003</v>
      </c>
      <c r="AA64" s="18">
        <v>17.90802</v>
      </c>
      <c r="AB64" s="19">
        <v>676.6</v>
      </c>
      <c r="AC64" s="19">
        <v>13.205729192</v>
      </c>
      <c r="AD64" s="24">
        <v>123.26483847599999</v>
      </c>
      <c r="AE64" s="5">
        <v>0.18</v>
      </c>
      <c r="AF64" s="5">
        <v>93.26</v>
      </c>
      <c r="AG64" s="5">
        <v>314.379749498423</v>
      </c>
      <c r="AH64" s="32">
        <v>5</v>
      </c>
      <c r="AI64" s="19">
        <v>7</v>
      </c>
      <c r="AJ64" s="19" t="s">
        <v>51</v>
      </c>
      <c r="AK64" s="19">
        <v>10</v>
      </c>
      <c r="AL64" s="24">
        <v>0.76257918787888401</v>
      </c>
      <c r="AM64" s="5">
        <v>4</v>
      </c>
      <c r="AN64" s="5">
        <v>0.2</v>
      </c>
      <c r="AO64" s="5">
        <v>36.200000000000003</v>
      </c>
      <c r="AP64" s="5">
        <v>20</v>
      </c>
      <c r="AQ64" s="18">
        <v>0.67149516409279197</v>
      </c>
      <c r="AR64" s="19">
        <v>6.7757342016261796E-2</v>
      </c>
      <c r="AS64" s="19">
        <v>6.9</v>
      </c>
      <c r="AT64" s="19">
        <v>4</v>
      </c>
      <c r="AU64" s="19">
        <v>0.61306266302271695</v>
      </c>
      <c r="AV64" s="24">
        <v>5.5758304893970503E-2</v>
      </c>
      <c r="AW64" s="5">
        <v>8.85</v>
      </c>
      <c r="AX64" s="5">
        <v>0.2152094</v>
      </c>
      <c r="AY64" s="5">
        <v>0</v>
      </c>
      <c r="AZ64" s="29">
        <v>0</v>
      </c>
    </row>
    <row r="65" spans="1:52" x14ac:dyDescent="0.25">
      <c r="A65" s="3" t="s">
        <v>137</v>
      </c>
      <c r="B65" s="4" t="s">
        <v>236</v>
      </c>
      <c r="C65" s="32">
        <v>5</v>
      </c>
      <c r="D65" s="19">
        <v>8</v>
      </c>
      <c r="E65" s="19">
        <v>11.236403508708101</v>
      </c>
      <c r="F65" s="19">
        <v>5.7</v>
      </c>
      <c r="G65" s="19">
        <v>12.001987778423899</v>
      </c>
      <c r="H65" s="24">
        <v>100</v>
      </c>
      <c r="I65" s="5">
        <v>100</v>
      </c>
      <c r="J65" s="5" t="s">
        <v>51</v>
      </c>
      <c r="K65" s="18">
        <v>0.40535848231747301</v>
      </c>
      <c r="L65" s="19">
        <v>100</v>
      </c>
      <c r="M65" s="19">
        <v>6.2963987238266901</v>
      </c>
      <c r="N65" s="19">
        <v>0</v>
      </c>
      <c r="O65" s="24">
        <v>0.9</v>
      </c>
      <c r="P65" s="5">
        <v>1.5</v>
      </c>
      <c r="Q65" s="5">
        <v>2</v>
      </c>
      <c r="R65" s="5">
        <v>1</v>
      </c>
      <c r="S65" s="5">
        <v>6</v>
      </c>
      <c r="T65" s="32" t="s">
        <v>51</v>
      </c>
      <c r="U65" s="19">
        <v>99.056472778320313</v>
      </c>
      <c r="V65" s="19">
        <v>117.49002</v>
      </c>
      <c r="W65" s="19">
        <v>1.0597000000000001</v>
      </c>
      <c r="X65" s="24">
        <v>121.83458520000001</v>
      </c>
      <c r="Y65" s="5">
        <v>88.222888819999994</v>
      </c>
      <c r="Z65" s="5">
        <v>10.01</v>
      </c>
      <c r="AA65" s="18">
        <v>24.708680000000001</v>
      </c>
      <c r="AB65" s="19">
        <v>230.3</v>
      </c>
      <c r="AC65" s="19">
        <v>10.896923777</v>
      </c>
      <c r="AD65" s="24">
        <v>8.9665343689999997</v>
      </c>
      <c r="AE65" s="5">
        <v>70.191999999999993</v>
      </c>
      <c r="AF65" s="5">
        <v>92.75</v>
      </c>
      <c r="AG65" s="5">
        <v>535.21063143330298</v>
      </c>
      <c r="AH65" s="32">
        <v>40</v>
      </c>
      <c r="AI65" s="19">
        <v>16</v>
      </c>
      <c r="AJ65" s="19">
        <v>0.85360805993983002</v>
      </c>
      <c r="AK65" s="19">
        <v>95</v>
      </c>
      <c r="AL65" s="24">
        <v>0.92420709811013801</v>
      </c>
      <c r="AM65" s="5">
        <v>4</v>
      </c>
      <c r="AN65" s="5">
        <v>0.08</v>
      </c>
      <c r="AO65" s="5">
        <v>83.7</v>
      </c>
      <c r="AP65" s="5">
        <v>90</v>
      </c>
      <c r="AQ65" s="18">
        <v>0.88865051753854896</v>
      </c>
      <c r="AR65" s="19">
        <v>0.78551547366503005</v>
      </c>
      <c r="AS65" s="19">
        <v>3.8</v>
      </c>
      <c r="AT65" s="19">
        <v>4</v>
      </c>
      <c r="AU65" s="19">
        <v>0.93535257831781604</v>
      </c>
      <c r="AV65" s="24">
        <v>1.1853736639022801</v>
      </c>
      <c r="AW65" s="5">
        <v>15.04</v>
      </c>
      <c r="AX65" s="5" t="s">
        <v>51</v>
      </c>
      <c r="AY65" s="5">
        <v>15</v>
      </c>
      <c r="AZ65" s="29">
        <v>0.48662302273865599</v>
      </c>
    </row>
    <row r="66" spans="1:52" x14ac:dyDescent="0.25">
      <c r="A66" s="3" t="s">
        <v>225</v>
      </c>
      <c r="B66" s="4" t="s">
        <v>235</v>
      </c>
      <c r="C66" s="32" t="s">
        <v>51</v>
      </c>
      <c r="D66" s="19" t="s">
        <v>51</v>
      </c>
      <c r="E66" s="19">
        <v>731.88383235209301</v>
      </c>
      <c r="F66" s="19">
        <v>136.80000000000001</v>
      </c>
      <c r="G66" s="19">
        <v>756.47537014399904</v>
      </c>
      <c r="H66" s="24">
        <v>20.369607999999999</v>
      </c>
      <c r="I66" s="5">
        <v>8.792173</v>
      </c>
      <c r="J66" s="5">
        <v>23.5396632</v>
      </c>
      <c r="K66" s="18">
        <v>0.57751874080394905</v>
      </c>
      <c r="L66" s="19">
        <v>32.707949999999997</v>
      </c>
      <c r="M66" s="19" t="s">
        <v>51</v>
      </c>
      <c r="N66" s="19">
        <v>220.97679320699999</v>
      </c>
      <c r="O66" s="24">
        <v>5.6</v>
      </c>
      <c r="P66" s="5">
        <v>5</v>
      </c>
      <c r="Q66" s="5">
        <v>5</v>
      </c>
      <c r="R66" s="5">
        <v>5</v>
      </c>
      <c r="S66" s="5">
        <v>25.4</v>
      </c>
      <c r="T66" s="32" t="s">
        <v>51</v>
      </c>
      <c r="U66" s="19" t="s">
        <v>51</v>
      </c>
      <c r="V66" s="19">
        <v>7.35304</v>
      </c>
      <c r="W66" s="19">
        <v>0.46046999999999999</v>
      </c>
      <c r="X66" s="24">
        <v>52.46922266</v>
      </c>
      <c r="Y66" s="5">
        <v>1.76</v>
      </c>
      <c r="Z66" s="5">
        <v>65.349999999999994</v>
      </c>
      <c r="AA66" s="18">
        <v>16.339410000000001</v>
      </c>
      <c r="AB66" s="19">
        <v>720.8</v>
      </c>
      <c r="AC66" s="19">
        <v>12.315786444</v>
      </c>
      <c r="AD66" s="24">
        <v>75.960188406</v>
      </c>
      <c r="AE66" s="5" t="s">
        <v>51</v>
      </c>
      <c r="AF66" s="5">
        <v>20.91</v>
      </c>
      <c r="AG66" s="5" t="s">
        <v>51</v>
      </c>
      <c r="AH66" s="32">
        <v>0</v>
      </c>
      <c r="AI66" s="19">
        <v>3</v>
      </c>
      <c r="AJ66" s="19" t="s">
        <v>51</v>
      </c>
      <c r="AK66" s="19" t="s">
        <v>51</v>
      </c>
      <c r="AL66" s="24">
        <v>0.90850595401389</v>
      </c>
      <c r="AM66" s="5">
        <v>3</v>
      </c>
      <c r="AN66" s="5">
        <v>0.22</v>
      </c>
      <c r="AO66" s="5">
        <v>45.3</v>
      </c>
      <c r="AP66" s="5">
        <v>10</v>
      </c>
      <c r="AQ66" s="18">
        <v>0.55215457096926901</v>
      </c>
      <c r="AR66" s="19" t="s">
        <v>51</v>
      </c>
      <c r="AS66" s="19">
        <v>9.4</v>
      </c>
      <c r="AT66" s="19">
        <v>2</v>
      </c>
      <c r="AU66" s="19">
        <v>0.59408190274950201</v>
      </c>
      <c r="AV66" s="24" t="s">
        <v>51</v>
      </c>
      <c r="AW66" s="5">
        <v>1.98</v>
      </c>
      <c r="AX66" s="5">
        <v>0.43518790000000002</v>
      </c>
      <c r="AY66" s="5">
        <v>0</v>
      </c>
      <c r="AZ66" s="29">
        <v>0</v>
      </c>
    </row>
    <row r="67" spans="1:52" x14ac:dyDescent="0.25">
      <c r="A67" s="3" t="s">
        <v>166</v>
      </c>
      <c r="B67" s="4" t="s">
        <v>233</v>
      </c>
      <c r="C67" s="32">
        <v>7.4</v>
      </c>
      <c r="D67" s="19">
        <v>53</v>
      </c>
      <c r="E67" s="19">
        <v>20.286309593512598</v>
      </c>
      <c r="F67" s="19">
        <v>12.3</v>
      </c>
      <c r="G67" s="19">
        <v>121.241336546</v>
      </c>
      <c r="H67" s="24">
        <v>56.568378299999999</v>
      </c>
      <c r="I67" s="5">
        <v>97.986376800000002</v>
      </c>
      <c r="J67" s="5">
        <v>92.973503600000001</v>
      </c>
      <c r="K67" s="18">
        <v>0.88017895471279795</v>
      </c>
      <c r="L67" s="19">
        <v>100</v>
      </c>
      <c r="M67" s="19">
        <v>5.0577643937842804</v>
      </c>
      <c r="N67" s="19">
        <v>23.388504633</v>
      </c>
      <c r="O67" s="24">
        <v>3.9</v>
      </c>
      <c r="P67" s="5">
        <v>3</v>
      </c>
      <c r="Q67" s="5">
        <v>3</v>
      </c>
      <c r="R67" s="5">
        <v>3</v>
      </c>
      <c r="S67" s="5">
        <v>36.200000000000003</v>
      </c>
      <c r="T67" s="32">
        <v>93.983019999999996</v>
      </c>
      <c r="U67" s="19">
        <v>95.894271850585937</v>
      </c>
      <c r="V67" s="19">
        <v>129.00171</v>
      </c>
      <c r="W67" s="19">
        <v>0.94479999999999997</v>
      </c>
      <c r="X67" s="24">
        <v>152.73124720000001</v>
      </c>
      <c r="Y67" s="5">
        <v>39.316126740000001</v>
      </c>
      <c r="Z67" s="5">
        <v>44.53</v>
      </c>
      <c r="AA67" s="18">
        <v>21.049710000000001</v>
      </c>
      <c r="AB67" s="19">
        <v>369.2</v>
      </c>
      <c r="AC67" s="19">
        <v>15.830728807</v>
      </c>
      <c r="AD67" s="24">
        <v>51.368924322999902</v>
      </c>
      <c r="AE67" s="5">
        <v>11.52</v>
      </c>
      <c r="AF67" s="5">
        <v>86.08</v>
      </c>
      <c r="AG67" s="5">
        <v>409.538681170384</v>
      </c>
      <c r="AH67" s="32">
        <v>7</v>
      </c>
      <c r="AI67" s="19">
        <v>6</v>
      </c>
      <c r="AJ67" s="19">
        <v>0.47976905099850098</v>
      </c>
      <c r="AK67" s="19">
        <v>40</v>
      </c>
      <c r="AL67" s="24">
        <v>0.90706540153144</v>
      </c>
      <c r="AM67" s="5">
        <v>3</v>
      </c>
      <c r="AN67" s="5">
        <v>0.11</v>
      </c>
      <c r="AO67" s="5">
        <v>90.6</v>
      </c>
      <c r="AP67" s="5">
        <v>35</v>
      </c>
      <c r="AQ67" s="18">
        <v>0.23401152645006901</v>
      </c>
      <c r="AR67" s="19">
        <v>0.32351389112743101</v>
      </c>
      <c r="AS67" s="19">
        <v>9</v>
      </c>
      <c r="AT67" s="19">
        <v>2</v>
      </c>
      <c r="AU67" s="19">
        <v>0.90407287709720896</v>
      </c>
      <c r="AV67" s="24">
        <v>0.53654241561889604</v>
      </c>
      <c r="AW67" s="5">
        <v>10.09</v>
      </c>
      <c r="AX67" s="5">
        <v>0.161</v>
      </c>
      <c r="AY67" s="5">
        <v>12</v>
      </c>
      <c r="AZ67" s="29">
        <v>0.14311749312218999</v>
      </c>
    </row>
    <row r="68" spans="1:52" x14ac:dyDescent="0.25">
      <c r="A68" s="3" t="s">
        <v>127</v>
      </c>
      <c r="B68" s="4" t="s">
        <v>237</v>
      </c>
      <c r="C68" s="32">
        <v>5</v>
      </c>
      <c r="D68" s="19">
        <v>29</v>
      </c>
      <c r="E68" s="19">
        <v>37.848070487159497</v>
      </c>
      <c r="F68" s="19">
        <v>13.2</v>
      </c>
      <c r="G68" s="19">
        <v>39.482429201999999</v>
      </c>
      <c r="H68" s="24">
        <v>92.328408999999994</v>
      </c>
      <c r="I68" s="5">
        <v>92.135948499999998</v>
      </c>
      <c r="J68" s="5">
        <v>85.157210899999995</v>
      </c>
      <c r="K68" s="18">
        <v>0.48320344833309598</v>
      </c>
      <c r="L68" s="19">
        <v>99.1</v>
      </c>
      <c r="M68" s="19">
        <v>4.8937128741566696</v>
      </c>
      <c r="N68" s="19">
        <v>10.129486327</v>
      </c>
      <c r="O68" s="24">
        <v>15.7</v>
      </c>
      <c r="P68" s="5">
        <v>5</v>
      </c>
      <c r="Q68" s="5">
        <v>4</v>
      </c>
      <c r="R68" s="5">
        <v>4</v>
      </c>
      <c r="S68" s="5">
        <v>12.3</v>
      </c>
      <c r="T68" s="32">
        <v>94.545590000000004</v>
      </c>
      <c r="U68" s="19">
        <v>97.712181091308594</v>
      </c>
      <c r="V68" s="19">
        <v>90.549689999999998</v>
      </c>
      <c r="W68" s="19">
        <v>1.0654300000000001</v>
      </c>
      <c r="X68" s="24">
        <v>85.989951880000007</v>
      </c>
      <c r="Y68" s="5">
        <v>57.431042990000002</v>
      </c>
      <c r="Z68" s="5">
        <v>49.33</v>
      </c>
      <c r="AA68" s="18">
        <v>22.380680000000002</v>
      </c>
      <c r="AB68" s="19">
        <v>284.39999999999998</v>
      </c>
      <c r="AC68" s="19">
        <v>6.1670951250000003</v>
      </c>
      <c r="AD68" s="24">
        <v>32.180472043999998</v>
      </c>
      <c r="AE68" s="5">
        <v>39.722996333333299</v>
      </c>
      <c r="AF68" s="5">
        <v>78.66</v>
      </c>
      <c r="AG68" s="5">
        <v>367.104681740633</v>
      </c>
      <c r="AH68" s="32">
        <v>28</v>
      </c>
      <c r="AI68" s="19">
        <v>13</v>
      </c>
      <c r="AJ68" s="19">
        <v>0.62359423531001501</v>
      </c>
      <c r="AK68" s="19">
        <v>50</v>
      </c>
      <c r="AL68" s="24">
        <v>0.73023154382334099</v>
      </c>
      <c r="AM68" s="5">
        <v>2</v>
      </c>
      <c r="AN68" s="5">
        <v>0.17</v>
      </c>
      <c r="AO68" s="5">
        <v>83.2</v>
      </c>
      <c r="AP68" s="5">
        <v>30</v>
      </c>
      <c r="AQ68" s="18">
        <v>0.50858280774004205</v>
      </c>
      <c r="AR68" s="19">
        <v>0.50806542293363899</v>
      </c>
      <c r="AS68" s="19">
        <v>6.7</v>
      </c>
      <c r="AT68" s="19">
        <v>2</v>
      </c>
      <c r="AU68" s="19">
        <v>0.88286290052010796</v>
      </c>
      <c r="AV68" s="24">
        <v>0.70468044281005904</v>
      </c>
      <c r="AW68" s="5">
        <v>10.77</v>
      </c>
      <c r="AX68" s="5">
        <v>0.19746089999999999</v>
      </c>
      <c r="AY68" s="5">
        <v>17</v>
      </c>
      <c r="AZ68" s="29">
        <v>0.229302235398058</v>
      </c>
    </row>
    <row r="69" spans="1:52" x14ac:dyDescent="0.25">
      <c r="A69" s="3" t="s">
        <v>113</v>
      </c>
      <c r="B69" s="4" t="s">
        <v>233</v>
      </c>
      <c r="C69" s="32">
        <v>6</v>
      </c>
      <c r="D69" s="19">
        <v>40</v>
      </c>
      <c r="E69" s="19">
        <v>75.507524175648399</v>
      </c>
      <c r="F69" s="19">
        <v>21.3</v>
      </c>
      <c r="G69" s="19">
        <v>46.676406804899997</v>
      </c>
      <c r="H69" s="24">
        <v>58.185705200000001</v>
      </c>
      <c r="I69" s="5">
        <v>86.219325100000006</v>
      </c>
      <c r="J69" s="5">
        <v>93.284028899999996</v>
      </c>
      <c r="K69" s="18">
        <v>0.57097431827799605</v>
      </c>
      <c r="L69" s="19">
        <v>100</v>
      </c>
      <c r="M69" s="19">
        <v>3.2382786413923399</v>
      </c>
      <c r="N69" s="19">
        <v>56.258559925</v>
      </c>
      <c r="O69" s="24">
        <v>3.7</v>
      </c>
      <c r="P69" s="5">
        <v>3</v>
      </c>
      <c r="Q69" s="5">
        <v>3</v>
      </c>
      <c r="R69" s="5">
        <v>3</v>
      </c>
      <c r="S69" s="5">
        <v>22</v>
      </c>
      <c r="T69" s="32">
        <v>99.501320000000007</v>
      </c>
      <c r="U69" s="19">
        <v>99.53436279296875</v>
      </c>
      <c r="V69" s="19">
        <v>90.781670000000005</v>
      </c>
      <c r="W69" s="19">
        <v>1.00861</v>
      </c>
      <c r="X69" s="24">
        <v>132.79720520000001</v>
      </c>
      <c r="Y69" s="5">
        <v>30.247042780000001</v>
      </c>
      <c r="Z69" s="5">
        <v>30.16</v>
      </c>
      <c r="AA69" s="18">
        <v>17.919039999999999</v>
      </c>
      <c r="AB69" s="19">
        <v>613.6</v>
      </c>
      <c r="AC69" s="19">
        <v>14.211649250000001</v>
      </c>
      <c r="AD69" s="24">
        <v>81.919395597999994</v>
      </c>
      <c r="AE69" s="5">
        <v>4.2</v>
      </c>
      <c r="AF69" s="5">
        <v>79.8</v>
      </c>
      <c r="AG69" s="5">
        <v>934.89619997514205</v>
      </c>
      <c r="AH69" s="32">
        <v>13</v>
      </c>
      <c r="AI69" s="19">
        <v>9</v>
      </c>
      <c r="AJ69" s="19">
        <v>0.72054672553201904</v>
      </c>
      <c r="AK69" s="19">
        <v>20</v>
      </c>
      <c r="AL69" s="24">
        <v>0.784411618757901</v>
      </c>
      <c r="AM69" s="5">
        <v>2</v>
      </c>
      <c r="AN69" s="5">
        <v>0.08</v>
      </c>
      <c r="AO69" s="5">
        <v>66.3</v>
      </c>
      <c r="AP69" s="5">
        <v>28</v>
      </c>
      <c r="AQ69" s="18">
        <v>0.53769391214935103</v>
      </c>
      <c r="AR69" s="19">
        <v>6.2296299154052499E-2</v>
      </c>
      <c r="AS69" s="19">
        <v>8.6</v>
      </c>
      <c r="AT69" s="19">
        <v>3</v>
      </c>
      <c r="AU69" s="19">
        <v>0.91093232893754905</v>
      </c>
      <c r="AV69" s="24">
        <v>0.62532126903533902</v>
      </c>
      <c r="AW69" s="5">
        <v>13.79</v>
      </c>
      <c r="AX69" s="5">
        <v>5.0172300000000003E-2</v>
      </c>
      <c r="AY69" s="5">
        <v>0</v>
      </c>
      <c r="AZ69" s="29">
        <v>0</v>
      </c>
    </row>
    <row r="70" spans="1:52" x14ac:dyDescent="0.25">
      <c r="A70" s="3" t="s">
        <v>110</v>
      </c>
      <c r="B70" s="4" t="s">
        <v>233</v>
      </c>
      <c r="C70" s="32">
        <v>5</v>
      </c>
      <c r="D70" s="19">
        <v>18</v>
      </c>
      <c r="E70" s="19">
        <v>11.9523419207225</v>
      </c>
      <c r="F70" s="19">
        <v>14.1</v>
      </c>
      <c r="G70" s="19">
        <v>32.2058866004</v>
      </c>
      <c r="H70" s="24">
        <v>61.374941300000003</v>
      </c>
      <c r="I70" s="5">
        <v>85.576516699999999</v>
      </c>
      <c r="J70" s="5">
        <v>97.541103100000001</v>
      </c>
      <c r="K70" s="18">
        <v>0.458423522020656</v>
      </c>
      <c r="L70" s="19">
        <v>100</v>
      </c>
      <c r="M70" s="19">
        <v>4.5476309143006803</v>
      </c>
      <c r="N70" s="19">
        <v>22.764167807</v>
      </c>
      <c r="O70" s="24">
        <v>7.4</v>
      </c>
      <c r="P70" s="5">
        <v>2</v>
      </c>
      <c r="Q70" s="5">
        <v>3</v>
      </c>
      <c r="R70" s="5">
        <v>3</v>
      </c>
      <c r="S70" s="5">
        <v>24.2</v>
      </c>
      <c r="T70" s="32">
        <v>99.787850000000006</v>
      </c>
      <c r="U70" s="19">
        <v>99.826850891113281</v>
      </c>
      <c r="V70" s="19">
        <v>112.00781000000001</v>
      </c>
      <c r="W70" s="19">
        <v>1.02566</v>
      </c>
      <c r="X70" s="24">
        <v>156.87894309999999</v>
      </c>
      <c r="Y70" s="5">
        <v>70.829933600000004</v>
      </c>
      <c r="Z70" s="5">
        <v>54.55</v>
      </c>
      <c r="AA70" s="18">
        <v>17.49267</v>
      </c>
      <c r="AB70" s="19">
        <v>657.8</v>
      </c>
      <c r="AC70" s="19">
        <v>30.521414010000001</v>
      </c>
      <c r="AD70" s="24">
        <v>74.942398350999994</v>
      </c>
      <c r="AE70" s="5">
        <v>15.6</v>
      </c>
      <c r="AF70" s="5">
        <v>53.45</v>
      </c>
      <c r="AG70" s="5">
        <v>805.54826743023602</v>
      </c>
      <c r="AH70" s="32">
        <v>5</v>
      </c>
      <c r="AI70" s="19">
        <v>4</v>
      </c>
      <c r="AJ70" s="19">
        <v>0.38677641496108001</v>
      </c>
      <c r="AK70" s="19">
        <v>30</v>
      </c>
      <c r="AL70" s="24">
        <v>0.74304205402974</v>
      </c>
      <c r="AM70" s="5">
        <v>1</v>
      </c>
      <c r="AN70" s="5">
        <v>0.05</v>
      </c>
      <c r="AO70" s="5">
        <v>75.599999999999994</v>
      </c>
      <c r="AP70" s="5">
        <v>29</v>
      </c>
      <c r="AQ70" s="18">
        <v>0.41877319877513702</v>
      </c>
      <c r="AR70" s="19">
        <v>7.9004632140717498E-2</v>
      </c>
      <c r="AS70" s="19">
        <v>7.3</v>
      </c>
      <c r="AT70" s="19">
        <v>4</v>
      </c>
      <c r="AU70" s="19">
        <v>0.91914526261809504</v>
      </c>
      <c r="AV70" s="24">
        <v>0.86337953805923495</v>
      </c>
      <c r="AW70" s="5">
        <v>13.93</v>
      </c>
      <c r="AX70" s="5">
        <v>5.8740000000000001E-2</v>
      </c>
      <c r="AY70" s="5">
        <v>10</v>
      </c>
      <c r="AZ70" s="29">
        <v>0.12523294639907401</v>
      </c>
    </row>
    <row r="71" spans="1:52" x14ac:dyDescent="0.25">
      <c r="A71" s="3" t="s">
        <v>157</v>
      </c>
      <c r="B71" s="4" t="s">
        <v>234</v>
      </c>
      <c r="C71" s="32">
        <v>5</v>
      </c>
      <c r="D71" s="19">
        <v>8</v>
      </c>
      <c r="E71" s="19">
        <v>8.5984148464805994</v>
      </c>
      <c r="F71" s="19">
        <v>2.6</v>
      </c>
      <c r="G71" s="19">
        <v>20.249077421675999</v>
      </c>
      <c r="H71" s="24">
        <v>98.966275999999993</v>
      </c>
      <c r="I71" s="5">
        <v>99.397130000000004</v>
      </c>
      <c r="J71" s="5">
        <v>99.107251500000004</v>
      </c>
      <c r="K71" s="18">
        <v>0.405667527463068</v>
      </c>
      <c r="L71" s="19">
        <v>100</v>
      </c>
      <c r="M71" s="19">
        <v>6.3291191225466497</v>
      </c>
      <c r="N71" s="19">
        <v>5.2774088539999999</v>
      </c>
      <c r="O71" s="24">
        <v>0.7</v>
      </c>
      <c r="P71" s="5">
        <v>1</v>
      </c>
      <c r="Q71" s="5">
        <v>2</v>
      </c>
      <c r="R71" s="5">
        <v>1</v>
      </c>
      <c r="S71" s="5">
        <v>6.4</v>
      </c>
      <c r="T71" s="32">
        <v>99.714759999999998</v>
      </c>
      <c r="U71" s="19">
        <v>98.792152404785156</v>
      </c>
      <c r="V71" s="19">
        <v>110.67075</v>
      </c>
      <c r="W71" s="19">
        <v>0.99758999999999998</v>
      </c>
      <c r="X71" s="24">
        <v>113.2193248</v>
      </c>
      <c r="Y71" s="5">
        <v>73.098699999999994</v>
      </c>
      <c r="Z71" s="5">
        <v>22.26</v>
      </c>
      <c r="AA71" s="18">
        <v>23.62959</v>
      </c>
      <c r="AB71" s="19">
        <v>240</v>
      </c>
      <c r="AC71" s="19">
        <v>14.874343468999999</v>
      </c>
      <c r="AD71" s="24">
        <v>25.854044361</v>
      </c>
      <c r="AE71" s="5">
        <v>59.778179999999999</v>
      </c>
      <c r="AF71" s="5">
        <v>100</v>
      </c>
      <c r="AG71" s="5">
        <v>311.14770449197403</v>
      </c>
      <c r="AH71" s="32">
        <v>39</v>
      </c>
      <c r="AI71" s="19">
        <v>14</v>
      </c>
      <c r="AJ71" s="19">
        <v>0.76108027241076703</v>
      </c>
      <c r="AK71" s="19">
        <v>60</v>
      </c>
      <c r="AL71" s="24">
        <v>0.90262099263248896</v>
      </c>
      <c r="AM71" s="5">
        <v>4</v>
      </c>
      <c r="AN71" s="5">
        <v>0.01</v>
      </c>
      <c r="AO71" s="5">
        <v>78</v>
      </c>
      <c r="AP71" s="5">
        <v>61</v>
      </c>
      <c r="AQ71" s="18">
        <v>0.38242203399569402</v>
      </c>
      <c r="AR71" s="19">
        <v>0.46341285967533102</v>
      </c>
      <c r="AS71" s="19">
        <v>4.2</v>
      </c>
      <c r="AT71" s="19">
        <v>4</v>
      </c>
      <c r="AU71" s="19">
        <v>0.92981644783541195</v>
      </c>
      <c r="AV71" s="24">
        <v>0.78511309623718295</v>
      </c>
      <c r="AW71" s="5">
        <v>14.19</v>
      </c>
      <c r="AX71" s="5">
        <v>2.6435500000000001E-2</v>
      </c>
      <c r="AY71" s="5">
        <v>2</v>
      </c>
      <c r="AZ71" s="29">
        <v>0.65726865441062898</v>
      </c>
    </row>
    <row r="72" spans="1:52" x14ac:dyDescent="0.25">
      <c r="A72" s="3" t="s">
        <v>93</v>
      </c>
      <c r="B72" s="4" t="s">
        <v>234</v>
      </c>
      <c r="C72" s="32">
        <v>5</v>
      </c>
      <c r="D72" s="19">
        <v>8</v>
      </c>
      <c r="E72" s="19">
        <v>6.1788424626474097</v>
      </c>
      <c r="F72" s="19">
        <v>3.7</v>
      </c>
      <c r="G72" s="19">
        <v>19.116037382969999</v>
      </c>
      <c r="H72" s="24">
        <v>100</v>
      </c>
      <c r="I72" s="5">
        <v>100</v>
      </c>
      <c r="J72" s="5">
        <v>99.219123800000006</v>
      </c>
      <c r="K72" s="18">
        <v>0.56581489292338605</v>
      </c>
      <c r="L72" s="19">
        <v>100</v>
      </c>
      <c r="M72" s="19">
        <v>6.4449209722261598</v>
      </c>
      <c r="N72" s="19">
        <v>0</v>
      </c>
      <c r="O72" s="24">
        <v>0.9</v>
      </c>
      <c r="P72" s="5">
        <v>2</v>
      </c>
      <c r="Q72" s="5">
        <v>2</v>
      </c>
      <c r="R72" s="5">
        <v>1</v>
      </c>
      <c r="S72" s="5">
        <v>4.3</v>
      </c>
      <c r="T72" s="32" t="s">
        <v>51</v>
      </c>
      <c r="U72" s="19">
        <v>99.797431945800781</v>
      </c>
      <c r="V72" s="19">
        <v>102.66540000000001</v>
      </c>
      <c r="W72" s="19">
        <v>0.94382999999999995</v>
      </c>
      <c r="X72" s="24">
        <v>116.7122833</v>
      </c>
      <c r="Y72" s="5">
        <v>87.589799999999997</v>
      </c>
      <c r="Z72" s="5">
        <v>14.8</v>
      </c>
      <c r="AA72" s="18">
        <v>23.69408</v>
      </c>
      <c r="AB72" s="19">
        <v>249.3</v>
      </c>
      <c r="AC72" s="19">
        <v>10.418186138999999</v>
      </c>
      <c r="AD72" s="24">
        <v>22.883713244999999</v>
      </c>
      <c r="AE72" s="5">
        <v>95.301599999999993</v>
      </c>
      <c r="AF72" s="5">
        <v>100</v>
      </c>
      <c r="AG72" s="5">
        <v>256.792542015256</v>
      </c>
      <c r="AH72" s="32">
        <v>39</v>
      </c>
      <c r="AI72" s="19">
        <v>15</v>
      </c>
      <c r="AJ72" s="19">
        <v>0.90803865871154699</v>
      </c>
      <c r="AK72" s="19">
        <v>90</v>
      </c>
      <c r="AL72" s="24">
        <v>0.85875763672980998</v>
      </c>
      <c r="AM72" s="5">
        <v>3</v>
      </c>
      <c r="AN72" s="5">
        <v>0</v>
      </c>
      <c r="AO72" s="5">
        <v>80.599999999999994</v>
      </c>
      <c r="AP72" s="5">
        <v>81</v>
      </c>
      <c r="AQ72" s="18">
        <v>0.78124695780784204</v>
      </c>
      <c r="AR72" s="19">
        <v>0.76637188354702301</v>
      </c>
      <c r="AS72" s="19">
        <v>4.8</v>
      </c>
      <c r="AT72" s="19">
        <v>3</v>
      </c>
      <c r="AU72" s="19">
        <v>0.90084652444833602</v>
      </c>
      <c r="AV72" s="24">
        <v>0.76471847295761097</v>
      </c>
      <c r="AW72" s="5">
        <v>14.24</v>
      </c>
      <c r="AX72" s="5">
        <v>2.44114E-2</v>
      </c>
      <c r="AY72" s="5">
        <v>91</v>
      </c>
      <c r="AZ72" s="29">
        <v>0.43035569103302102</v>
      </c>
    </row>
    <row r="73" spans="1:52" x14ac:dyDescent="0.25">
      <c r="A73" s="3" t="s">
        <v>53</v>
      </c>
      <c r="B73" s="4" t="s">
        <v>235</v>
      </c>
      <c r="C73" s="32">
        <v>5</v>
      </c>
      <c r="D73" s="19">
        <v>20</v>
      </c>
      <c r="E73" s="19">
        <v>139.62078429460101</v>
      </c>
      <c r="F73" s="19">
        <v>25.5</v>
      </c>
      <c r="G73" s="19">
        <v>45.234220806099998</v>
      </c>
      <c r="H73" s="24">
        <v>77.0095752</v>
      </c>
      <c r="I73" s="5">
        <v>81.799891000000002</v>
      </c>
      <c r="J73" s="5">
        <v>87.595800299999993</v>
      </c>
      <c r="K73" s="18">
        <v>0.16535235842370899</v>
      </c>
      <c r="L73" s="19">
        <v>100</v>
      </c>
      <c r="M73" s="19">
        <v>4.0356637905691297</v>
      </c>
      <c r="N73" s="19">
        <v>0.37127224459999902</v>
      </c>
      <c r="O73" s="24">
        <v>1.5</v>
      </c>
      <c r="P73" s="5">
        <v>2</v>
      </c>
      <c r="Q73" s="5">
        <v>4</v>
      </c>
      <c r="R73" s="5">
        <v>3</v>
      </c>
      <c r="S73" s="5">
        <v>23.8</v>
      </c>
      <c r="T73" s="32">
        <v>79.608400000000003</v>
      </c>
      <c r="U73" s="19">
        <v>98.820838928222656</v>
      </c>
      <c r="V73" s="19">
        <v>99.860190000000003</v>
      </c>
      <c r="W73" s="19">
        <v>1.0365500000000001</v>
      </c>
      <c r="X73" s="24">
        <v>106.38434119999999</v>
      </c>
      <c r="Y73" s="5">
        <v>38.200000000000003</v>
      </c>
      <c r="Z73" s="5">
        <v>41.69</v>
      </c>
      <c r="AA73" s="18">
        <v>21.829730000000001</v>
      </c>
      <c r="AB73" s="19">
        <v>307.39999999999998</v>
      </c>
      <c r="AC73" s="19">
        <v>2.7498095729999998</v>
      </c>
      <c r="AD73" s="24">
        <v>46.327497694000002</v>
      </c>
      <c r="AE73" s="5">
        <v>45.093333331899998</v>
      </c>
      <c r="AF73" s="5">
        <v>61.62</v>
      </c>
      <c r="AG73" s="5">
        <v>380.96334546711603</v>
      </c>
      <c r="AH73" s="32">
        <v>11</v>
      </c>
      <c r="AI73" s="19">
        <v>7</v>
      </c>
      <c r="AJ73" s="19" t="s">
        <v>51</v>
      </c>
      <c r="AK73" s="19">
        <v>25</v>
      </c>
      <c r="AL73" s="24">
        <v>0.56259947212072503</v>
      </c>
      <c r="AM73" s="5">
        <v>2</v>
      </c>
      <c r="AN73" s="5">
        <v>0.02</v>
      </c>
      <c r="AO73" s="5">
        <v>74.900000000000006</v>
      </c>
      <c r="AP73" s="5">
        <v>34</v>
      </c>
      <c r="AQ73" s="18">
        <v>0.48652840793448598</v>
      </c>
      <c r="AR73" s="19">
        <v>0.20578399626016</v>
      </c>
      <c r="AS73" s="19">
        <v>7.9</v>
      </c>
      <c r="AT73" s="19">
        <v>2</v>
      </c>
      <c r="AU73" s="19">
        <v>0.74047239035234202</v>
      </c>
      <c r="AV73" s="24">
        <v>0.45539233088493303</v>
      </c>
      <c r="AW73" s="5">
        <v>7.74</v>
      </c>
      <c r="AX73" s="5" t="s">
        <v>51</v>
      </c>
      <c r="AY73" s="5">
        <v>1</v>
      </c>
      <c r="AZ73" s="29">
        <v>3.3353134689028202E-2</v>
      </c>
    </row>
    <row r="74" spans="1:52" x14ac:dyDescent="0.25">
      <c r="A74" s="3" t="s">
        <v>118</v>
      </c>
      <c r="B74" s="4" t="s">
        <v>235</v>
      </c>
      <c r="C74" s="32">
        <v>31.9</v>
      </c>
      <c r="D74" s="19">
        <v>256</v>
      </c>
      <c r="E74" s="19">
        <v>724.50618129403699</v>
      </c>
      <c r="F74" s="19">
        <v>69.900000000000006</v>
      </c>
      <c r="G74" s="19">
        <v>500.319717685</v>
      </c>
      <c r="H74" s="24">
        <v>2.4173081999999999</v>
      </c>
      <c r="I74" s="5">
        <v>62.610117500000001</v>
      </c>
      <c r="J74" s="5">
        <v>16.889448300000002</v>
      </c>
      <c r="K74" s="18">
        <v>0.32496996608524498</v>
      </c>
      <c r="L74" s="19">
        <v>9.8000000000000007</v>
      </c>
      <c r="M74" s="19">
        <v>2.8163327914756402</v>
      </c>
      <c r="N74" s="19">
        <v>159.05746258799999</v>
      </c>
      <c r="O74" s="24">
        <v>3.2</v>
      </c>
      <c r="P74" s="5">
        <v>3</v>
      </c>
      <c r="Q74" s="5">
        <v>4</v>
      </c>
      <c r="R74" s="5">
        <v>2</v>
      </c>
      <c r="S74" s="5">
        <v>33.700000000000003</v>
      </c>
      <c r="T74" s="32">
        <v>47.600140000000003</v>
      </c>
      <c r="U74" s="19">
        <v>89.89404296875</v>
      </c>
      <c r="V74" s="19">
        <v>37.299799999999998</v>
      </c>
      <c r="W74" s="19">
        <v>0.77617999999999998</v>
      </c>
      <c r="X74" s="24">
        <v>81.093582040000001</v>
      </c>
      <c r="Y74" s="5">
        <v>5.9038676030000001</v>
      </c>
      <c r="Z74" s="5">
        <v>30.71</v>
      </c>
      <c r="AA74" s="18">
        <v>15.64527</v>
      </c>
      <c r="AB74" s="19">
        <v>430.7</v>
      </c>
      <c r="AC74" s="19">
        <v>9.5415853140000007</v>
      </c>
      <c r="AD74" s="24">
        <v>28.612223105000002</v>
      </c>
      <c r="AE74" s="5">
        <v>0</v>
      </c>
      <c r="AF74" s="5">
        <v>49.67</v>
      </c>
      <c r="AG74" s="5">
        <v>523.12673345532096</v>
      </c>
      <c r="AH74" s="32">
        <v>28</v>
      </c>
      <c r="AI74" s="19">
        <v>11</v>
      </c>
      <c r="AJ74" s="19">
        <v>0.75905215546425198</v>
      </c>
      <c r="AK74" s="19">
        <v>25</v>
      </c>
      <c r="AL74" s="24">
        <v>0.74252122357991102</v>
      </c>
      <c r="AM74" s="5">
        <v>4</v>
      </c>
      <c r="AN74" s="5">
        <v>0.2</v>
      </c>
      <c r="AO74" s="5">
        <v>38.700000000000003</v>
      </c>
      <c r="AP74" s="5">
        <v>37</v>
      </c>
      <c r="AQ74" s="18">
        <v>0.56287825129004398</v>
      </c>
      <c r="AR74" s="19">
        <v>3.4706553524496503E-2</v>
      </c>
      <c r="AS74" s="19">
        <v>6</v>
      </c>
      <c r="AT74" s="19">
        <v>4</v>
      </c>
      <c r="AU74" s="19">
        <v>0.63778917106819399</v>
      </c>
      <c r="AV74" s="24">
        <v>0.158361285924912</v>
      </c>
      <c r="AW74" s="5">
        <v>4.37</v>
      </c>
      <c r="AX74" s="5">
        <v>0.46379999999999999</v>
      </c>
      <c r="AY74" s="5">
        <v>0</v>
      </c>
      <c r="AZ74" s="29">
        <v>0</v>
      </c>
    </row>
    <row r="75" spans="1:52" x14ac:dyDescent="0.25">
      <c r="A75" s="3" t="s">
        <v>128</v>
      </c>
      <c r="B75" s="4" t="s">
        <v>234</v>
      </c>
      <c r="C75" s="32">
        <v>5</v>
      </c>
      <c r="D75" s="19">
        <v>8</v>
      </c>
      <c r="E75" s="19">
        <v>22.909563637993202</v>
      </c>
      <c r="F75" s="19">
        <v>15.8</v>
      </c>
      <c r="G75" s="19">
        <v>26.684309924619999</v>
      </c>
      <c r="H75" s="24">
        <v>53.930368399999999</v>
      </c>
      <c r="I75" s="5">
        <v>81.376294400000006</v>
      </c>
      <c r="J75" s="5">
        <v>76.426169700000003</v>
      </c>
      <c r="K75" s="18">
        <v>0.25360684365691399</v>
      </c>
      <c r="L75" s="19">
        <v>100</v>
      </c>
      <c r="M75" s="19">
        <v>4.2997304243199999</v>
      </c>
      <c r="N75" s="19">
        <v>12.143045023999999</v>
      </c>
      <c r="O75" s="24">
        <v>3.2</v>
      </c>
      <c r="P75" s="5">
        <v>2</v>
      </c>
      <c r="Q75" s="5">
        <v>3</v>
      </c>
      <c r="R75" s="5">
        <v>2.5</v>
      </c>
      <c r="S75" s="5">
        <v>12.5</v>
      </c>
      <c r="T75" s="32">
        <v>99.244389999999996</v>
      </c>
      <c r="U75" s="19">
        <v>91.584953308105469</v>
      </c>
      <c r="V75" s="19">
        <v>86.10812</v>
      </c>
      <c r="W75" s="19">
        <v>1.0080800000000001</v>
      </c>
      <c r="X75" s="24">
        <v>108.03965169999999</v>
      </c>
      <c r="Y75" s="5">
        <v>49.836939540000003</v>
      </c>
      <c r="Z75" s="5">
        <v>28.83</v>
      </c>
      <c r="AA75" s="18">
        <v>17.968039999999998</v>
      </c>
      <c r="AB75" s="19">
        <v>462.1</v>
      </c>
      <c r="AC75" s="19">
        <v>14.079248649</v>
      </c>
      <c r="AD75" s="24">
        <v>64.10946371</v>
      </c>
      <c r="AE75" s="5">
        <v>14</v>
      </c>
      <c r="AF75" s="5">
        <v>53.23</v>
      </c>
      <c r="AG75" s="5">
        <v>792.98968931907405</v>
      </c>
      <c r="AH75" s="32">
        <v>27</v>
      </c>
      <c r="AI75" s="19">
        <v>12</v>
      </c>
      <c r="AJ75" s="19">
        <v>0.71824964130915503</v>
      </c>
      <c r="AK75" s="19">
        <v>40</v>
      </c>
      <c r="AL75" s="24">
        <v>0.50592049150348295</v>
      </c>
      <c r="AM75" s="5">
        <v>3</v>
      </c>
      <c r="AN75" s="5">
        <v>0.11</v>
      </c>
      <c r="AO75" s="5">
        <v>62</v>
      </c>
      <c r="AP75" s="5">
        <v>30</v>
      </c>
      <c r="AQ75" s="18">
        <v>0.40336188619496499</v>
      </c>
      <c r="AR75" s="19">
        <v>3.5054444699770697E-2</v>
      </c>
      <c r="AS75" s="19">
        <v>7</v>
      </c>
      <c r="AT75" s="19">
        <v>2</v>
      </c>
      <c r="AU75" s="19">
        <v>0.79647701552424399</v>
      </c>
      <c r="AV75" s="24">
        <v>0.55824077129364003</v>
      </c>
      <c r="AW75" s="5">
        <v>13.8</v>
      </c>
      <c r="AX75" s="5">
        <v>7.3286500000000004E-2</v>
      </c>
      <c r="AY75" s="5">
        <v>0</v>
      </c>
      <c r="AZ75" s="29">
        <v>0</v>
      </c>
    </row>
    <row r="76" spans="1:52" x14ac:dyDescent="0.25">
      <c r="A76" s="3" t="s">
        <v>222</v>
      </c>
      <c r="B76" s="4" t="s">
        <v>234</v>
      </c>
      <c r="C76" s="32">
        <v>5</v>
      </c>
      <c r="D76" s="19">
        <v>8</v>
      </c>
      <c r="E76" s="19" t="s">
        <v>51</v>
      </c>
      <c r="F76" s="19" t="s">
        <v>51</v>
      </c>
      <c r="G76" s="19" t="s">
        <v>51</v>
      </c>
      <c r="H76" s="24" t="s">
        <v>51</v>
      </c>
      <c r="I76" s="5" t="s">
        <v>51</v>
      </c>
      <c r="J76" s="5" t="s">
        <v>51</v>
      </c>
      <c r="K76" s="18" t="s">
        <v>51</v>
      </c>
      <c r="L76" s="19">
        <v>100</v>
      </c>
      <c r="M76" s="19" t="s">
        <v>51</v>
      </c>
      <c r="N76" s="19" t="s">
        <v>51</v>
      </c>
      <c r="O76" s="24">
        <v>2.7</v>
      </c>
      <c r="P76" s="5" t="s">
        <v>51</v>
      </c>
      <c r="Q76" s="5" t="s">
        <v>51</v>
      </c>
      <c r="R76" s="5" t="s">
        <v>51</v>
      </c>
      <c r="S76" s="5" t="s">
        <v>51</v>
      </c>
      <c r="T76" s="32" t="s">
        <v>51</v>
      </c>
      <c r="U76" s="19">
        <v>99.966506958007813</v>
      </c>
      <c r="V76" s="19">
        <v>116.12344</v>
      </c>
      <c r="W76" s="19">
        <v>0.77812999999999999</v>
      </c>
      <c r="X76" s="24">
        <v>109.31368620000001</v>
      </c>
      <c r="Y76" s="5">
        <v>96.641195100000004</v>
      </c>
      <c r="Z76" s="5">
        <v>18.36</v>
      </c>
      <c r="AA76" s="18" t="s">
        <v>51</v>
      </c>
      <c r="AB76" s="19" t="s">
        <v>51</v>
      </c>
      <c r="AC76" s="19" t="s">
        <v>51</v>
      </c>
      <c r="AD76" s="24" t="s">
        <v>51</v>
      </c>
      <c r="AE76" s="5" t="s">
        <v>51</v>
      </c>
      <c r="AF76" s="5" t="s">
        <v>51</v>
      </c>
      <c r="AG76" s="5" t="s">
        <v>51</v>
      </c>
      <c r="AH76" s="32">
        <v>33</v>
      </c>
      <c r="AI76" s="19">
        <v>16</v>
      </c>
      <c r="AJ76" s="19" t="s">
        <v>51</v>
      </c>
      <c r="AK76" s="19" t="s">
        <v>51</v>
      </c>
      <c r="AL76" s="24" t="s">
        <v>51</v>
      </c>
      <c r="AM76" s="5">
        <v>4</v>
      </c>
      <c r="AN76" s="5" t="s">
        <v>51</v>
      </c>
      <c r="AO76" s="5" t="s">
        <v>51</v>
      </c>
      <c r="AP76" s="5" t="s">
        <v>51</v>
      </c>
      <c r="AQ76" s="18" t="s">
        <v>51</v>
      </c>
      <c r="AR76" s="19" t="s">
        <v>51</v>
      </c>
      <c r="AS76" s="19" t="s">
        <v>51</v>
      </c>
      <c r="AT76" s="19">
        <v>3</v>
      </c>
      <c r="AU76" s="19" t="s">
        <v>51</v>
      </c>
      <c r="AV76" s="24" t="s">
        <v>51</v>
      </c>
      <c r="AW76" s="5" t="s">
        <v>51</v>
      </c>
      <c r="AX76" s="5" t="s">
        <v>51</v>
      </c>
      <c r="AY76" s="5">
        <v>0</v>
      </c>
      <c r="AZ76" s="29">
        <v>0</v>
      </c>
    </row>
    <row r="77" spans="1:52" x14ac:dyDescent="0.25">
      <c r="A77" s="3" t="s">
        <v>168</v>
      </c>
      <c r="B77" s="4" t="s">
        <v>235</v>
      </c>
      <c r="C77" s="32">
        <v>5</v>
      </c>
      <c r="D77" s="19">
        <v>3</v>
      </c>
      <c r="E77" s="19">
        <v>62.020199295387997</v>
      </c>
      <c r="F77" s="19">
        <v>14</v>
      </c>
      <c r="G77" s="19">
        <v>34.857845696299997</v>
      </c>
      <c r="H77" s="24">
        <v>82.010490599999997</v>
      </c>
      <c r="I77" s="5">
        <v>93.2040547</v>
      </c>
      <c r="J77" s="5">
        <v>91.594667099999995</v>
      </c>
      <c r="K77" s="18">
        <v>0.28977594016038599</v>
      </c>
      <c r="L77" s="19">
        <v>100</v>
      </c>
      <c r="M77" s="19">
        <v>5.0619859111765004</v>
      </c>
      <c r="N77" s="19">
        <v>0.41477806009999901</v>
      </c>
      <c r="O77" s="24">
        <v>3.1</v>
      </c>
      <c r="P77" s="5">
        <v>2</v>
      </c>
      <c r="Q77" s="5">
        <v>3</v>
      </c>
      <c r="R77" s="5">
        <v>2.5</v>
      </c>
      <c r="S77" s="5">
        <v>24.4</v>
      </c>
      <c r="T77" s="32">
        <v>81.054190000000006</v>
      </c>
      <c r="U77" s="19">
        <v>99.684280395507813</v>
      </c>
      <c r="V77" s="19">
        <v>88.204059999999998</v>
      </c>
      <c r="W77" s="19">
        <v>1.04599</v>
      </c>
      <c r="X77" s="24">
        <v>129.91146259999999</v>
      </c>
      <c r="Y77" s="5">
        <v>48.519835989999997</v>
      </c>
      <c r="Z77" s="5">
        <v>31.6</v>
      </c>
      <c r="AA77" s="18">
        <v>19.659389999999998</v>
      </c>
      <c r="AB77" s="19">
        <v>305.2</v>
      </c>
      <c r="AC77" s="19">
        <v>5.0461301729999999</v>
      </c>
      <c r="AD77" s="24">
        <v>47.858146718</v>
      </c>
      <c r="AE77" s="5">
        <v>44.1</v>
      </c>
      <c r="AF77" s="5">
        <v>61.04</v>
      </c>
      <c r="AG77" s="5">
        <v>275.80015698930299</v>
      </c>
      <c r="AH77" s="32">
        <v>36</v>
      </c>
      <c r="AI77" s="19">
        <v>13</v>
      </c>
      <c r="AJ77" s="19">
        <v>0.74007423576473796</v>
      </c>
      <c r="AK77" s="19">
        <v>40</v>
      </c>
      <c r="AL77" s="24">
        <v>0.59849608041842595</v>
      </c>
      <c r="AM77" s="5">
        <v>2</v>
      </c>
      <c r="AN77" s="5">
        <v>0.02</v>
      </c>
      <c r="AO77" s="5">
        <v>73</v>
      </c>
      <c r="AP77" s="5">
        <v>41</v>
      </c>
      <c r="AQ77" s="18">
        <v>0.61140010704607195</v>
      </c>
      <c r="AR77" s="19">
        <v>4.1935088939170202E-2</v>
      </c>
      <c r="AS77" s="19">
        <v>7.9</v>
      </c>
      <c r="AT77" s="19">
        <v>2</v>
      </c>
      <c r="AU77" s="19">
        <v>0.69514662483759904</v>
      </c>
      <c r="AV77" s="24">
        <v>0.52320259809493996</v>
      </c>
      <c r="AW77" s="5">
        <v>9.1</v>
      </c>
      <c r="AX77" s="5">
        <v>0.3457692</v>
      </c>
      <c r="AY77" s="5">
        <v>2</v>
      </c>
      <c r="AZ77" s="29">
        <v>0.19373886090662501</v>
      </c>
    </row>
    <row r="78" spans="1:52" x14ac:dyDescent="0.25">
      <c r="A78" s="3" t="s">
        <v>138</v>
      </c>
      <c r="B78" s="4" t="s">
        <v>237</v>
      </c>
      <c r="C78" s="32">
        <v>16.600000000000001</v>
      </c>
      <c r="D78" s="19">
        <v>122</v>
      </c>
      <c r="E78" s="19">
        <v>149.77223355758201</v>
      </c>
      <c r="F78" s="19">
        <v>22.1</v>
      </c>
      <c r="G78" s="19">
        <v>39.007517716000002</v>
      </c>
      <c r="H78" s="24">
        <v>66.315405900000002</v>
      </c>
      <c r="I78" s="5">
        <v>69.402790300000007</v>
      </c>
      <c r="J78" s="5">
        <v>67.900858499999998</v>
      </c>
      <c r="K78" s="18">
        <v>0.41756057598038199</v>
      </c>
      <c r="L78" s="19">
        <v>77.900000000000006</v>
      </c>
      <c r="M78" s="19">
        <v>3.9513492743174199</v>
      </c>
      <c r="N78" s="19">
        <v>31.872277032</v>
      </c>
      <c r="O78" s="24">
        <v>11.5</v>
      </c>
      <c r="P78" s="5">
        <v>3</v>
      </c>
      <c r="Q78" s="5">
        <v>3</v>
      </c>
      <c r="R78" s="5">
        <v>2.5</v>
      </c>
      <c r="S78" s="5">
        <v>15.3</v>
      </c>
      <c r="T78" s="32">
        <v>82.471850000000003</v>
      </c>
      <c r="U78" s="19">
        <v>98.410530090332031</v>
      </c>
      <c r="V78" s="19">
        <v>74.18835</v>
      </c>
      <c r="W78" s="19">
        <v>1.1281399999999999</v>
      </c>
      <c r="X78" s="24">
        <v>116.1054805</v>
      </c>
      <c r="Y78" s="5">
        <v>19.7042915</v>
      </c>
      <c r="Z78" s="5">
        <v>28.82</v>
      </c>
      <c r="AA78" s="18">
        <v>21.872520000000002</v>
      </c>
      <c r="AB78" s="19">
        <v>240.9</v>
      </c>
      <c r="AC78" s="19">
        <v>7.6407442980000004</v>
      </c>
      <c r="AD78" s="24">
        <v>33.385097049000002</v>
      </c>
      <c r="AE78" s="5">
        <v>0</v>
      </c>
      <c r="AF78" s="5">
        <v>93.72</v>
      </c>
      <c r="AG78" s="5">
        <v>530.89318402817605</v>
      </c>
      <c r="AH78" s="32">
        <v>14</v>
      </c>
      <c r="AI78" s="19">
        <v>11</v>
      </c>
      <c r="AJ78" s="19">
        <v>0.4400589557265</v>
      </c>
      <c r="AK78" s="19">
        <v>10</v>
      </c>
      <c r="AL78" s="24">
        <v>0.70035423082437598</v>
      </c>
      <c r="AM78" s="5">
        <v>3</v>
      </c>
      <c r="AN78" s="5">
        <v>0.3</v>
      </c>
      <c r="AO78" s="5">
        <v>87.3</v>
      </c>
      <c r="AP78" s="5">
        <v>26</v>
      </c>
      <c r="AQ78" s="18">
        <v>0.57719612744967597</v>
      </c>
      <c r="AR78" s="19">
        <v>0.41151691608770302</v>
      </c>
      <c r="AS78" s="19">
        <v>6.7</v>
      </c>
      <c r="AT78" s="19">
        <v>4</v>
      </c>
      <c r="AU78" s="19">
        <v>0.84812226535556701</v>
      </c>
      <c r="AV78" s="24">
        <v>0.49823591113090498</v>
      </c>
      <c r="AW78" s="5">
        <v>9.0399999999999991</v>
      </c>
      <c r="AX78" s="5">
        <v>0.29490040000000001</v>
      </c>
      <c r="AY78" s="5">
        <v>0</v>
      </c>
      <c r="AZ78" s="29">
        <v>0</v>
      </c>
    </row>
    <row r="79" spans="1:52" x14ac:dyDescent="0.25">
      <c r="A79" s="3" t="s">
        <v>146</v>
      </c>
      <c r="B79" s="4" t="s">
        <v>233</v>
      </c>
      <c r="C79" s="32">
        <v>13.5</v>
      </c>
      <c r="D79" s="19">
        <v>93</v>
      </c>
      <c r="E79" s="19">
        <v>114.147673505123</v>
      </c>
      <c r="F79" s="19">
        <v>28</v>
      </c>
      <c r="G79" s="19">
        <v>173.68624812600001</v>
      </c>
      <c r="H79" s="24">
        <v>43.128635500000001</v>
      </c>
      <c r="I79" s="5">
        <v>90.260738000000003</v>
      </c>
      <c r="J79" s="5">
        <v>73.934905000000001</v>
      </c>
      <c r="K79" s="18">
        <v>0.63290232729720197</v>
      </c>
      <c r="L79" s="19">
        <v>87.5</v>
      </c>
      <c r="M79" s="19">
        <v>3.9855474449763801</v>
      </c>
      <c r="N79" s="19">
        <v>79.380878014000004</v>
      </c>
      <c r="O79" s="24">
        <v>9.9</v>
      </c>
      <c r="P79" s="5">
        <v>4</v>
      </c>
      <c r="Q79" s="5">
        <v>4</v>
      </c>
      <c r="R79" s="5">
        <v>3.5</v>
      </c>
      <c r="S79" s="5">
        <v>10.5</v>
      </c>
      <c r="T79" s="32">
        <v>96.618030000000005</v>
      </c>
      <c r="U79" s="19">
        <v>98.029403686523438</v>
      </c>
      <c r="V79" s="19">
        <v>88.388919999999999</v>
      </c>
      <c r="W79" s="19">
        <v>1.0983499999999999</v>
      </c>
      <c r="X79" s="24">
        <v>115.7514163</v>
      </c>
      <c r="Y79" s="5">
        <v>40.700000000000003</v>
      </c>
      <c r="Z79" s="5">
        <v>44.66</v>
      </c>
      <c r="AA79" s="18">
        <v>17.101520000000001</v>
      </c>
      <c r="AB79" s="19">
        <v>527.1</v>
      </c>
      <c r="AC79" s="19">
        <v>5.9193269409999996</v>
      </c>
      <c r="AD79" s="24">
        <v>77.299831900999905</v>
      </c>
      <c r="AE79" s="5">
        <v>2.5830000000000002</v>
      </c>
      <c r="AF79" s="5">
        <v>86.16</v>
      </c>
      <c r="AG79" s="5">
        <v>274.17767540128801</v>
      </c>
      <c r="AH79" s="32">
        <v>27</v>
      </c>
      <c r="AI79" s="19">
        <v>14</v>
      </c>
      <c r="AJ79" s="19">
        <v>0.64769001262671599</v>
      </c>
      <c r="AK79" s="19">
        <v>30</v>
      </c>
      <c r="AL79" s="24">
        <v>0.90421608873502801</v>
      </c>
      <c r="AM79" s="5">
        <v>4</v>
      </c>
      <c r="AN79" s="5">
        <v>0.05</v>
      </c>
      <c r="AO79" s="5">
        <v>54.7</v>
      </c>
      <c r="AP79" s="5">
        <v>35</v>
      </c>
      <c r="AQ79" s="18">
        <v>0.60417991551587202</v>
      </c>
      <c r="AR79" s="19">
        <v>0.61978505790121596</v>
      </c>
      <c r="AS79" s="19">
        <v>8.1</v>
      </c>
      <c r="AT79" s="19">
        <v>3</v>
      </c>
      <c r="AU79" s="19">
        <v>0.81858343371220199</v>
      </c>
      <c r="AV79" s="24">
        <v>0.69971942901611295</v>
      </c>
      <c r="AW79" s="5">
        <v>11.82</v>
      </c>
      <c r="AX79" s="5">
        <v>0.115562</v>
      </c>
      <c r="AY79" s="5">
        <v>5</v>
      </c>
      <c r="AZ79" s="29">
        <v>3.3102130664119302E-2</v>
      </c>
    </row>
    <row r="80" spans="1:52" x14ac:dyDescent="0.25">
      <c r="A80" s="3" t="s">
        <v>83</v>
      </c>
      <c r="B80" s="4" t="s">
        <v>234</v>
      </c>
      <c r="C80" s="32">
        <v>5</v>
      </c>
      <c r="D80" s="19">
        <v>8</v>
      </c>
      <c r="E80" s="19">
        <v>6.4969165605802202</v>
      </c>
      <c r="F80" s="19">
        <v>3.5</v>
      </c>
      <c r="G80" s="19">
        <v>27.087916853292</v>
      </c>
      <c r="H80" s="24">
        <v>100</v>
      </c>
      <c r="I80" s="5">
        <v>100</v>
      </c>
      <c r="J80" s="5">
        <v>99.597225100000003</v>
      </c>
      <c r="K80" s="18">
        <v>0.76415725187462102</v>
      </c>
      <c r="L80" s="19">
        <v>100</v>
      </c>
      <c r="M80" s="19">
        <v>6.7503979354345498</v>
      </c>
      <c r="N80" s="19">
        <v>0</v>
      </c>
      <c r="O80" s="24">
        <v>1</v>
      </c>
      <c r="P80" s="5">
        <v>1</v>
      </c>
      <c r="Q80" s="5">
        <v>2</v>
      </c>
      <c r="R80" s="5">
        <v>1</v>
      </c>
      <c r="S80" s="5">
        <v>3.5</v>
      </c>
      <c r="T80" s="32" t="s">
        <v>51</v>
      </c>
      <c r="U80" s="19">
        <v>99.535476684570313</v>
      </c>
      <c r="V80" s="19">
        <v>129.86802</v>
      </c>
      <c r="W80" s="19">
        <v>1.0355099999999999</v>
      </c>
      <c r="X80" s="24">
        <v>128.34193759999999</v>
      </c>
      <c r="Y80" s="5">
        <v>96.330500000000001</v>
      </c>
      <c r="Z80" s="5">
        <v>8.89</v>
      </c>
      <c r="AA80" s="18">
        <v>23.25526</v>
      </c>
      <c r="AB80" s="19">
        <v>248</v>
      </c>
      <c r="AC80" s="19">
        <v>10.351308446999999</v>
      </c>
      <c r="AD80" s="24">
        <v>21.368748276000002</v>
      </c>
      <c r="AE80" s="5">
        <v>91.5954306</v>
      </c>
      <c r="AF80" s="5">
        <v>97.6</v>
      </c>
      <c r="AG80" s="5">
        <v>213.354744788342</v>
      </c>
      <c r="AH80" s="32">
        <v>40</v>
      </c>
      <c r="AI80" s="19">
        <v>16</v>
      </c>
      <c r="AJ80" s="19">
        <v>0.96904514609510894</v>
      </c>
      <c r="AK80" s="19">
        <v>95</v>
      </c>
      <c r="AL80" s="24">
        <v>0.94823053706290605</v>
      </c>
      <c r="AM80" s="5">
        <v>3</v>
      </c>
      <c r="AN80" s="5">
        <v>0</v>
      </c>
      <c r="AO80" s="5">
        <v>80.400000000000006</v>
      </c>
      <c r="AP80" s="5">
        <v>90</v>
      </c>
      <c r="AQ80" s="18">
        <v>0.80313097712292503</v>
      </c>
      <c r="AR80" s="19">
        <v>0.85872898857989399</v>
      </c>
      <c r="AS80" s="19">
        <v>4.5999999999999996</v>
      </c>
      <c r="AT80" s="19">
        <v>3</v>
      </c>
      <c r="AU80" s="19">
        <v>0.95315484058991795</v>
      </c>
      <c r="AV80" s="24">
        <v>0.95282506942749001</v>
      </c>
      <c r="AW80" s="5">
        <v>15.13</v>
      </c>
      <c r="AX80" s="5">
        <v>2.9612699999999999E-2</v>
      </c>
      <c r="AY80" s="5">
        <v>13</v>
      </c>
      <c r="AZ80" s="29">
        <v>0.43884684421647102</v>
      </c>
    </row>
    <row r="81" spans="1:52" x14ac:dyDescent="0.25">
      <c r="A81" s="3" t="s">
        <v>152</v>
      </c>
      <c r="B81" s="4" t="s">
        <v>233</v>
      </c>
      <c r="C81" s="32">
        <v>5</v>
      </c>
      <c r="D81" s="19">
        <v>9</v>
      </c>
      <c r="E81" s="19">
        <v>11.614202056240501</v>
      </c>
      <c r="F81" s="19">
        <v>14.5</v>
      </c>
      <c r="G81" s="19">
        <v>47.949972486100002</v>
      </c>
      <c r="H81" s="24">
        <v>66.6998198</v>
      </c>
      <c r="I81" s="5">
        <v>97.034110499999997</v>
      </c>
      <c r="J81" s="5">
        <v>100</v>
      </c>
      <c r="K81" s="18">
        <v>0.52274172926792795</v>
      </c>
      <c r="L81" s="19">
        <v>97.697829999999996</v>
      </c>
      <c r="M81" s="19">
        <v>6.1708115072673202</v>
      </c>
      <c r="N81" s="19">
        <v>0.55695700209999999</v>
      </c>
      <c r="O81" s="24">
        <v>6.2</v>
      </c>
      <c r="P81" s="5">
        <v>1</v>
      </c>
      <c r="Q81" s="5">
        <v>3</v>
      </c>
      <c r="R81" s="5">
        <v>3</v>
      </c>
      <c r="S81" s="5">
        <v>27.4</v>
      </c>
      <c r="T81" s="32">
        <v>94.842370000000003</v>
      </c>
      <c r="U81" s="19">
        <v>99.241310119628906</v>
      </c>
      <c r="V81" s="19">
        <v>108.28788</v>
      </c>
      <c r="W81" s="19">
        <v>0.76473000000000002</v>
      </c>
      <c r="X81" s="24">
        <v>176.5888132</v>
      </c>
      <c r="Y81" s="5">
        <v>69.616235799999998</v>
      </c>
      <c r="Z81" s="5">
        <v>59.72</v>
      </c>
      <c r="AA81" s="18">
        <v>18.714649999999999</v>
      </c>
      <c r="AB81" s="19">
        <v>219.8</v>
      </c>
      <c r="AC81" s="19">
        <v>3.3365005949999902</v>
      </c>
      <c r="AD81" s="24">
        <v>66.442904063</v>
      </c>
      <c r="AE81" s="5">
        <v>54.578000000000003</v>
      </c>
      <c r="AF81" s="5">
        <v>81.69</v>
      </c>
      <c r="AG81" s="5">
        <v>364.39659541011298</v>
      </c>
      <c r="AH81" s="32">
        <v>3</v>
      </c>
      <c r="AI81" s="19">
        <v>3</v>
      </c>
      <c r="AJ81" s="19" t="s">
        <v>51</v>
      </c>
      <c r="AK81" s="19">
        <v>40</v>
      </c>
      <c r="AL81" s="24">
        <v>0.75054411281253897</v>
      </c>
      <c r="AM81" s="5">
        <v>1</v>
      </c>
      <c r="AN81" s="5">
        <v>0.04</v>
      </c>
      <c r="AO81" s="5">
        <v>50.5</v>
      </c>
      <c r="AP81" s="5">
        <v>46</v>
      </c>
      <c r="AQ81" s="18">
        <v>0.80243588183375403</v>
      </c>
      <c r="AR81" s="19" t="s">
        <v>51</v>
      </c>
      <c r="AS81" s="19">
        <v>7.5</v>
      </c>
      <c r="AT81" s="19">
        <v>2</v>
      </c>
      <c r="AU81" s="19">
        <v>0.88282198043762605</v>
      </c>
      <c r="AV81" s="24">
        <v>0.46480476856231701</v>
      </c>
      <c r="AW81" s="5">
        <v>9.6099999999999905</v>
      </c>
      <c r="AX81" s="5" t="s">
        <v>51</v>
      </c>
      <c r="AY81" s="5">
        <v>13</v>
      </c>
      <c r="AZ81" s="29">
        <v>0.16954526502370501</v>
      </c>
    </row>
    <row r="82" spans="1:52" x14ac:dyDescent="0.25">
      <c r="A82" s="3" t="s">
        <v>180</v>
      </c>
      <c r="B82" s="4" t="s">
        <v>237</v>
      </c>
      <c r="C82" s="32">
        <v>6.2</v>
      </c>
      <c r="D82" s="19">
        <v>40</v>
      </c>
      <c r="E82" s="19">
        <v>27.700524282698002</v>
      </c>
      <c r="F82" s="19">
        <v>16.5</v>
      </c>
      <c r="G82" s="19">
        <v>113.4650328829</v>
      </c>
      <c r="H82" s="24">
        <v>80.611798699999994</v>
      </c>
      <c r="I82" s="5">
        <v>100</v>
      </c>
      <c r="J82" s="5">
        <v>90.539646399999995</v>
      </c>
      <c r="K82" s="18">
        <v>0.385281028497862</v>
      </c>
      <c r="L82" s="19">
        <v>100</v>
      </c>
      <c r="M82" s="19" t="s">
        <v>51</v>
      </c>
      <c r="N82" s="19">
        <v>21.080914303</v>
      </c>
      <c r="O82" s="24">
        <v>34.4</v>
      </c>
      <c r="P82" s="5" t="s">
        <v>51</v>
      </c>
      <c r="Q82" s="5" t="s">
        <v>51</v>
      </c>
      <c r="R82" s="5" t="s">
        <v>51</v>
      </c>
      <c r="S82" s="5">
        <v>24.4</v>
      </c>
      <c r="T82" s="32">
        <v>82.776820000000001</v>
      </c>
      <c r="U82" s="19">
        <v>98.161872863769531</v>
      </c>
      <c r="V82" s="19">
        <v>80.792209999999997</v>
      </c>
      <c r="W82" s="19">
        <v>1.0249699999999999</v>
      </c>
      <c r="X82" s="24">
        <v>60.974459000000003</v>
      </c>
      <c r="Y82" s="5">
        <v>41.59</v>
      </c>
      <c r="Z82" s="5">
        <v>20.61</v>
      </c>
      <c r="AA82" s="18">
        <v>17.073</v>
      </c>
      <c r="AB82" s="19">
        <v>463.1</v>
      </c>
      <c r="AC82" s="19">
        <v>7.3851879279999997</v>
      </c>
      <c r="AD82" s="24">
        <v>53.409440442999902</v>
      </c>
      <c r="AE82" s="5">
        <v>2.2801</v>
      </c>
      <c r="AF82" s="5">
        <v>99.03</v>
      </c>
      <c r="AG82" s="5">
        <v>3574.3969299813698</v>
      </c>
      <c r="AH82" s="32">
        <v>36</v>
      </c>
      <c r="AI82" s="19">
        <v>15</v>
      </c>
      <c r="AJ82" s="19">
        <v>0.57826698865691994</v>
      </c>
      <c r="AK82" s="19">
        <v>35</v>
      </c>
      <c r="AL82" s="24">
        <v>0.85878970498737195</v>
      </c>
      <c r="AM82" s="5">
        <v>4</v>
      </c>
      <c r="AN82" s="5" t="s">
        <v>51</v>
      </c>
      <c r="AO82" s="5">
        <v>70.099999999999994</v>
      </c>
      <c r="AP82" s="5" t="s">
        <v>51</v>
      </c>
      <c r="AQ82" s="18">
        <v>0.49241093235552003</v>
      </c>
      <c r="AR82" s="19">
        <v>0.21794320337659601</v>
      </c>
      <c r="AS82" s="19">
        <v>4.0999999999999996</v>
      </c>
      <c r="AT82" s="19">
        <v>4</v>
      </c>
      <c r="AU82" s="19">
        <v>0.75259641412774603</v>
      </c>
      <c r="AV82" s="24">
        <v>0.19950011372566201</v>
      </c>
      <c r="AW82" s="5">
        <v>9.7799999999999905</v>
      </c>
      <c r="AX82" s="5">
        <v>0.15854489999999999</v>
      </c>
      <c r="AY82" s="5">
        <v>0</v>
      </c>
      <c r="AZ82" s="29">
        <v>0</v>
      </c>
    </row>
    <row r="83" spans="1:52" x14ac:dyDescent="0.25">
      <c r="A83" s="3" t="s">
        <v>66</v>
      </c>
      <c r="B83" s="4" t="s">
        <v>237</v>
      </c>
      <c r="C83" s="32">
        <v>5</v>
      </c>
      <c r="D83" s="19">
        <v>10</v>
      </c>
      <c r="E83" s="19">
        <v>43.666933413645097</v>
      </c>
      <c r="F83" s="19">
        <v>16.399999999999999</v>
      </c>
      <c r="G83" s="19">
        <v>69.620629801999797</v>
      </c>
      <c r="H83" s="24">
        <v>93.702123799999995</v>
      </c>
      <c r="I83" s="5">
        <v>86.960460100000006</v>
      </c>
      <c r="J83" s="5">
        <v>82.775672900000004</v>
      </c>
      <c r="K83" s="18">
        <v>0.37863137079253001</v>
      </c>
      <c r="L83" s="19">
        <v>99.5</v>
      </c>
      <c r="M83" s="19">
        <v>4.0954660389973601</v>
      </c>
      <c r="N83" s="19">
        <v>10.360595479000001</v>
      </c>
      <c r="O83" s="24">
        <v>24.6</v>
      </c>
      <c r="P83" s="5">
        <v>4</v>
      </c>
      <c r="Q83" s="5">
        <v>4</v>
      </c>
      <c r="R83" s="5">
        <v>4</v>
      </c>
      <c r="S83" s="5">
        <v>23.4</v>
      </c>
      <c r="T83" s="32">
        <v>92.58681</v>
      </c>
      <c r="U83" s="19">
        <v>96.668190002441406</v>
      </c>
      <c r="V83" s="19">
        <v>101.9509</v>
      </c>
      <c r="W83" s="19">
        <v>1.0760000000000001</v>
      </c>
      <c r="X83" s="24">
        <v>126.5922645</v>
      </c>
      <c r="Y83" s="5">
        <v>59.079477910000001</v>
      </c>
      <c r="Z83" s="5">
        <v>32.619999999999997</v>
      </c>
      <c r="AA83" s="18">
        <v>21.667449999999999</v>
      </c>
      <c r="AB83" s="19">
        <v>369.2</v>
      </c>
      <c r="AC83" s="19">
        <v>6.5566608100000003</v>
      </c>
      <c r="AD83" s="24">
        <v>30.946382321000002</v>
      </c>
      <c r="AE83" s="5">
        <v>17.556000000000001</v>
      </c>
      <c r="AF83" s="5">
        <v>92.62</v>
      </c>
      <c r="AG83" s="5">
        <v>355.85940949125501</v>
      </c>
      <c r="AH83" s="32">
        <v>31</v>
      </c>
      <c r="AI83" s="19">
        <v>15</v>
      </c>
      <c r="AJ83" s="19">
        <v>0.69176271347368801</v>
      </c>
      <c r="AK83" s="19">
        <v>45</v>
      </c>
      <c r="AL83" s="24">
        <v>0.80231015832241104</v>
      </c>
      <c r="AM83" s="5">
        <v>4</v>
      </c>
      <c r="AN83" s="5">
        <v>0.04</v>
      </c>
      <c r="AO83" s="5">
        <v>86.8</v>
      </c>
      <c r="AP83" s="5">
        <v>40</v>
      </c>
      <c r="AQ83" s="18">
        <v>0.70306693847664803</v>
      </c>
      <c r="AR83" s="19">
        <v>0.69566680890757504</v>
      </c>
      <c r="AS83" s="19">
        <v>5.7</v>
      </c>
      <c r="AT83" s="19">
        <v>3</v>
      </c>
      <c r="AU83" s="19">
        <v>0.90837112075614601</v>
      </c>
      <c r="AV83" s="24">
        <v>0.37995964288711498</v>
      </c>
      <c r="AW83" s="5">
        <v>9.6</v>
      </c>
      <c r="AX83" s="5">
        <v>0.2356</v>
      </c>
      <c r="AY83" s="5">
        <v>34</v>
      </c>
      <c r="AZ83" s="29">
        <v>0.106956068435829</v>
      </c>
    </row>
    <row r="84" spans="1:52" x14ac:dyDescent="0.25">
      <c r="A84" s="3" t="s">
        <v>54</v>
      </c>
      <c r="B84" s="4" t="s">
        <v>235</v>
      </c>
      <c r="C84" s="32">
        <v>14.2</v>
      </c>
      <c r="D84" s="19">
        <v>90</v>
      </c>
      <c r="E84" s="19">
        <v>476.978075626399</v>
      </c>
      <c r="F84" s="19">
        <v>156.9</v>
      </c>
      <c r="G84" s="19">
        <v>423.43935929200001</v>
      </c>
      <c r="H84" s="24">
        <v>14.844456599999999</v>
      </c>
      <c r="I84" s="5">
        <v>28.169560400000002</v>
      </c>
      <c r="J84" s="5">
        <v>51.593703699999999</v>
      </c>
      <c r="K84" s="18">
        <v>0.19264347404462501</v>
      </c>
      <c r="L84" s="19">
        <v>37</v>
      </c>
      <c r="M84" s="19">
        <v>1.71450115922021</v>
      </c>
      <c r="N84" s="19">
        <v>173.250411171</v>
      </c>
      <c r="O84" s="24">
        <v>9.8000000000000007</v>
      </c>
      <c r="P84" s="5">
        <v>3</v>
      </c>
      <c r="Q84" s="5">
        <v>5</v>
      </c>
      <c r="R84" s="5">
        <v>3.5</v>
      </c>
      <c r="S84" s="5">
        <v>26.9</v>
      </c>
      <c r="T84" s="32">
        <v>71.164159999999995</v>
      </c>
      <c r="U84" s="19">
        <v>87.862060546875</v>
      </c>
      <c r="V84" s="19">
        <v>28.898720000000001</v>
      </c>
      <c r="W84" s="19">
        <v>0.64824999999999999</v>
      </c>
      <c r="X84" s="24">
        <v>60.843895809999999</v>
      </c>
      <c r="Y84" s="5">
        <v>12.4</v>
      </c>
      <c r="Z84" s="5">
        <v>39.89</v>
      </c>
      <c r="AA84" s="18">
        <v>15.75343</v>
      </c>
      <c r="AB84" s="19">
        <v>741.1</v>
      </c>
      <c r="AC84" s="19">
        <v>16.988080460999999</v>
      </c>
      <c r="AD84" s="24">
        <v>109.30720018199899</v>
      </c>
      <c r="AE84" s="5">
        <v>0</v>
      </c>
      <c r="AF84" s="5">
        <v>53.54</v>
      </c>
      <c r="AG84" s="5">
        <v>995.88787123944599</v>
      </c>
      <c r="AH84" s="32">
        <v>10</v>
      </c>
      <c r="AI84" s="19">
        <v>5</v>
      </c>
      <c r="AJ84" s="19" t="s">
        <v>51</v>
      </c>
      <c r="AK84" s="19">
        <v>15</v>
      </c>
      <c r="AL84" s="24">
        <v>0.33571261756748499</v>
      </c>
      <c r="AM84" s="5">
        <v>3</v>
      </c>
      <c r="AN84" s="5">
        <v>0.36</v>
      </c>
      <c r="AO84" s="5">
        <v>31.6</v>
      </c>
      <c r="AP84" s="5">
        <v>18</v>
      </c>
      <c r="AQ84" s="18">
        <v>0.56051377268567604</v>
      </c>
      <c r="AR84" s="19">
        <v>0.12626955950383101</v>
      </c>
      <c r="AS84" s="19">
        <v>7.7</v>
      </c>
      <c r="AT84" s="19">
        <v>4</v>
      </c>
      <c r="AU84" s="19">
        <v>0.74755421418390799</v>
      </c>
      <c r="AV84" s="24" t="s">
        <v>51</v>
      </c>
      <c r="AW84" s="5">
        <v>5.31</v>
      </c>
      <c r="AX84" s="5">
        <v>0.34587000000000001</v>
      </c>
      <c r="AY84" s="5">
        <v>0</v>
      </c>
      <c r="AZ84" s="29">
        <v>0</v>
      </c>
    </row>
    <row r="85" spans="1:52" x14ac:dyDescent="0.25">
      <c r="A85" s="3" t="s">
        <v>112</v>
      </c>
      <c r="B85" s="4" t="s">
        <v>233</v>
      </c>
      <c r="C85" s="32">
        <v>5</v>
      </c>
      <c r="D85" s="19">
        <v>21</v>
      </c>
      <c r="E85" s="19">
        <v>4.1179406266846197</v>
      </c>
      <c r="F85" s="19">
        <v>8.6</v>
      </c>
      <c r="G85" s="19">
        <v>41.020730706347997</v>
      </c>
      <c r="H85" s="24" t="s">
        <v>51</v>
      </c>
      <c r="I85" s="5">
        <v>99.000370200000006</v>
      </c>
      <c r="J85" s="5">
        <v>100</v>
      </c>
      <c r="K85" s="18">
        <v>0.35079265339385501</v>
      </c>
      <c r="L85" s="19">
        <v>97.697829999999996</v>
      </c>
      <c r="M85" s="19">
        <v>5.53066850189769</v>
      </c>
      <c r="N85" s="19">
        <v>8.9101348519999998E-2</v>
      </c>
      <c r="O85" s="24">
        <v>1.8</v>
      </c>
      <c r="P85" s="5">
        <v>1</v>
      </c>
      <c r="Q85" s="5">
        <v>2</v>
      </c>
      <c r="R85" s="5">
        <v>2</v>
      </c>
      <c r="S85" s="5">
        <v>18.7</v>
      </c>
      <c r="T85" s="32">
        <v>96.117710000000002</v>
      </c>
      <c r="U85" s="19">
        <v>99.472549438476562</v>
      </c>
      <c r="V85" s="19">
        <v>94.972650000000002</v>
      </c>
      <c r="W85" s="19">
        <v>1.1645300000000001</v>
      </c>
      <c r="X85" s="24">
        <v>231.76319470000001</v>
      </c>
      <c r="Y85" s="5">
        <v>82.079114759999996</v>
      </c>
      <c r="Z85" s="5">
        <v>32.590000000000003</v>
      </c>
      <c r="AA85" s="18">
        <v>17.87013</v>
      </c>
      <c r="AB85" s="19">
        <v>237.9</v>
      </c>
      <c r="AC85" s="19">
        <v>2.73258719999999</v>
      </c>
      <c r="AD85" s="24">
        <v>54.561870637999903</v>
      </c>
      <c r="AE85" s="5">
        <v>43.1</v>
      </c>
      <c r="AF85" s="5">
        <v>87.12</v>
      </c>
      <c r="AG85" s="5">
        <v>756.41601395571195</v>
      </c>
      <c r="AH85" s="32">
        <v>13</v>
      </c>
      <c r="AI85" s="19">
        <v>6</v>
      </c>
      <c r="AJ85" s="19" t="s">
        <v>51</v>
      </c>
      <c r="AK85" s="19">
        <v>45</v>
      </c>
      <c r="AL85" s="24">
        <v>0.83778341536377798</v>
      </c>
      <c r="AM85" s="5">
        <v>2</v>
      </c>
      <c r="AN85" s="5">
        <v>0.05</v>
      </c>
      <c r="AO85" s="5">
        <v>63.5</v>
      </c>
      <c r="AP85" s="5">
        <v>41</v>
      </c>
      <c r="AQ85" s="18">
        <v>0.69741794268325497</v>
      </c>
      <c r="AR85" s="19" t="s">
        <v>51</v>
      </c>
      <c r="AS85" s="19">
        <v>5.2</v>
      </c>
      <c r="AT85" s="19">
        <v>3</v>
      </c>
      <c r="AU85" s="19">
        <v>0.84319221638027697</v>
      </c>
      <c r="AV85" s="24">
        <v>0.22285306453704801</v>
      </c>
      <c r="AW85" s="5">
        <v>12.51</v>
      </c>
      <c r="AX85" s="5" t="s">
        <v>51</v>
      </c>
      <c r="AY85" s="5">
        <v>1</v>
      </c>
      <c r="AZ85" s="29">
        <v>0.52050539102331905</v>
      </c>
    </row>
    <row r="86" spans="1:52" x14ac:dyDescent="0.25">
      <c r="A86" s="3" t="s">
        <v>214</v>
      </c>
      <c r="B86" s="4" t="s">
        <v>235</v>
      </c>
      <c r="C86" s="32" t="s">
        <v>51</v>
      </c>
      <c r="D86" s="19" t="s">
        <v>51</v>
      </c>
      <c r="E86" s="19">
        <v>500.62562547202202</v>
      </c>
      <c r="F86" s="19">
        <v>46.5</v>
      </c>
      <c r="G86" s="19">
        <v>482.28780506200002</v>
      </c>
      <c r="H86" s="24">
        <v>9.2358089000000003</v>
      </c>
      <c r="I86" s="5">
        <v>53.28107</v>
      </c>
      <c r="J86" s="5">
        <v>15.7297057</v>
      </c>
      <c r="K86" s="18" t="s">
        <v>51</v>
      </c>
      <c r="L86" s="19">
        <v>36.076799999999999</v>
      </c>
      <c r="M86" s="19" t="s">
        <v>51</v>
      </c>
      <c r="N86" s="19">
        <v>160.452292766</v>
      </c>
      <c r="O86" s="24">
        <v>9.6999999999999993</v>
      </c>
      <c r="P86" s="5">
        <v>2</v>
      </c>
      <c r="Q86" s="5">
        <v>4</v>
      </c>
      <c r="R86" s="5">
        <v>4.5</v>
      </c>
      <c r="S86" s="5">
        <v>24.1</v>
      </c>
      <c r="T86" s="32">
        <v>73.845249999999993</v>
      </c>
      <c r="U86" s="19">
        <v>39.593391418457031</v>
      </c>
      <c r="V86" s="19">
        <v>30.549859999999999</v>
      </c>
      <c r="W86" s="19">
        <v>0.85307999999999995</v>
      </c>
      <c r="X86" s="24">
        <v>7.0499525500000004</v>
      </c>
      <c r="Y86" s="5">
        <v>1.0837331160000001</v>
      </c>
      <c r="Z86" s="5">
        <v>83.92</v>
      </c>
      <c r="AA86" s="18">
        <v>15.63908</v>
      </c>
      <c r="AB86" s="19">
        <v>665.4</v>
      </c>
      <c r="AC86" s="19">
        <v>15.332772455000001</v>
      </c>
      <c r="AD86" s="24">
        <v>104.92454748599999</v>
      </c>
      <c r="AE86" s="5">
        <v>0</v>
      </c>
      <c r="AF86" s="5">
        <v>41.11</v>
      </c>
      <c r="AG86" s="5">
        <v>895.57578819300397</v>
      </c>
      <c r="AH86" s="32">
        <v>1</v>
      </c>
      <c r="AI86" s="19">
        <v>0</v>
      </c>
      <c r="AJ86" s="19" t="s">
        <v>51</v>
      </c>
      <c r="AK86" s="19">
        <v>10</v>
      </c>
      <c r="AL86" s="24" t="s">
        <v>51</v>
      </c>
      <c r="AM86" s="5">
        <v>2</v>
      </c>
      <c r="AN86" s="5">
        <v>0.31</v>
      </c>
      <c r="AO86" s="5">
        <v>27</v>
      </c>
      <c r="AP86" s="5">
        <v>18</v>
      </c>
      <c r="AQ86" s="18" t="s">
        <v>51</v>
      </c>
      <c r="AR86" s="19" t="s">
        <v>51</v>
      </c>
      <c r="AS86" s="19">
        <v>6.6</v>
      </c>
      <c r="AT86" s="19">
        <v>4</v>
      </c>
      <c r="AU86" s="19" t="s">
        <v>51</v>
      </c>
      <c r="AV86" s="24" t="s">
        <v>51</v>
      </c>
      <c r="AW86" s="5">
        <v>3.95</v>
      </c>
      <c r="AX86" s="5" t="s">
        <v>51</v>
      </c>
      <c r="AY86" s="5">
        <v>0</v>
      </c>
      <c r="AZ86" s="29">
        <v>0</v>
      </c>
    </row>
    <row r="87" spans="1:52" x14ac:dyDescent="0.25">
      <c r="A87" s="3" t="s">
        <v>206</v>
      </c>
      <c r="B87" s="4" t="s">
        <v>233</v>
      </c>
      <c r="C87" s="32">
        <v>5</v>
      </c>
      <c r="D87" s="19">
        <v>22</v>
      </c>
      <c r="E87" s="19">
        <v>42.023136432234402</v>
      </c>
      <c r="F87" s="19">
        <v>51.4</v>
      </c>
      <c r="G87" s="19">
        <v>58.458128353699998</v>
      </c>
      <c r="H87" s="24">
        <v>53.593857900000003</v>
      </c>
      <c r="I87" s="5">
        <v>34.599996300000001</v>
      </c>
      <c r="J87" s="5">
        <v>62.6935425</v>
      </c>
      <c r="K87" s="18">
        <v>0.31645779186058198</v>
      </c>
      <c r="L87" s="19">
        <v>100</v>
      </c>
      <c r="M87" s="19" t="s">
        <v>51</v>
      </c>
      <c r="N87" s="19">
        <v>1.018884541</v>
      </c>
      <c r="O87" s="24">
        <v>4.3</v>
      </c>
      <c r="P87" s="5">
        <v>3</v>
      </c>
      <c r="Q87" s="5">
        <v>3</v>
      </c>
      <c r="R87" s="5">
        <v>3</v>
      </c>
      <c r="S87" s="5">
        <v>17.399999999999999</v>
      </c>
      <c r="T87" s="32">
        <v>99.692930000000004</v>
      </c>
      <c r="U87" s="19" t="s">
        <v>51</v>
      </c>
      <c r="V87" s="19">
        <v>85.341419999999999</v>
      </c>
      <c r="W87" s="19">
        <v>0.96289000000000002</v>
      </c>
      <c r="X87" s="24">
        <v>145.93875449999999</v>
      </c>
      <c r="Y87" s="5">
        <v>14.996774820000001</v>
      </c>
      <c r="Z87" s="5">
        <v>83.44</v>
      </c>
      <c r="AA87" s="18">
        <v>16.656680000000001</v>
      </c>
      <c r="AB87" s="19">
        <v>597.6</v>
      </c>
      <c r="AC87" s="19">
        <v>8.7636872189999995</v>
      </c>
      <c r="AD87" s="24">
        <v>100.431940518</v>
      </c>
      <c r="AE87" s="5">
        <v>9.8000000000000007</v>
      </c>
      <c r="AF87" s="5">
        <v>49.93</v>
      </c>
      <c r="AG87" s="5">
        <v>1680.55582654565</v>
      </c>
      <c r="AH87" s="32">
        <v>0</v>
      </c>
      <c r="AI87" s="19">
        <v>1</v>
      </c>
      <c r="AJ87" s="19" t="s">
        <v>51</v>
      </c>
      <c r="AK87" s="19">
        <v>5</v>
      </c>
      <c r="AL87" s="24">
        <v>0.69109661304567405</v>
      </c>
      <c r="AM87" s="5">
        <v>1</v>
      </c>
      <c r="AN87" s="5">
        <v>0.05</v>
      </c>
      <c r="AO87" s="5">
        <v>75.400000000000006</v>
      </c>
      <c r="AP87" s="5">
        <v>22</v>
      </c>
      <c r="AQ87" s="18">
        <v>0.72367916571590296</v>
      </c>
      <c r="AR87" s="19" t="s">
        <v>51</v>
      </c>
      <c r="AS87" s="19">
        <v>6.8</v>
      </c>
      <c r="AT87" s="19">
        <v>4</v>
      </c>
      <c r="AU87" s="19">
        <v>0.91123999981996995</v>
      </c>
      <c r="AV87" s="24" t="s">
        <v>51</v>
      </c>
      <c r="AW87" s="5">
        <v>14.01</v>
      </c>
      <c r="AX87" s="5" t="s">
        <v>51</v>
      </c>
      <c r="AY87" s="5">
        <v>0</v>
      </c>
      <c r="AZ87" s="29">
        <v>0</v>
      </c>
    </row>
    <row r="88" spans="1:52" x14ac:dyDescent="0.25">
      <c r="A88" s="3" t="s">
        <v>62</v>
      </c>
      <c r="B88" s="4" t="s">
        <v>234</v>
      </c>
      <c r="C88" s="32">
        <v>5</v>
      </c>
      <c r="D88" s="19">
        <v>8</v>
      </c>
      <c r="E88" s="19">
        <v>6.9711375288786899</v>
      </c>
      <c r="F88" s="19">
        <v>4.0999999999999996</v>
      </c>
      <c r="G88" s="19">
        <v>28.906970174266998</v>
      </c>
      <c r="H88" s="24">
        <v>100</v>
      </c>
      <c r="I88" s="5">
        <v>100</v>
      </c>
      <c r="J88" s="5">
        <v>99.4847994</v>
      </c>
      <c r="K88" s="18">
        <v>0.675983414649315</v>
      </c>
      <c r="L88" s="19">
        <v>100</v>
      </c>
      <c r="M88" s="19">
        <v>6.2120037814666498</v>
      </c>
      <c r="N88" s="19">
        <v>0</v>
      </c>
      <c r="O88" s="24">
        <v>1.8</v>
      </c>
      <c r="P88" s="5">
        <v>2</v>
      </c>
      <c r="Q88" s="5">
        <v>3</v>
      </c>
      <c r="R88" s="5">
        <v>1</v>
      </c>
      <c r="S88" s="5">
        <v>6.7</v>
      </c>
      <c r="T88" s="32" t="s">
        <v>51</v>
      </c>
      <c r="U88" s="19">
        <v>99.834632873535156</v>
      </c>
      <c r="V88" s="19">
        <v>164.81173000000001</v>
      </c>
      <c r="W88" s="19">
        <v>1.1338900000000001</v>
      </c>
      <c r="X88" s="24">
        <v>115.69078519999999</v>
      </c>
      <c r="Y88" s="5">
        <v>85.052899999999994</v>
      </c>
      <c r="Z88" s="5">
        <v>14.18</v>
      </c>
      <c r="AA88" s="18">
        <v>24.06325</v>
      </c>
      <c r="AB88" s="19">
        <v>252.2</v>
      </c>
      <c r="AC88" s="19">
        <v>16.768330534</v>
      </c>
      <c r="AD88" s="24">
        <v>24.756530182999999</v>
      </c>
      <c r="AE88" s="5">
        <v>89.775959999999998</v>
      </c>
      <c r="AF88" s="5">
        <v>100</v>
      </c>
      <c r="AG88" s="5">
        <v>277.78033863424503</v>
      </c>
      <c r="AH88" s="32">
        <v>40</v>
      </c>
      <c r="AI88" s="19">
        <v>15</v>
      </c>
      <c r="AJ88" s="19">
        <v>0.85770886641998301</v>
      </c>
      <c r="AK88" s="19">
        <v>80</v>
      </c>
      <c r="AL88" s="24">
        <v>0.86286122313448799</v>
      </c>
      <c r="AM88" s="5">
        <v>3</v>
      </c>
      <c r="AN88" s="5">
        <v>0.01</v>
      </c>
      <c r="AO88" s="5">
        <v>86</v>
      </c>
      <c r="AP88" s="5">
        <v>77</v>
      </c>
      <c r="AQ88" s="18">
        <v>0.70732962850287395</v>
      </c>
      <c r="AR88" s="19">
        <v>0.84560709768769604</v>
      </c>
      <c r="AS88" s="19">
        <v>4.4000000000000004</v>
      </c>
      <c r="AT88" s="19">
        <v>3</v>
      </c>
      <c r="AU88" s="19">
        <v>0.92527924732682298</v>
      </c>
      <c r="AV88" s="24">
        <v>1.1667010784149201</v>
      </c>
      <c r="AW88" s="5">
        <v>14.51</v>
      </c>
      <c r="AX88" s="5">
        <v>8.1180000000000002E-2</v>
      </c>
      <c r="AY88" s="5">
        <v>16</v>
      </c>
      <c r="AZ88" s="29">
        <v>0.38490653546006298</v>
      </c>
    </row>
    <row r="89" spans="1:52" x14ac:dyDescent="0.25">
      <c r="A89" s="3" t="s">
        <v>198</v>
      </c>
      <c r="B89" s="4" t="s">
        <v>233</v>
      </c>
      <c r="C89" s="32">
        <v>5</v>
      </c>
      <c r="D89" s="19">
        <v>33</v>
      </c>
      <c r="E89" s="19">
        <v>17.135688939166599</v>
      </c>
      <c r="F89" s="19">
        <v>11.6</v>
      </c>
      <c r="G89" s="19">
        <v>59.347750403100001</v>
      </c>
      <c r="H89" s="24">
        <v>74.383054599999994</v>
      </c>
      <c r="I89" s="5">
        <v>86.142697200000001</v>
      </c>
      <c r="J89" s="5">
        <v>96.743553000000006</v>
      </c>
      <c r="K89" s="18" t="s">
        <v>51</v>
      </c>
      <c r="L89" s="19">
        <v>97.697829999999996</v>
      </c>
      <c r="M89" s="19">
        <v>6.2129802050215499</v>
      </c>
      <c r="N89" s="19">
        <v>1.5883677409999899</v>
      </c>
      <c r="O89" s="24">
        <v>1.1000000000000001</v>
      </c>
      <c r="P89" s="5">
        <v>2</v>
      </c>
      <c r="Q89" s="5">
        <v>2</v>
      </c>
      <c r="R89" s="5">
        <v>2</v>
      </c>
      <c r="S89" s="5">
        <v>25.4</v>
      </c>
      <c r="T89" s="32">
        <v>93.971649999999997</v>
      </c>
      <c r="U89" s="19">
        <v>99.986549377441406</v>
      </c>
      <c r="V89" s="19">
        <v>104.23327</v>
      </c>
      <c r="W89" s="19">
        <v>1.0681799999999999</v>
      </c>
      <c r="X89" s="24">
        <v>159.8605555</v>
      </c>
      <c r="Y89" s="5">
        <v>74.174165970000004</v>
      </c>
      <c r="Z89" s="5">
        <v>40.43</v>
      </c>
      <c r="AA89" s="18">
        <v>20.937280000000001</v>
      </c>
      <c r="AB89" s="19">
        <v>319.7</v>
      </c>
      <c r="AC89" s="19">
        <v>3.563113569</v>
      </c>
      <c r="AD89" s="24">
        <v>62.797253486000002</v>
      </c>
      <c r="AE89" s="5">
        <v>5.42</v>
      </c>
      <c r="AF89" s="5">
        <v>48.68</v>
      </c>
      <c r="AG89" s="5">
        <v>740.73921507511102</v>
      </c>
      <c r="AH89" s="32">
        <v>8</v>
      </c>
      <c r="AI89" s="19">
        <v>5</v>
      </c>
      <c r="AJ89" s="19" t="s">
        <v>51</v>
      </c>
      <c r="AK89" s="19">
        <v>55</v>
      </c>
      <c r="AL89" s="24">
        <v>0.91081926274682601</v>
      </c>
      <c r="AM89" s="5">
        <v>2</v>
      </c>
      <c r="AN89" s="5">
        <v>0.04</v>
      </c>
      <c r="AO89" s="5">
        <v>34.200000000000003</v>
      </c>
      <c r="AP89" s="5">
        <v>45</v>
      </c>
      <c r="AQ89" s="18" t="s">
        <v>51</v>
      </c>
      <c r="AR89" s="19" t="s">
        <v>51</v>
      </c>
      <c r="AS89" s="19">
        <v>3.1</v>
      </c>
      <c r="AT89" s="19">
        <v>4</v>
      </c>
      <c r="AU89" s="19" t="s">
        <v>51</v>
      </c>
      <c r="AV89" s="24" t="s">
        <v>51</v>
      </c>
      <c r="AW89" s="5">
        <v>8.19</v>
      </c>
      <c r="AX89" s="5" t="s">
        <v>51</v>
      </c>
      <c r="AY89" s="5">
        <v>1</v>
      </c>
      <c r="AZ89" s="29">
        <v>6.01353320677133E-2</v>
      </c>
    </row>
    <row r="90" spans="1:52" x14ac:dyDescent="0.25">
      <c r="A90" s="3" t="s">
        <v>199</v>
      </c>
      <c r="B90" s="4" t="s">
        <v>236</v>
      </c>
      <c r="C90" s="32" t="s">
        <v>51</v>
      </c>
      <c r="D90" s="19" t="s">
        <v>51</v>
      </c>
      <c r="E90" s="19">
        <v>214.79910371370599</v>
      </c>
      <c r="F90" s="19">
        <v>57.3</v>
      </c>
      <c r="G90" s="19">
        <v>277.27784327099999</v>
      </c>
      <c r="H90" s="24">
        <v>9.4622527000000005</v>
      </c>
      <c r="I90" s="5">
        <v>32.777731099999997</v>
      </c>
      <c r="J90" s="5">
        <v>18.924413699999999</v>
      </c>
      <c r="K90" s="18" t="s">
        <v>51</v>
      </c>
      <c r="L90" s="19">
        <v>18.10671</v>
      </c>
      <c r="M90" s="19" t="s">
        <v>51</v>
      </c>
      <c r="N90" s="19">
        <v>191.818317398</v>
      </c>
      <c r="O90" s="24">
        <v>10.4</v>
      </c>
      <c r="P90" s="5">
        <v>5</v>
      </c>
      <c r="Q90" s="5">
        <v>4</v>
      </c>
      <c r="R90" s="5">
        <v>3</v>
      </c>
      <c r="S90" s="5">
        <v>16.8</v>
      </c>
      <c r="T90" s="32">
        <v>63.433489999999999</v>
      </c>
      <c r="U90" s="19">
        <v>87.158882141113281</v>
      </c>
      <c r="V90" s="19">
        <v>40.346319999999999</v>
      </c>
      <c r="W90" s="19">
        <v>0.75507999999999997</v>
      </c>
      <c r="X90" s="24">
        <v>46.646808579999998</v>
      </c>
      <c r="Y90" s="5">
        <v>7.9</v>
      </c>
      <c r="Z90" s="5">
        <v>25.81</v>
      </c>
      <c r="AA90" s="18">
        <v>15.03999</v>
      </c>
      <c r="AB90" s="19">
        <v>1151.8</v>
      </c>
      <c r="AC90" s="19">
        <v>16.460244660000001</v>
      </c>
      <c r="AD90" s="24">
        <v>88.462006533999997</v>
      </c>
      <c r="AE90" s="5">
        <v>0</v>
      </c>
      <c r="AF90" s="5">
        <v>46.46</v>
      </c>
      <c r="AG90" s="5">
        <v>770.52314831511296</v>
      </c>
      <c r="AH90" s="32">
        <v>26</v>
      </c>
      <c r="AI90" s="19">
        <v>13</v>
      </c>
      <c r="AJ90" s="19" t="s">
        <v>51</v>
      </c>
      <c r="AK90" s="19">
        <v>20</v>
      </c>
      <c r="AL90" s="24" t="s">
        <v>51</v>
      </c>
      <c r="AM90" s="5">
        <v>4</v>
      </c>
      <c r="AN90" s="5">
        <v>0.16</v>
      </c>
      <c r="AO90" s="5">
        <v>47.4</v>
      </c>
      <c r="AP90" s="5">
        <v>28</v>
      </c>
      <c r="AQ90" s="18" t="s">
        <v>51</v>
      </c>
      <c r="AR90" s="19" t="s">
        <v>51</v>
      </c>
      <c r="AS90" s="19">
        <v>6.5</v>
      </c>
      <c r="AT90" s="19">
        <v>3</v>
      </c>
      <c r="AU90" s="19" t="s">
        <v>51</v>
      </c>
      <c r="AV90" s="24">
        <v>4.59771528840065E-2</v>
      </c>
      <c r="AW90" s="5">
        <v>6.04</v>
      </c>
      <c r="AX90" s="5">
        <v>0.11463</v>
      </c>
      <c r="AY90" s="5">
        <v>0</v>
      </c>
      <c r="AZ90" s="29">
        <v>0</v>
      </c>
    </row>
    <row r="91" spans="1:52" x14ac:dyDescent="0.25">
      <c r="A91" s="3" t="s">
        <v>193</v>
      </c>
      <c r="B91" s="4" t="s">
        <v>237</v>
      </c>
      <c r="C91" s="32">
        <v>53.4</v>
      </c>
      <c r="D91" s="19">
        <v>546</v>
      </c>
      <c r="E91" s="19">
        <v>359.31864181823602</v>
      </c>
      <c r="F91" s="19">
        <v>69</v>
      </c>
      <c r="G91" s="19">
        <v>216.13820181299999</v>
      </c>
      <c r="H91" s="24">
        <v>9.7959011</v>
      </c>
      <c r="I91" s="5">
        <v>47.611879399999999</v>
      </c>
      <c r="J91" s="5">
        <v>27.6049817</v>
      </c>
      <c r="K91" s="18">
        <v>0.16744357549484101</v>
      </c>
      <c r="L91" s="19">
        <v>37.9</v>
      </c>
      <c r="M91" s="19">
        <v>1.5875115190003399</v>
      </c>
      <c r="N91" s="19">
        <v>144.906062633</v>
      </c>
      <c r="O91" s="24">
        <v>10</v>
      </c>
      <c r="P91" s="5">
        <v>3</v>
      </c>
      <c r="Q91" s="5">
        <v>4</v>
      </c>
      <c r="R91" s="5">
        <v>2.5</v>
      </c>
      <c r="S91" s="5" t="s">
        <v>51</v>
      </c>
      <c r="T91" s="32">
        <v>60.689349999999997</v>
      </c>
      <c r="U91" s="19" t="s">
        <v>51</v>
      </c>
      <c r="V91" s="19" t="s">
        <v>51</v>
      </c>
      <c r="W91" s="19" t="s">
        <v>51</v>
      </c>
      <c r="X91" s="24">
        <v>68.843692849999996</v>
      </c>
      <c r="Y91" s="5">
        <v>12.197766379999999</v>
      </c>
      <c r="Z91" s="5">
        <v>24.66</v>
      </c>
      <c r="AA91" s="18">
        <v>17.63524</v>
      </c>
      <c r="AB91" s="19">
        <v>678.9</v>
      </c>
      <c r="AC91" s="19">
        <v>8.6950894909999992</v>
      </c>
      <c r="AD91" s="24">
        <v>81.312848488</v>
      </c>
      <c r="AE91" s="5">
        <v>0</v>
      </c>
      <c r="AF91" s="5">
        <v>24.41</v>
      </c>
      <c r="AG91" s="5">
        <v>474.87126718587098</v>
      </c>
      <c r="AH91" s="32">
        <v>15</v>
      </c>
      <c r="AI91" s="19">
        <v>10</v>
      </c>
      <c r="AJ91" s="19" t="s">
        <v>51</v>
      </c>
      <c r="AK91" s="19">
        <v>10</v>
      </c>
      <c r="AL91" s="24">
        <v>0.29717297257405201</v>
      </c>
      <c r="AM91" s="5">
        <v>4</v>
      </c>
      <c r="AN91" s="5">
        <v>0.19</v>
      </c>
      <c r="AO91" s="5">
        <v>48.7</v>
      </c>
      <c r="AP91" s="5">
        <v>20</v>
      </c>
      <c r="AQ91" s="18">
        <v>0.41613997400011699</v>
      </c>
      <c r="AR91" s="19">
        <v>0.14017956738014301</v>
      </c>
      <c r="AS91" s="19">
        <v>6.7</v>
      </c>
      <c r="AT91" s="19">
        <v>4</v>
      </c>
      <c r="AU91" s="19">
        <v>0.58159166528666095</v>
      </c>
      <c r="AV91" s="24">
        <v>3.8949612528085702E-2</v>
      </c>
      <c r="AW91" s="5">
        <v>6.9</v>
      </c>
      <c r="AX91" s="5">
        <v>0.38297589999999998</v>
      </c>
      <c r="AY91" s="5">
        <v>0</v>
      </c>
      <c r="AZ91" s="29">
        <v>0</v>
      </c>
    </row>
    <row r="92" spans="1:52" x14ac:dyDescent="0.25">
      <c r="A92" s="3" t="s">
        <v>191</v>
      </c>
      <c r="B92" s="4" t="s">
        <v>235</v>
      </c>
      <c r="C92" s="32">
        <v>20.7</v>
      </c>
      <c r="D92" s="19">
        <v>143</v>
      </c>
      <c r="E92" s="19">
        <v>549.10107475193297</v>
      </c>
      <c r="F92" s="19">
        <v>92.5</v>
      </c>
      <c r="G92" s="19">
        <v>571.94983528499995</v>
      </c>
      <c r="H92" s="24">
        <v>5.7527353999999997</v>
      </c>
      <c r="I92" s="5">
        <v>60.279256500000002</v>
      </c>
      <c r="J92" s="5">
        <v>20.849952999999999</v>
      </c>
      <c r="K92" s="18" t="s">
        <v>51</v>
      </c>
      <c r="L92" s="19">
        <v>60.606720000000003</v>
      </c>
      <c r="M92" s="19" t="s">
        <v>51</v>
      </c>
      <c r="N92" s="19">
        <v>228.06073538999999</v>
      </c>
      <c r="O92" s="24">
        <v>9.9</v>
      </c>
      <c r="P92" s="5">
        <v>4</v>
      </c>
      <c r="Q92" s="5">
        <v>4</v>
      </c>
      <c r="R92" s="5">
        <v>2</v>
      </c>
      <c r="S92" s="5">
        <v>27.5</v>
      </c>
      <c r="T92" s="32">
        <v>59.772849999999998</v>
      </c>
      <c r="U92" s="19">
        <v>69.588363647460938</v>
      </c>
      <c r="V92" s="19">
        <v>32.641179999999999</v>
      </c>
      <c r="W92" s="19" t="s">
        <v>51</v>
      </c>
      <c r="X92" s="24">
        <v>69.274966399999997</v>
      </c>
      <c r="Y92" s="5">
        <v>3.5407069170000001</v>
      </c>
      <c r="Z92" s="5">
        <v>29.03</v>
      </c>
      <c r="AA92" s="18">
        <v>15.11012</v>
      </c>
      <c r="AB92" s="19">
        <v>696.5</v>
      </c>
      <c r="AC92" s="19">
        <v>13.073097216000001</v>
      </c>
      <c r="AD92" s="24">
        <v>107.538059819</v>
      </c>
      <c r="AE92" s="5">
        <v>0</v>
      </c>
      <c r="AF92" s="5">
        <v>87.3</v>
      </c>
      <c r="AG92" s="5">
        <v>964.52635884133099</v>
      </c>
      <c r="AH92" s="32">
        <v>16</v>
      </c>
      <c r="AI92" s="19">
        <v>10</v>
      </c>
      <c r="AJ92" s="19" t="s">
        <v>51</v>
      </c>
      <c r="AK92" s="19">
        <v>20</v>
      </c>
      <c r="AL92" s="24" t="s">
        <v>51</v>
      </c>
      <c r="AM92" s="5">
        <v>4</v>
      </c>
      <c r="AN92" s="5">
        <v>0.22</v>
      </c>
      <c r="AO92" s="5">
        <v>40.4</v>
      </c>
      <c r="AP92" s="5">
        <v>16</v>
      </c>
      <c r="AQ92" s="18" t="s">
        <v>51</v>
      </c>
      <c r="AR92" s="19" t="s">
        <v>51</v>
      </c>
      <c r="AS92" s="19">
        <v>5.4</v>
      </c>
      <c r="AT92" s="19">
        <v>4</v>
      </c>
      <c r="AU92" s="19" t="s">
        <v>51</v>
      </c>
      <c r="AV92" s="24" t="s">
        <v>51</v>
      </c>
      <c r="AW92" s="5">
        <v>2.36</v>
      </c>
      <c r="AX92" s="5">
        <v>0.40315000000000001</v>
      </c>
      <c r="AY92" s="5">
        <v>0</v>
      </c>
      <c r="AZ92" s="29">
        <v>0</v>
      </c>
    </row>
    <row r="93" spans="1:52" x14ac:dyDescent="0.25">
      <c r="A93" s="3" t="s">
        <v>133</v>
      </c>
      <c r="B93" s="4" t="s">
        <v>233</v>
      </c>
      <c r="C93" s="32">
        <v>14.2</v>
      </c>
      <c r="D93" s="19">
        <v>103</v>
      </c>
      <c r="E93" s="19">
        <v>178.499520528152</v>
      </c>
      <c r="F93" s="19">
        <v>50</v>
      </c>
      <c r="G93" s="19">
        <v>168.01745223399999</v>
      </c>
      <c r="H93" s="24">
        <v>8.1624171000000008</v>
      </c>
      <c r="I93" s="5">
        <v>74.399815099999998</v>
      </c>
      <c r="J93" s="5">
        <v>79.554483700000006</v>
      </c>
      <c r="K93" s="18">
        <v>0.82014118799556701</v>
      </c>
      <c r="L93" s="19">
        <v>52.362560000000002</v>
      </c>
      <c r="M93" s="19">
        <v>2.7249919295310998</v>
      </c>
      <c r="N93" s="19">
        <v>91.975397662999995</v>
      </c>
      <c r="O93" s="24">
        <v>2.5</v>
      </c>
      <c r="P93" s="5">
        <v>2.5</v>
      </c>
      <c r="Q93" s="5">
        <v>3</v>
      </c>
      <c r="R93" s="5">
        <v>4</v>
      </c>
      <c r="S93" s="5">
        <v>20.3</v>
      </c>
      <c r="T93" s="32">
        <v>93.090050000000005</v>
      </c>
      <c r="U93" s="19">
        <v>94.527877807617188</v>
      </c>
      <c r="V93" s="19">
        <v>51.29609</v>
      </c>
      <c r="W93" s="19">
        <v>1.0258</v>
      </c>
      <c r="X93" s="24">
        <v>75.684068210000007</v>
      </c>
      <c r="Y93" s="5">
        <v>21.8</v>
      </c>
      <c r="Z93" s="5">
        <v>42.08</v>
      </c>
      <c r="AA93" s="18">
        <v>16.750910000000001</v>
      </c>
      <c r="AB93" s="19">
        <v>583.6</v>
      </c>
      <c r="AC93" s="19">
        <v>4.905946116</v>
      </c>
      <c r="AD93" s="24">
        <v>93.703449238000005</v>
      </c>
      <c r="AE93" s="5">
        <v>0</v>
      </c>
      <c r="AF93" s="5">
        <v>57.74</v>
      </c>
      <c r="AG93" s="5" t="s">
        <v>51</v>
      </c>
      <c r="AH93" s="32">
        <v>14</v>
      </c>
      <c r="AI93" s="19">
        <v>7</v>
      </c>
      <c r="AJ93" s="19">
        <v>0.33530428554880098</v>
      </c>
      <c r="AK93" s="19">
        <v>10</v>
      </c>
      <c r="AL93" s="24">
        <v>0.871644968476742</v>
      </c>
      <c r="AM93" s="5">
        <v>2</v>
      </c>
      <c r="AN93" s="5">
        <v>7.0000000000000007E-2</v>
      </c>
      <c r="AO93" s="5">
        <v>71.7</v>
      </c>
      <c r="AP93" s="5">
        <v>28</v>
      </c>
      <c r="AQ93" s="18">
        <v>0.43751933543933202</v>
      </c>
      <c r="AR93" s="19">
        <v>0.29264163690900302</v>
      </c>
      <c r="AS93" s="19">
        <v>9.9</v>
      </c>
      <c r="AT93" s="19">
        <v>2</v>
      </c>
      <c r="AU93" s="19">
        <v>0.79205985287455205</v>
      </c>
      <c r="AV93" s="24">
        <v>0.34170767664909402</v>
      </c>
      <c r="AW93" s="5">
        <v>7.74</v>
      </c>
      <c r="AX93" s="5">
        <v>0.19439999999999999</v>
      </c>
      <c r="AY93" s="5">
        <v>0</v>
      </c>
      <c r="AZ93" s="29">
        <v>0</v>
      </c>
    </row>
    <row r="94" spans="1:52" x14ac:dyDescent="0.25">
      <c r="A94" s="3" t="s">
        <v>195</v>
      </c>
      <c r="B94" s="4" t="s">
        <v>235</v>
      </c>
      <c r="C94" s="32" t="s">
        <v>51</v>
      </c>
      <c r="D94" s="19" t="s">
        <v>51</v>
      </c>
      <c r="E94" s="19">
        <v>9.3313578726390993</v>
      </c>
      <c r="F94" s="19">
        <v>13.4</v>
      </c>
      <c r="G94" s="19">
        <v>40.760389015400001</v>
      </c>
      <c r="H94" s="24" t="s">
        <v>51</v>
      </c>
      <c r="I94" s="5" t="s">
        <v>51</v>
      </c>
      <c r="J94" s="5">
        <v>96.564092900000006</v>
      </c>
      <c r="K94" s="18">
        <v>0.34584333666634698</v>
      </c>
      <c r="L94" s="19">
        <v>100</v>
      </c>
      <c r="M94" s="19">
        <v>2.84627122550584</v>
      </c>
      <c r="N94" s="19">
        <v>2.0970703190000002</v>
      </c>
      <c r="O94" s="24">
        <v>2.5</v>
      </c>
      <c r="P94" s="5">
        <v>5</v>
      </c>
      <c r="Q94" s="5">
        <v>5</v>
      </c>
      <c r="R94" s="5">
        <v>4.5</v>
      </c>
      <c r="S94" s="5">
        <v>73.400000000000006</v>
      </c>
      <c r="T94" s="32">
        <v>91.388869999999997</v>
      </c>
      <c r="U94" s="19" t="s">
        <v>51</v>
      </c>
      <c r="V94" s="19">
        <v>101.56349</v>
      </c>
      <c r="W94" s="19">
        <v>1.1752100000000001</v>
      </c>
      <c r="X94" s="24">
        <v>157.00291910000001</v>
      </c>
      <c r="Y94" s="5">
        <v>19.016079779999998</v>
      </c>
      <c r="Z94" s="5">
        <v>57.89</v>
      </c>
      <c r="AA94" s="18">
        <v>18.391870000000001</v>
      </c>
      <c r="AB94" s="19">
        <v>382.9</v>
      </c>
      <c r="AC94" s="19">
        <v>5.0331567760000002</v>
      </c>
      <c r="AD94" s="24">
        <v>79.605320934000005</v>
      </c>
      <c r="AE94" s="5">
        <v>9.6</v>
      </c>
      <c r="AF94" s="5">
        <v>24.72</v>
      </c>
      <c r="AG94" s="5">
        <v>921.34832103503197</v>
      </c>
      <c r="AH94" s="32">
        <v>3</v>
      </c>
      <c r="AI94" s="19">
        <v>4</v>
      </c>
      <c r="AJ94" s="19" t="s">
        <v>51</v>
      </c>
      <c r="AK94" s="19">
        <v>10</v>
      </c>
      <c r="AL94" s="24">
        <v>0.81691351841842097</v>
      </c>
      <c r="AM94" s="5">
        <v>2</v>
      </c>
      <c r="AN94" s="5">
        <v>0.03</v>
      </c>
      <c r="AO94" s="5">
        <v>43.1</v>
      </c>
      <c r="AP94" s="5">
        <v>14</v>
      </c>
      <c r="AQ94" s="18">
        <v>0.702946760649376</v>
      </c>
      <c r="AR94" s="19" t="s">
        <v>51</v>
      </c>
      <c r="AS94" s="19">
        <v>8.3000000000000007</v>
      </c>
      <c r="AT94" s="19">
        <v>2</v>
      </c>
      <c r="AU94" s="19">
        <v>0.87523631776813404</v>
      </c>
      <c r="AV94" s="24">
        <v>0.83169263601303101</v>
      </c>
      <c r="AW94" s="5">
        <v>6.27</v>
      </c>
      <c r="AX94" s="5" t="s">
        <v>51</v>
      </c>
      <c r="AY94" s="5">
        <v>0</v>
      </c>
      <c r="AZ94" s="29">
        <v>0</v>
      </c>
    </row>
    <row r="95" spans="1:52" x14ac:dyDescent="0.25">
      <c r="A95" s="3" t="s">
        <v>144</v>
      </c>
      <c r="B95" s="4" t="s">
        <v>237</v>
      </c>
      <c r="C95" s="32">
        <v>10.4</v>
      </c>
      <c r="D95" s="19">
        <v>71</v>
      </c>
      <c r="E95" s="19">
        <v>131.724973218521</v>
      </c>
      <c r="F95" s="19">
        <v>20.5</v>
      </c>
      <c r="G95" s="19">
        <v>60.626711819999997</v>
      </c>
      <c r="H95" s="24">
        <v>82.942046199999993</v>
      </c>
      <c r="I95" s="5">
        <v>94.948821600000002</v>
      </c>
      <c r="J95" s="5">
        <v>88.597886900000006</v>
      </c>
      <c r="K95" s="18">
        <v>0.35021217127173998</v>
      </c>
      <c r="L95" s="19">
        <v>98.2</v>
      </c>
      <c r="M95" s="19">
        <v>2.8647665552402799</v>
      </c>
      <c r="N95" s="19">
        <v>38.061002850999998</v>
      </c>
      <c r="O95" s="24">
        <v>8.8000000000000007</v>
      </c>
      <c r="P95" s="5">
        <v>4</v>
      </c>
      <c r="Q95" s="5">
        <v>3</v>
      </c>
      <c r="R95" s="5">
        <v>2</v>
      </c>
      <c r="S95" s="5">
        <v>20.7</v>
      </c>
      <c r="T95" s="32">
        <v>95.536109999999994</v>
      </c>
      <c r="U95" s="19">
        <v>90.657089233398438</v>
      </c>
      <c r="V95" s="19">
        <v>76.573480000000004</v>
      </c>
      <c r="W95" s="19">
        <v>1.0656099999999999</v>
      </c>
      <c r="X95" s="24">
        <v>105.38955110000001</v>
      </c>
      <c r="Y95" s="5">
        <v>48.438687950000002</v>
      </c>
      <c r="Z95" s="5">
        <v>33.630000000000003</v>
      </c>
      <c r="AA95" s="18">
        <v>21.185400000000001</v>
      </c>
      <c r="AB95" s="19">
        <v>390</v>
      </c>
      <c r="AC95" s="19">
        <v>6.4708990979999896</v>
      </c>
      <c r="AD95" s="24">
        <v>37.547069950999997</v>
      </c>
      <c r="AE95" s="5">
        <v>0.73499999999999999</v>
      </c>
      <c r="AF95" s="5">
        <v>78.94</v>
      </c>
      <c r="AG95" s="5">
        <v>790.19129333076</v>
      </c>
      <c r="AH95" s="32">
        <v>27</v>
      </c>
      <c r="AI95" s="19">
        <v>12</v>
      </c>
      <c r="AJ95" s="19" t="s">
        <v>51</v>
      </c>
      <c r="AK95" s="19">
        <v>30</v>
      </c>
      <c r="AL95" s="24">
        <v>0.77077123768107503</v>
      </c>
      <c r="AM95" s="5">
        <v>4</v>
      </c>
      <c r="AN95" s="5">
        <v>0.13</v>
      </c>
      <c r="AO95" s="5">
        <v>81.599999999999994</v>
      </c>
      <c r="AP95" s="5">
        <v>30</v>
      </c>
      <c r="AQ95" s="18">
        <v>0.73791094758207199</v>
      </c>
      <c r="AR95" s="19">
        <v>0.35736305466467699</v>
      </c>
      <c r="AS95" s="19">
        <v>6</v>
      </c>
      <c r="AT95" s="19">
        <v>3</v>
      </c>
      <c r="AU95" s="19">
        <v>0.93910745391994099</v>
      </c>
      <c r="AV95" s="24">
        <v>0.32824316620826699</v>
      </c>
      <c r="AW95" s="5">
        <v>10.210000000000001</v>
      </c>
      <c r="AX95" s="5">
        <v>0.16213</v>
      </c>
      <c r="AY95" s="5">
        <v>0</v>
      </c>
      <c r="AZ95" s="29">
        <v>0</v>
      </c>
    </row>
    <row r="96" spans="1:52" x14ac:dyDescent="0.25">
      <c r="A96" s="3" t="s">
        <v>52</v>
      </c>
      <c r="B96" s="4" t="s">
        <v>234</v>
      </c>
      <c r="C96" s="32">
        <v>5</v>
      </c>
      <c r="D96" s="19">
        <v>8</v>
      </c>
      <c r="E96" s="19">
        <v>28.596845165150398</v>
      </c>
      <c r="F96" s="19">
        <v>14</v>
      </c>
      <c r="G96" s="19">
        <v>17.162552944400002</v>
      </c>
      <c r="H96" s="24">
        <v>81.967769000000004</v>
      </c>
      <c r="I96" s="5">
        <v>95.232283100000004</v>
      </c>
      <c r="J96" s="5">
        <v>93.233710200000004</v>
      </c>
      <c r="K96" s="18">
        <v>0.68607789785539797</v>
      </c>
      <c r="L96" s="19">
        <v>100</v>
      </c>
      <c r="M96" s="19">
        <v>4.4501459487579202</v>
      </c>
      <c r="N96" s="19">
        <v>21.764957636999998</v>
      </c>
      <c r="O96" s="24">
        <v>4</v>
      </c>
      <c r="P96" s="5">
        <v>3</v>
      </c>
      <c r="Q96" s="5">
        <v>3</v>
      </c>
      <c r="R96" s="5">
        <v>2</v>
      </c>
      <c r="S96" s="5">
        <v>15.1</v>
      </c>
      <c r="T96" s="32">
        <v>97.553899999999999</v>
      </c>
      <c r="U96" s="19">
        <v>98.962173461914063</v>
      </c>
      <c r="V96" s="19">
        <v>95.76549</v>
      </c>
      <c r="W96" s="19">
        <v>0.93600000000000005</v>
      </c>
      <c r="X96" s="24">
        <v>106.3802068</v>
      </c>
      <c r="Y96" s="5">
        <v>63.252932700000002</v>
      </c>
      <c r="Z96" s="5">
        <v>29.92</v>
      </c>
      <c r="AA96" s="18">
        <v>21.582360000000001</v>
      </c>
      <c r="AB96" s="19">
        <v>340.6</v>
      </c>
      <c r="AC96" s="19">
        <v>5.262085688</v>
      </c>
      <c r="AD96" s="24">
        <v>42.892069905</v>
      </c>
      <c r="AE96" s="5">
        <v>5.1362249999999996</v>
      </c>
      <c r="AF96" s="5">
        <v>54.12</v>
      </c>
      <c r="AG96" s="5">
        <v>257.69473574164499</v>
      </c>
      <c r="AH96" s="32">
        <v>28</v>
      </c>
      <c r="AI96" s="19">
        <v>13</v>
      </c>
      <c r="AJ96" s="19">
        <v>0.56064203724279205</v>
      </c>
      <c r="AK96" s="19">
        <v>35</v>
      </c>
      <c r="AL96" s="24">
        <v>0.716607300178847</v>
      </c>
      <c r="AM96" s="5">
        <v>4</v>
      </c>
      <c r="AN96" s="5">
        <v>7.0000000000000007E-2</v>
      </c>
      <c r="AO96" s="5">
        <v>26.9</v>
      </c>
      <c r="AP96" s="5">
        <v>39</v>
      </c>
      <c r="AQ96" s="18">
        <v>0.526178677436411</v>
      </c>
      <c r="AR96" s="19">
        <v>0.10641071979271401</v>
      </c>
      <c r="AS96" s="19">
        <v>4.7</v>
      </c>
      <c r="AT96" s="19">
        <v>4</v>
      </c>
      <c r="AU96" s="19">
        <v>0.62436038425213303</v>
      </c>
      <c r="AV96" s="24">
        <v>7.3287516832351698E-2</v>
      </c>
      <c r="AW96" s="5">
        <v>12.26</v>
      </c>
      <c r="AX96" s="5">
        <v>0.11899999999999999</v>
      </c>
      <c r="AY96" s="5">
        <v>0</v>
      </c>
      <c r="AZ96" s="29">
        <v>0</v>
      </c>
    </row>
    <row r="97" spans="1:52" x14ac:dyDescent="0.25">
      <c r="A97" s="3" t="s">
        <v>82</v>
      </c>
      <c r="B97" s="4" t="s">
        <v>234</v>
      </c>
      <c r="C97" s="32">
        <v>5</v>
      </c>
      <c r="D97" s="19">
        <v>8</v>
      </c>
      <c r="E97" s="19">
        <v>4.4150763076148696</v>
      </c>
      <c r="F97" s="19">
        <v>3.4</v>
      </c>
      <c r="G97" s="19">
        <v>20.655057948942002</v>
      </c>
      <c r="H97" s="24">
        <v>100</v>
      </c>
      <c r="I97" s="5">
        <v>100</v>
      </c>
      <c r="J97" s="5">
        <v>99.114684299999993</v>
      </c>
      <c r="K97" s="18">
        <v>0.63601284429900895</v>
      </c>
      <c r="L97" s="19">
        <v>100</v>
      </c>
      <c r="M97" s="19">
        <v>6.3877614732998502</v>
      </c>
      <c r="N97" s="19">
        <v>1.812069422</v>
      </c>
      <c r="O97" s="24">
        <v>0.7</v>
      </c>
      <c r="P97" s="5">
        <v>1</v>
      </c>
      <c r="Q97" s="5">
        <v>2</v>
      </c>
      <c r="R97" s="5">
        <v>1</v>
      </c>
      <c r="S97" s="5">
        <v>6.1</v>
      </c>
      <c r="T97" s="32" t="s">
        <v>51</v>
      </c>
      <c r="U97" s="19" t="s">
        <v>51</v>
      </c>
      <c r="V97" s="19">
        <v>105.12585</v>
      </c>
      <c r="W97" s="19">
        <v>1.0048699999999999</v>
      </c>
      <c r="X97" s="24">
        <v>123.1557215</v>
      </c>
      <c r="Y97" s="5">
        <v>81.298599999999993</v>
      </c>
      <c r="Z97" s="5">
        <v>16.66</v>
      </c>
      <c r="AA97" s="18">
        <v>21.950230000000001</v>
      </c>
      <c r="AB97" s="19">
        <v>329.1</v>
      </c>
      <c r="AC97" s="19">
        <v>12.014560342999999</v>
      </c>
      <c r="AD97" s="24">
        <v>42.353093158</v>
      </c>
      <c r="AE97" s="5">
        <v>63.007634000000003</v>
      </c>
      <c r="AF97" s="5">
        <v>100</v>
      </c>
      <c r="AG97" s="5">
        <v>426.98912148503302</v>
      </c>
      <c r="AH97" s="32">
        <v>38</v>
      </c>
      <c r="AI97" s="19">
        <v>15</v>
      </c>
      <c r="AJ97" s="19">
        <v>0.84554483240664802</v>
      </c>
      <c r="AK97" s="19">
        <v>75</v>
      </c>
      <c r="AL97" s="24">
        <v>0.79759846803087397</v>
      </c>
      <c r="AM97" s="5">
        <v>3</v>
      </c>
      <c r="AN97" s="5">
        <v>0</v>
      </c>
      <c r="AO97" s="5">
        <v>82.8</v>
      </c>
      <c r="AP97" s="5">
        <v>55</v>
      </c>
      <c r="AQ97" s="18">
        <v>0.35887419566003198</v>
      </c>
      <c r="AR97" s="19">
        <v>0.49106603687406802</v>
      </c>
      <c r="AS97" s="19">
        <v>5</v>
      </c>
      <c r="AT97" s="19">
        <v>3</v>
      </c>
      <c r="AU97" s="19">
        <v>0.91996814741363997</v>
      </c>
      <c r="AV97" s="24">
        <v>0.53824323415756203</v>
      </c>
      <c r="AW97" s="5">
        <v>14.47</v>
      </c>
      <c r="AX97" s="5">
        <v>1.39045E-2</v>
      </c>
      <c r="AY97" s="5">
        <v>13</v>
      </c>
      <c r="AZ97" s="29">
        <v>0.56610466671762705</v>
      </c>
    </row>
    <row r="98" spans="1:52" x14ac:dyDescent="0.25">
      <c r="A98" s="3" t="s">
        <v>68</v>
      </c>
      <c r="B98" s="4" t="s">
        <v>235</v>
      </c>
      <c r="C98" s="32">
        <v>20.7</v>
      </c>
      <c r="D98" s="19">
        <v>167</v>
      </c>
      <c r="E98" s="19">
        <v>370.62052118028799</v>
      </c>
      <c r="F98" s="19">
        <v>88.6</v>
      </c>
      <c r="G98" s="19">
        <v>500.98518840999998</v>
      </c>
      <c r="H98" s="24">
        <v>7.9945966000000004</v>
      </c>
      <c r="I98" s="5">
        <v>75.830834199999998</v>
      </c>
      <c r="J98" s="5">
        <v>19.7318113</v>
      </c>
      <c r="K98" s="18">
        <v>0.40707761443882401</v>
      </c>
      <c r="L98" s="19">
        <v>13.1</v>
      </c>
      <c r="M98" s="19">
        <v>1.69483464469107</v>
      </c>
      <c r="N98" s="19">
        <v>158.66581816199999</v>
      </c>
      <c r="O98" s="24">
        <v>0.7</v>
      </c>
      <c r="P98" s="5">
        <v>4</v>
      </c>
      <c r="Q98" s="5">
        <v>3</v>
      </c>
      <c r="R98" s="5">
        <v>3</v>
      </c>
      <c r="S98" s="5">
        <v>30</v>
      </c>
      <c r="T98" s="32">
        <v>37.746699999999997</v>
      </c>
      <c r="U98" s="19">
        <v>69.756866455078125</v>
      </c>
      <c r="V98" s="19">
        <v>33.66666</v>
      </c>
      <c r="W98" s="19">
        <v>0.91912000000000005</v>
      </c>
      <c r="X98" s="24">
        <v>80.643033279999997</v>
      </c>
      <c r="Y98" s="5">
        <v>11.38764617</v>
      </c>
      <c r="Z98" s="5">
        <v>22.66</v>
      </c>
      <c r="AA98" s="18">
        <v>15.38898</v>
      </c>
      <c r="AB98" s="19">
        <v>484.2</v>
      </c>
      <c r="AC98" s="19">
        <v>12.510811212</v>
      </c>
      <c r="AD98" s="24">
        <v>86.232495959999994</v>
      </c>
      <c r="AE98" s="5">
        <v>0</v>
      </c>
      <c r="AF98" s="5">
        <v>88.05</v>
      </c>
      <c r="AG98" s="5">
        <v>814.88548242564696</v>
      </c>
      <c r="AH98" s="32">
        <v>23</v>
      </c>
      <c r="AI98" s="19">
        <v>14</v>
      </c>
      <c r="AJ98" s="19">
        <v>0.70339248686709499</v>
      </c>
      <c r="AK98" s="19">
        <v>30</v>
      </c>
      <c r="AL98" s="24">
        <v>0.62470349062245401</v>
      </c>
      <c r="AM98" s="5">
        <v>4</v>
      </c>
      <c r="AN98" s="5">
        <v>0.32</v>
      </c>
      <c r="AO98" s="5">
        <v>42.2</v>
      </c>
      <c r="AP98" s="5">
        <v>42</v>
      </c>
      <c r="AQ98" s="18">
        <v>0.77951471179122001</v>
      </c>
      <c r="AR98" s="19">
        <v>9.3165388231962798E-2</v>
      </c>
      <c r="AS98" s="19">
        <v>4.7</v>
      </c>
      <c r="AT98" s="19">
        <v>3</v>
      </c>
      <c r="AU98" s="19">
        <v>0.75597666659467599</v>
      </c>
      <c r="AV98" s="24" t="s">
        <v>51</v>
      </c>
      <c r="AW98" s="5">
        <v>1.86</v>
      </c>
      <c r="AX98" s="5">
        <v>0.38648100000000002</v>
      </c>
      <c r="AY98" s="5">
        <v>0</v>
      </c>
      <c r="AZ98" s="29">
        <v>0</v>
      </c>
    </row>
    <row r="99" spans="1:52" x14ac:dyDescent="0.25">
      <c r="A99" s="3" t="s">
        <v>60</v>
      </c>
      <c r="B99" s="4" t="s">
        <v>233</v>
      </c>
      <c r="C99" s="32">
        <v>16.399999999999999</v>
      </c>
      <c r="D99" s="19">
        <v>116</v>
      </c>
      <c r="E99" s="19">
        <v>176.137551188271</v>
      </c>
      <c r="F99" s="19">
        <v>37.6</v>
      </c>
      <c r="G99" s="19">
        <v>95.132047862999997</v>
      </c>
      <c r="H99" s="24">
        <v>11.7807318</v>
      </c>
      <c r="I99" s="5">
        <v>87.033305299999995</v>
      </c>
      <c r="J99" s="5">
        <v>60.558993000000001</v>
      </c>
      <c r="K99" s="18">
        <v>0.77875881017199899</v>
      </c>
      <c r="L99" s="19">
        <v>59.6</v>
      </c>
      <c r="M99" s="19">
        <v>3.2076468427976002</v>
      </c>
      <c r="N99" s="19">
        <v>133.32304079099899</v>
      </c>
      <c r="O99" s="24">
        <v>2.8</v>
      </c>
      <c r="P99" s="5">
        <v>2</v>
      </c>
      <c r="Q99" s="5">
        <v>3</v>
      </c>
      <c r="R99" s="5">
        <v>4</v>
      </c>
      <c r="S99" s="5">
        <v>13.6</v>
      </c>
      <c r="T99" s="32">
        <v>61.493830000000003</v>
      </c>
      <c r="U99" s="19">
        <v>96.259468078613281</v>
      </c>
      <c r="V99" s="19">
        <v>63.524529999999999</v>
      </c>
      <c r="W99" s="19">
        <v>1.1273200000000001</v>
      </c>
      <c r="X99" s="24">
        <v>81.89932116</v>
      </c>
      <c r="Y99" s="5">
        <v>14.4</v>
      </c>
      <c r="Z99" s="5">
        <v>45.94</v>
      </c>
      <c r="AA99" s="18">
        <v>18.970479999999998</v>
      </c>
      <c r="AB99" s="19">
        <v>515.1</v>
      </c>
      <c r="AC99" s="19">
        <v>9.6209507320000007</v>
      </c>
      <c r="AD99" s="24">
        <v>133.17867415000001</v>
      </c>
      <c r="AE99" s="5">
        <v>0</v>
      </c>
      <c r="AF99" s="5">
        <v>63.77</v>
      </c>
      <c r="AG99" s="5">
        <v>376.06988225078197</v>
      </c>
      <c r="AH99" s="32">
        <v>20</v>
      </c>
      <c r="AI99" s="19">
        <v>7</v>
      </c>
      <c r="AJ99" s="19">
        <v>0.36548362066491802</v>
      </c>
      <c r="AK99" s="19">
        <v>20</v>
      </c>
      <c r="AL99" s="24">
        <v>0.81764886761927802</v>
      </c>
      <c r="AM99" s="5">
        <v>3</v>
      </c>
      <c r="AN99" s="5">
        <v>0.46</v>
      </c>
      <c r="AO99" s="5">
        <v>74.099999999999994</v>
      </c>
      <c r="AP99" s="5">
        <v>26</v>
      </c>
      <c r="AQ99" s="18">
        <v>0.71600543587403898</v>
      </c>
      <c r="AR99" s="19">
        <v>0.35786175136557702</v>
      </c>
      <c r="AS99" s="19">
        <v>8.9</v>
      </c>
      <c r="AT99" s="19">
        <v>2</v>
      </c>
      <c r="AU99" s="19">
        <v>0.64649276390541799</v>
      </c>
      <c r="AV99" s="24">
        <v>0.16003923118114499</v>
      </c>
      <c r="AW99" s="5">
        <v>5.09</v>
      </c>
      <c r="AX99" s="5">
        <v>0.3855827</v>
      </c>
      <c r="AY99" s="5">
        <v>1</v>
      </c>
      <c r="AZ99" s="29">
        <v>1.4189537095904699E-2</v>
      </c>
    </row>
    <row r="100" spans="1:52" x14ac:dyDescent="0.25">
      <c r="A100" s="3" t="s">
        <v>205</v>
      </c>
      <c r="B100" s="4" t="s">
        <v>237</v>
      </c>
      <c r="C100" s="32">
        <v>7.4</v>
      </c>
      <c r="D100" s="19">
        <v>55</v>
      </c>
      <c r="E100" s="19">
        <v>62.7198330334191</v>
      </c>
      <c r="F100" s="19">
        <v>20.399999999999999</v>
      </c>
      <c r="G100" s="19">
        <v>51.109454307</v>
      </c>
      <c r="H100" s="24">
        <v>83.520346399999994</v>
      </c>
      <c r="I100" s="5">
        <v>95.142700300000001</v>
      </c>
      <c r="J100" s="5">
        <v>91.515908899999999</v>
      </c>
      <c r="K100" s="18">
        <v>0.342986466951748</v>
      </c>
      <c r="L100" s="19">
        <v>99.827799999999996</v>
      </c>
      <c r="M100" s="19">
        <v>5.1694938182830796</v>
      </c>
      <c r="N100" s="19">
        <v>0.85894853329999998</v>
      </c>
      <c r="O100" s="24">
        <v>25.9</v>
      </c>
      <c r="P100" s="5">
        <v>5</v>
      </c>
      <c r="Q100" s="5">
        <v>4</v>
      </c>
      <c r="R100" s="5">
        <v>2</v>
      </c>
      <c r="S100" s="5">
        <v>14.1</v>
      </c>
      <c r="T100" s="32">
        <v>98.969579999999993</v>
      </c>
      <c r="U100" s="19">
        <v>98.733512878417969</v>
      </c>
      <c r="V100" s="19" t="s">
        <v>51</v>
      </c>
      <c r="W100" s="19" t="s">
        <v>51</v>
      </c>
      <c r="X100" s="24">
        <v>157.67273560000001</v>
      </c>
      <c r="Y100" s="5">
        <v>69.198470610000001</v>
      </c>
      <c r="Z100" s="5">
        <v>23.29</v>
      </c>
      <c r="AA100" s="18">
        <v>18.284970000000001</v>
      </c>
      <c r="AB100" s="19">
        <v>512.9</v>
      </c>
      <c r="AC100" s="19">
        <v>13.8592818979999</v>
      </c>
      <c r="AD100" s="24">
        <v>37.669070298000001</v>
      </c>
      <c r="AE100" s="5">
        <v>5</v>
      </c>
      <c r="AF100" s="5">
        <v>88.51</v>
      </c>
      <c r="AG100" s="5">
        <v>1030.2096295629799</v>
      </c>
      <c r="AH100" s="32">
        <v>33</v>
      </c>
      <c r="AI100" s="19">
        <v>15</v>
      </c>
      <c r="AJ100" s="19">
        <v>0.74108030171349804</v>
      </c>
      <c r="AK100" s="19">
        <v>50</v>
      </c>
      <c r="AL100" s="24">
        <v>0.82943508733437399</v>
      </c>
      <c r="AM100" s="5">
        <v>4</v>
      </c>
      <c r="AN100" s="5">
        <v>0.03</v>
      </c>
      <c r="AO100" s="5">
        <v>64.400000000000006</v>
      </c>
      <c r="AP100" s="5">
        <v>35</v>
      </c>
      <c r="AQ100" s="18">
        <v>0.67869777598336001</v>
      </c>
      <c r="AR100" s="19">
        <v>0.26955967037773498</v>
      </c>
      <c r="AS100" s="19">
        <v>4.4000000000000004</v>
      </c>
      <c r="AT100" s="19">
        <v>4</v>
      </c>
      <c r="AU100" s="19">
        <v>0.87959518034352602</v>
      </c>
      <c r="AV100" s="24">
        <v>0.39100214838981601</v>
      </c>
      <c r="AW100" s="5">
        <v>13.28</v>
      </c>
      <c r="AX100" s="5">
        <v>6.5949999999999995E-2</v>
      </c>
      <c r="AY100" s="5">
        <v>0</v>
      </c>
      <c r="AZ100" s="29">
        <v>0</v>
      </c>
    </row>
    <row r="101" spans="1:52" x14ac:dyDescent="0.25">
      <c r="A101" s="3" t="s">
        <v>143</v>
      </c>
      <c r="B101" s="4" t="s">
        <v>237</v>
      </c>
      <c r="C101" s="32">
        <v>9.5</v>
      </c>
      <c r="D101" s="19">
        <v>66</v>
      </c>
      <c r="E101" s="19">
        <v>94.486236906917796</v>
      </c>
      <c r="F101" s="19">
        <v>17</v>
      </c>
      <c r="G101" s="19">
        <v>58.805335538499897</v>
      </c>
      <c r="H101" s="24">
        <v>92.132508999999999</v>
      </c>
      <c r="I101" s="5">
        <v>88.6225302</v>
      </c>
      <c r="J101" s="5">
        <v>74.992289099999994</v>
      </c>
      <c r="K101" s="18">
        <v>0.52402034954719601</v>
      </c>
      <c r="L101" s="19">
        <v>90.875439999999998</v>
      </c>
      <c r="M101" s="19">
        <v>5.1809132084250402</v>
      </c>
      <c r="N101" s="19">
        <v>9.4144576000000004</v>
      </c>
      <c r="O101" s="24">
        <v>17.399999999999999</v>
      </c>
      <c r="P101" s="5">
        <v>3</v>
      </c>
      <c r="Q101" s="5">
        <v>3</v>
      </c>
      <c r="R101" s="5">
        <v>1</v>
      </c>
      <c r="S101" s="5">
        <v>10</v>
      </c>
      <c r="T101" s="32">
        <v>95.038229999999999</v>
      </c>
      <c r="U101" s="19">
        <v>97.102882385253906</v>
      </c>
      <c r="V101" s="19">
        <v>75.498509999999996</v>
      </c>
      <c r="W101" s="19">
        <v>1.0632200000000001</v>
      </c>
      <c r="X101" s="24">
        <v>174.19431850000001</v>
      </c>
      <c r="Y101" s="5">
        <v>51.205424989999997</v>
      </c>
      <c r="Z101" s="5">
        <v>30.59</v>
      </c>
      <c r="AA101" s="18">
        <v>24.13157</v>
      </c>
      <c r="AB101" s="19">
        <v>227</v>
      </c>
      <c r="AC101" s="19">
        <v>6.1150763939999999</v>
      </c>
      <c r="AD101" s="24">
        <v>23.594040248999999</v>
      </c>
      <c r="AE101" s="5">
        <v>13.32</v>
      </c>
      <c r="AF101" s="5">
        <v>87.93</v>
      </c>
      <c r="AG101" s="5">
        <v>238.52203661429601</v>
      </c>
      <c r="AH101" s="32">
        <v>35</v>
      </c>
      <c r="AI101" s="19">
        <v>15</v>
      </c>
      <c r="AJ101" s="19">
        <v>0.69871329465503795</v>
      </c>
      <c r="AK101" s="19">
        <v>30</v>
      </c>
      <c r="AL101" s="24">
        <v>0.87657617318286696</v>
      </c>
      <c r="AM101" s="5">
        <v>4</v>
      </c>
      <c r="AN101" s="5">
        <v>0.22</v>
      </c>
      <c r="AO101" s="5">
        <v>73.900000000000006</v>
      </c>
      <c r="AP101" s="5">
        <v>38</v>
      </c>
      <c r="AQ101" s="18">
        <v>0.571404359238606</v>
      </c>
      <c r="AR101" s="19">
        <v>0.40994943745484402</v>
      </c>
      <c r="AS101" s="19">
        <v>5.3</v>
      </c>
      <c r="AT101" s="19">
        <v>4</v>
      </c>
      <c r="AU101" s="19">
        <v>0.87886252956571898</v>
      </c>
      <c r="AV101" s="24">
        <v>0.89369022846221902</v>
      </c>
      <c r="AW101" s="5">
        <v>12.46</v>
      </c>
      <c r="AX101" s="5">
        <v>0.16602</v>
      </c>
      <c r="AY101" s="5">
        <v>0</v>
      </c>
      <c r="AZ101" s="29">
        <v>0</v>
      </c>
    </row>
    <row r="102" spans="1:52" x14ac:dyDescent="0.25">
      <c r="A102" s="3" t="s">
        <v>204</v>
      </c>
      <c r="B102" s="4" t="s">
        <v>236</v>
      </c>
      <c r="C102" s="32">
        <v>26.9</v>
      </c>
      <c r="D102" s="19">
        <v>184</v>
      </c>
      <c r="E102" s="19">
        <v>214.64230807362699</v>
      </c>
      <c r="F102" s="19">
        <v>52.6</v>
      </c>
      <c r="G102" s="19">
        <v>137.134899706</v>
      </c>
      <c r="H102" s="24">
        <v>24.921631699999999</v>
      </c>
      <c r="I102" s="5">
        <v>60.517159800000002</v>
      </c>
      <c r="J102" s="5">
        <v>40.633239799999998</v>
      </c>
      <c r="K102" s="18" t="s">
        <v>51</v>
      </c>
      <c r="L102" s="19">
        <v>41.562559999999998</v>
      </c>
      <c r="M102" s="19">
        <v>3.04512893243243</v>
      </c>
      <c r="N102" s="19">
        <v>86.980301420999993</v>
      </c>
      <c r="O102" s="24">
        <v>3.7</v>
      </c>
      <c r="P102" s="5">
        <v>4</v>
      </c>
      <c r="Q102" s="5">
        <v>4</v>
      </c>
      <c r="R102" s="5">
        <v>2</v>
      </c>
      <c r="S102" s="5">
        <v>16.600000000000001</v>
      </c>
      <c r="T102" s="32">
        <v>64.066140000000004</v>
      </c>
      <c r="U102" s="19">
        <v>97.92034912109375</v>
      </c>
      <c r="V102" s="19">
        <v>76.764709999999994</v>
      </c>
      <c r="W102" s="19">
        <v>1.0740700000000001</v>
      </c>
      <c r="X102" s="24">
        <v>117.3963134</v>
      </c>
      <c r="Y102" s="5">
        <v>13.4</v>
      </c>
      <c r="Z102" s="5">
        <v>32.020000000000003</v>
      </c>
      <c r="AA102" s="18">
        <v>17.081309999999998</v>
      </c>
      <c r="AB102" s="19">
        <v>365.2</v>
      </c>
      <c r="AC102" s="19">
        <v>10.331888188000001</v>
      </c>
      <c r="AD102" s="24">
        <v>46.864332397999902</v>
      </c>
      <c r="AE102" s="5" t="s">
        <v>51</v>
      </c>
      <c r="AF102" s="5">
        <v>71.39</v>
      </c>
      <c r="AG102" s="5" t="s">
        <v>51</v>
      </c>
      <c r="AH102" s="32">
        <v>29</v>
      </c>
      <c r="AI102" s="19">
        <v>12</v>
      </c>
      <c r="AJ102" s="19" t="s">
        <v>51</v>
      </c>
      <c r="AK102" s="19">
        <v>20</v>
      </c>
      <c r="AL102" s="24" t="s">
        <v>51</v>
      </c>
      <c r="AM102" s="5">
        <v>4</v>
      </c>
      <c r="AN102" s="5">
        <v>0.08</v>
      </c>
      <c r="AO102" s="5">
        <v>48.7</v>
      </c>
      <c r="AP102" s="5">
        <v>35</v>
      </c>
      <c r="AQ102" s="18" t="s">
        <v>51</v>
      </c>
      <c r="AR102" s="19" t="s">
        <v>51</v>
      </c>
      <c r="AS102" s="19">
        <v>6.7</v>
      </c>
      <c r="AT102" s="19">
        <v>3</v>
      </c>
      <c r="AU102" s="19" t="s">
        <v>51</v>
      </c>
      <c r="AV102" s="24" t="s">
        <v>51</v>
      </c>
      <c r="AW102" s="5">
        <v>6.92</v>
      </c>
      <c r="AX102" s="5">
        <v>0.47623729999999997</v>
      </c>
      <c r="AY102" s="5">
        <v>0</v>
      </c>
      <c r="AZ102" s="29">
        <v>0</v>
      </c>
    </row>
  </sheetData>
  <mergeCells count="12">
    <mergeCell ref="AA1:AC1"/>
    <mergeCell ref="AD1:AG1"/>
    <mergeCell ref="AH1:AK1"/>
    <mergeCell ref="AL1:AP1"/>
    <mergeCell ref="AQ1:AU1"/>
    <mergeCell ref="AV1:AZ1"/>
    <mergeCell ref="C1:G1"/>
    <mergeCell ref="H1:J1"/>
    <mergeCell ref="K1:N1"/>
    <mergeCell ref="O1:S1"/>
    <mergeCell ref="T1:W1"/>
    <mergeCell ref="X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topLeftCell="AC1" workbookViewId="0">
      <selection activeCell="Q44" sqref="Q44:Q46"/>
    </sheetView>
  </sheetViews>
  <sheetFormatPr defaultRowHeight="15" x14ac:dyDescent="0.25"/>
  <cols>
    <col min="1" max="1" width="16.85546875" style="101" customWidth="1"/>
    <col min="2" max="2" width="13.7109375" style="101" customWidth="1"/>
    <col min="3" max="3" width="22.5703125" style="101" customWidth="1"/>
    <col min="4" max="4" width="20" style="101" customWidth="1"/>
    <col min="5" max="5" width="19.5703125" style="101" customWidth="1"/>
    <col min="6" max="6" width="21.5703125" style="101" customWidth="1"/>
    <col min="7" max="7" width="30.5703125" style="101" customWidth="1"/>
    <col min="8" max="8" width="35.28515625" style="101" customWidth="1"/>
    <col min="9" max="11" width="9.140625" style="101"/>
    <col min="12" max="12" width="26.7109375" style="102" customWidth="1"/>
    <col min="13" max="13" width="13.140625" style="101" customWidth="1"/>
    <col min="14" max="14" width="27.140625" style="102" customWidth="1"/>
    <col min="15" max="15" width="11.28515625" style="101" customWidth="1"/>
    <col min="16" max="16" width="23.7109375" style="102" customWidth="1"/>
    <col min="17" max="17" width="14.28515625" style="101" customWidth="1"/>
    <col min="18" max="18" width="24" style="102" customWidth="1"/>
    <col min="19" max="19" width="12.85546875" style="101" customWidth="1"/>
    <col min="20" max="20" width="34.42578125" style="102" customWidth="1"/>
    <col min="21" max="21" width="11" style="101" customWidth="1"/>
    <col min="22" max="22" width="41" style="102" customWidth="1"/>
    <col min="23" max="23" width="11.7109375" style="101" customWidth="1"/>
    <col min="24" max="25" width="9.140625" style="101"/>
    <col min="26" max="26" width="24.5703125" style="102" customWidth="1"/>
    <col min="27" max="27" width="9.28515625" style="101" customWidth="1"/>
    <col min="28" max="28" width="22.28515625" style="102" customWidth="1"/>
    <col min="29" max="29" width="12.5703125" style="101" customWidth="1"/>
    <col min="30" max="30" width="25.5703125" style="102" customWidth="1"/>
    <col min="31" max="31" width="15.85546875" style="101" customWidth="1"/>
    <col min="32" max="32" width="26" style="102" customWidth="1"/>
    <col min="33" max="33" width="13.5703125" style="101" customWidth="1"/>
    <col min="34" max="34" width="28" style="102" customWidth="1"/>
    <col min="35" max="35" width="12.5703125" style="101" customWidth="1"/>
    <col min="36" max="36" width="25.42578125" style="102" customWidth="1"/>
    <col min="37" max="37" width="14.7109375" style="101" customWidth="1"/>
    <col min="38" max="16384" width="9.140625" style="101"/>
  </cols>
  <sheetData>
    <row r="1" spans="1:37" ht="15.75" thickBot="1" x14ac:dyDescent="0.3">
      <c r="A1" s="100"/>
      <c r="B1" s="100"/>
    </row>
    <row r="2" spans="1:37" s="102" customFormat="1" ht="61.5" thickBot="1" x14ac:dyDescent="0.25">
      <c r="A2" s="103" t="s">
        <v>258</v>
      </c>
      <c r="B2" s="104" t="s">
        <v>232</v>
      </c>
      <c r="C2" s="105" t="s">
        <v>5</v>
      </c>
      <c r="D2" s="106" t="s">
        <v>13</v>
      </c>
      <c r="E2" s="107" t="s">
        <v>23</v>
      </c>
      <c r="F2" s="106" t="s">
        <v>28</v>
      </c>
      <c r="G2" s="106" t="s">
        <v>38</v>
      </c>
      <c r="H2" s="106" t="s">
        <v>47</v>
      </c>
    </row>
    <row r="3" spans="1:37" x14ac:dyDescent="0.25">
      <c r="A3" s="108" t="s">
        <v>150</v>
      </c>
      <c r="B3" s="109" t="s">
        <v>234</v>
      </c>
      <c r="C3" s="110">
        <v>87.366646099999997</v>
      </c>
      <c r="D3" s="111">
        <v>3</v>
      </c>
      <c r="E3" s="111">
        <v>49.03</v>
      </c>
      <c r="F3" s="111">
        <v>72.668000000000006</v>
      </c>
      <c r="G3" s="111">
        <v>72.3</v>
      </c>
      <c r="H3" s="111">
        <v>2.299E-2</v>
      </c>
    </row>
    <row r="4" spans="1:37" x14ac:dyDescent="0.25">
      <c r="A4" s="108" t="s">
        <v>58</v>
      </c>
      <c r="B4" s="109" t="s">
        <v>234</v>
      </c>
      <c r="C4" s="112">
        <v>100</v>
      </c>
      <c r="D4" s="113">
        <v>1</v>
      </c>
      <c r="E4" s="113">
        <v>13.18</v>
      </c>
      <c r="F4" s="113">
        <v>94.306173333333305</v>
      </c>
      <c r="G4" s="113">
        <v>83.1</v>
      </c>
      <c r="H4" s="113">
        <v>3.4898600000000002E-2</v>
      </c>
      <c r="Z4" s="133" t="s">
        <v>341</v>
      </c>
      <c r="AA4" s="114"/>
      <c r="AB4" s="133"/>
      <c r="AC4" s="114"/>
      <c r="AD4" s="133"/>
      <c r="AE4" s="114"/>
      <c r="AF4" s="133"/>
      <c r="AG4" s="114"/>
      <c r="AH4" s="133"/>
      <c r="AI4" s="114"/>
      <c r="AJ4" s="133"/>
      <c r="AK4" s="114"/>
    </row>
    <row r="5" spans="1:37" x14ac:dyDescent="0.25">
      <c r="A5" s="108" t="s">
        <v>90</v>
      </c>
      <c r="B5" s="109" t="s">
        <v>234</v>
      </c>
      <c r="C5" s="112">
        <v>100</v>
      </c>
      <c r="D5" s="113">
        <v>1</v>
      </c>
      <c r="E5" s="113">
        <v>8.59</v>
      </c>
      <c r="F5" s="113">
        <v>83.722499999999997</v>
      </c>
      <c r="G5" s="113">
        <v>86.9</v>
      </c>
      <c r="H5" s="113">
        <v>2.05054E-2</v>
      </c>
      <c r="Z5" s="118" t="s">
        <v>260</v>
      </c>
      <c r="AA5" s="115"/>
      <c r="AB5" s="118" t="s">
        <v>261</v>
      </c>
      <c r="AC5" s="115"/>
      <c r="AD5" s="118" t="s">
        <v>262</v>
      </c>
      <c r="AE5" s="115"/>
      <c r="AF5" s="118" t="s">
        <v>263</v>
      </c>
      <c r="AG5" s="115"/>
      <c r="AH5" s="118" t="s">
        <v>264</v>
      </c>
      <c r="AI5" s="115"/>
      <c r="AJ5" s="118" t="s">
        <v>265</v>
      </c>
      <c r="AK5" s="115"/>
    </row>
    <row r="6" spans="1:37" x14ac:dyDescent="0.25">
      <c r="A6" s="108" t="s">
        <v>187</v>
      </c>
      <c r="B6" s="109" t="s">
        <v>237</v>
      </c>
      <c r="C6" s="112">
        <v>77.659529899999995</v>
      </c>
      <c r="D6" s="113">
        <v>1</v>
      </c>
      <c r="E6" s="113">
        <v>70.23</v>
      </c>
      <c r="F6" s="113">
        <v>8.2829999999999995</v>
      </c>
      <c r="G6" s="113">
        <v>87.6</v>
      </c>
      <c r="H6" s="113">
        <v>0.1125588</v>
      </c>
      <c r="Z6" s="120"/>
      <c r="AA6" s="116"/>
      <c r="AB6" s="120"/>
      <c r="AC6" s="116"/>
      <c r="AD6" s="120"/>
      <c r="AE6" s="116"/>
      <c r="AF6" s="120"/>
      <c r="AG6" s="117"/>
      <c r="AH6" s="120"/>
      <c r="AI6" s="116"/>
      <c r="AJ6" s="120"/>
      <c r="AK6" s="116"/>
    </row>
    <row r="7" spans="1:37" x14ac:dyDescent="0.25">
      <c r="A7" s="108" t="s">
        <v>55</v>
      </c>
      <c r="B7" s="109" t="s">
        <v>237</v>
      </c>
      <c r="C7" s="112">
        <v>98.238262300000002</v>
      </c>
      <c r="D7" s="113">
        <v>3</v>
      </c>
      <c r="E7" s="113">
        <v>25.09</v>
      </c>
      <c r="F7" s="113">
        <v>7.67</v>
      </c>
      <c r="G7" s="113">
        <v>83.8</v>
      </c>
      <c r="H7" s="113">
        <v>8.0979999999999996E-2</v>
      </c>
      <c r="L7" s="142"/>
      <c r="M7" s="143"/>
      <c r="N7" s="144"/>
      <c r="O7" s="142"/>
      <c r="P7" s="142"/>
      <c r="Q7" s="143"/>
      <c r="R7" s="146"/>
      <c r="T7" s="146"/>
      <c r="U7" s="147"/>
      <c r="V7" s="142"/>
      <c r="W7" s="143"/>
      <c r="Z7" s="120" t="s">
        <v>266</v>
      </c>
      <c r="AA7" s="117">
        <v>61.318079325000014</v>
      </c>
      <c r="AB7" s="120" t="s">
        <v>266</v>
      </c>
      <c r="AC7" s="117">
        <v>2.7986111111111112</v>
      </c>
      <c r="AD7" s="120" t="s">
        <v>266</v>
      </c>
      <c r="AE7" s="117">
        <v>32.72430555555556</v>
      </c>
      <c r="AF7" s="120" t="s">
        <v>266</v>
      </c>
      <c r="AG7" s="117">
        <v>23.172517812940736</v>
      </c>
      <c r="AH7" s="120" t="s">
        <v>266</v>
      </c>
      <c r="AI7" s="117">
        <v>64.554166666666703</v>
      </c>
      <c r="AJ7" s="120" t="s">
        <v>266</v>
      </c>
      <c r="AK7" s="116">
        <v>0.20116557361111112</v>
      </c>
    </row>
    <row r="8" spans="1:37" x14ac:dyDescent="0.25">
      <c r="A8" s="108" t="s">
        <v>56</v>
      </c>
      <c r="B8" s="109" t="s">
        <v>233</v>
      </c>
      <c r="C8" s="112">
        <v>99.333225600000006</v>
      </c>
      <c r="D8" s="113">
        <v>2</v>
      </c>
      <c r="E8" s="113">
        <v>28.79</v>
      </c>
      <c r="F8" s="113">
        <v>11.490500000000001</v>
      </c>
      <c r="G8" s="113">
        <v>42.7</v>
      </c>
      <c r="H8" s="113">
        <v>3.6850000000000001E-2</v>
      </c>
      <c r="L8" s="145"/>
      <c r="M8" s="141"/>
      <c r="N8" s="144"/>
      <c r="O8" s="142"/>
      <c r="P8" s="145"/>
      <c r="Q8" s="141"/>
      <c r="R8" s="142"/>
      <c r="S8" s="143"/>
      <c r="T8" s="142"/>
      <c r="U8" s="143"/>
      <c r="V8" s="142"/>
      <c r="W8" s="143"/>
      <c r="Z8" s="120" t="s">
        <v>267</v>
      </c>
      <c r="AA8" s="117">
        <v>4.3336014016285791</v>
      </c>
      <c r="AB8" s="120" t="s">
        <v>267</v>
      </c>
      <c r="AC8" s="117">
        <v>0.12881871285156432</v>
      </c>
      <c r="AD8" s="120" t="s">
        <v>267</v>
      </c>
      <c r="AE8" s="117">
        <v>1.6385821434343886</v>
      </c>
      <c r="AF8" s="120" t="s">
        <v>267</v>
      </c>
      <c r="AG8" s="117">
        <v>3.8127570864093503</v>
      </c>
      <c r="AH8" s="120" t="s">
        <v>267</v>
      </c>
      <c r="AI8" s="117">
        <v>2.298006329149386</v>
      </c>
      <c r="AJ8" s="120" t="s">
        <v>267</v>
      </c>
      <c r="AK8" s="116">
        <v>1.771454075013796E-2</v>
      </c>
    </row>
    <row r="9" spans="1:37" x14ac:dyDescent="0.25">
      <c r="A9" s="108" t="s">
        <v>126</v>
      </c>
      <c r="B9" s="109" t="s">
        <v>235</v>
      </c>
      <c r="C9" s="112">
        <v>99.849471199999996</v>
      </c>
      <c r="D9" s="113">
        <v>2</v>
      </c>
      <c r="E9" s="113">
        <v>27.69</v>
      </c>
      <c r="F9" s="113">
        <v>4.2</v>
      </c>
      <c r="G9" s="113">
        <v>44.8</v>
      </c>
      <c r="H9" s="113">
        <v>0.13170000000000001</v>
      </c>
      <c r="L9" s="145"/>
      <c r="M9" s="141"/>
      <c r="N9" s="145"/>
      <c r="O9" s="141"/>
      <c r="P9" s="145"/>
      <c r="Q9" s="141"/>
      <c r="R9" s="145"/>
      <c r="S9" s="141"/>
      <c r="T9" s="145"/>
      <c r="U9" s="141"/>
      <c r="V9" s="145"/>
      <c r="W9" s="141"/>
      <c r="Z9" s="120" t="s">
        <v>268</v>
      </c>
      <c r="AA9" s="117">
        <v>73.644857950000002</v>
      </c>
      <c r="AB9" s="120" t="s">
        <v>268</v>
      </c>
      <c r="AC9" s="117">
        <v>3</v>
      </c>
      <c r="AD9" s="120" t="s">
        <v>268</v>
      </c>
      <c r="AE9" s="117">
        <v>30.05</v>
      </c>
      <c r="AF9" s="120" t="s">
        <v>268</v>
      </c>
      <c r="AG9" s="117">
        <v>5.2681125</v>
      </c>
      <c r="AH9" s="120" t="s">
        <v>268</v>
      </c>
      <c r="AI9" s="117">
        <v>70.75</v>
      </c>
      <c r="AJ9" s="120" t="s">
        <v>268</v>
      </c>
      <c r="AK9" s="116">
        <v>0.164075</v>
      </c>
    </row>
    <row r="10" spans="1:37" x14ac:dyDescent="0.25">
      <c r="A10" s="108" t="s">
        <v>136</v>
      </c>
      <c r="B10" s="109" t="s">
        <v>234</v>
      </c>
      <c r="C10" s="112">
        <v>100</v>
      </c>
      <c r="D10" s="113">
        <v>2</v>
      </c>
      <c r="E10" s="113">
        <v>8.76</v>
      </c>
      <c r="F10" s="113">
        <v>99.274765250000002</v>
      </c>
      <c r="G10" s="113">
        <v>84.6</v>
      </c>
      <c r="H10" s="113">
        <v>4.0512300000000001E-2</v>
      </c>
      <c r="L10" s="145"/>
      <c r="M10" s="141"/>
      <c r="N10" s="145"/>
      <c r="O10" s="141"/>
      <c r="P10" s="145"/>
      <c r="Q10" s="141"/>
      <c r="R10" s="145"/>
      <c r="S10" s="141"/>
      <c r="T10" s="145"/>
      <c r="U10" s="141"/>
      <c r="V10" s="145"/>
      <c r="W10" s="141"/>
      <c r="Z10" s="120" t="s">
        <v>269</v>
      </c>
      <c r="AA10" s="117">
        <v>100</v>
      </c>
      <c r="AB10" s="120" t="s">
        <v>269</v>
      </c>
      <c r="AC10" s="117">
        <v>3</v>
      </c>
      <c r="AD10" s="120" t="s">
        <v>269</v>
      </c>
      <c r="AE10" s="117" t="e">
        <v>#N/A</v>
      </c>
      <c r="AF10" s="120" t="s">
        <v>269</v>
      </c>
      <c r="AG10" s="117">
        <v>0</v>
      </c>
      <c r="AH10" s="120" t="s">
        <v>269</v>
      </c>
      <c r="AI10" s="117">
        <v>83.1</v>
      </c>
      <c r="AJ10" s="120" t="s">
        <v>269</v>
      </c>
      <c r="AK10" s="116" t="e">
        <v>#N/A</v>
      </c>
    </row>
    <row r="11" spans="1:37" x14ac:dyDescent="0.25">
      <c r="A11" s="108" t="s">
        <v>61</v>
      </c>
      <c r="B11" s="109" t="s">
        <v>234</v>
      </c>
      <c r="C11" s="112">
        <v>91.484768500000001</v>
      </c>
      <c r="D11" s="113">
        <v>2</v>
      </c>
      <c r="E11" s="113">
        <v>54.32</v>
      </c>
      <c r="F11" s="113">
        <v>7.18</v>
      </c>
      <c r="G11" s="113">
        <v>72.400000000000006</v>
      </c>
      <c r="H11" s="113">
        <v>3.6778100000000001E-2</v>
      </c>
      <c r="L11" s="145"/>
      <c r="M11" s="141"/>
      <c r="N11" s="145"/>
      <c r="O11" s="141"/>
      <c r="P11" s="145"/>
      <c r="Q11" s="141"/>
      <c r="R11" s="145"/>
      <c r="S11" s="141"/>
      <c r="T11" s="145"/>
      <c r="U11" s="141"/>
      <c r="V11" s="145"/>
      <c r="W11" s="141"/>
      <c r="Z11" s="120" t="s">
        <v>270</v>
      </c>
      <c r="AA11" s="117">
        <v>36.771827256613143</v>
      </c>
      <c r="AB11" s="120" t="s">
        <v>270</v>
      </c>
      <c r="AC11" s="117">
        <v>1.0930630248127653</v>
      </c>
      <c r="AD11" s="120" t="s">
        <v>270</v>
      </c>
      <c r="AE11" s="117">
        <v>13.90383054184373</v>
      </c>
      <c r="AF11" s="120" t="s">
        <v>270</v>
      </c>
      <c r="AG11" s="117">
        <v>32.352316689805377</v>
      </c>
      <c r="AH11" s="120" t="s">
        <v>270</v>
      </c>
      <c r="AI11" s="117">
        <v>19.499230302613633</v>
      </c>
      <c r="AJ11" s="120" t="s">
        <v>270</v>
      </c>
      <c r="AK11" s="116">
        <v>0.15031286268033575</v>
      </c>
    </row>
    <row r="12" spans="1:37" x14ac:dyDescent="0.25">
      <c r="A12" s="108" t="s">
        <v>99</v>
      </c>
      <c r="B12" s="109" t="s">
        <v>234</v>
      </c>
      <c r="C12" s="112">
        <v>98.343583499999994</v>
      </c>
      <c r="D12" s="113">
        <v>2</v>
      </c>
      <c r="E12" s="113">
        <v>28.17</v>
      </c>
      <c r="F12" s="113">
        <v>51.099178774415897</v>
      </c>
      <c r="G12" s="113">
        <v>82.3</v>
      </c>
      <c r="H12" s="113">
        <v>3.1877799999999998E-2</v>
      </c>
      <c r="L12" s="145"/>
      <c r="M12" s="141"/>
      <c r="N12" s="145"/>
      <c r="O12" s="141"/>
      <c r="P12" s="145"/>
      <c r="Q12" s="141"/>
      <c r="R12" s="145"/>
      <c r="S12" s="141"/>
      <c r="T12" s="145"/>
      <c r="U12" s="141"/>
      <c r="V12" s="145"/>
      <c r="W12" s="141"/>
      <c r="Z12" s="120" t="s">
        <v>271</v>
      </c>
      <c r="AA12" s="117">
        <v>1352.1672797901974</v>
      </c>
      <c r="AB12" s="120" t="s">
        <v>271</v>
      </c>
      <c r="AC12" s="117">
        <v>1.1947867762128321</v>
      </c>
      <c r="AD12" s="120" t="s">
        <v>271</v>
      </c>
      <c r="AE12" s="117">
        <v>193.31650373630652</v>
      </c>
      <c r="AF12" s="120" t="s">
        <v>271</v>
      </c>
      <c r="AG12" s="117">
        <v>1046.6723951974598</v>
      </c>
      <c r="AH12" s="120" t="s">
        <v>271</v>
      </c>
      <c r="AI12" s="117">
        <v>380.21998239436573</v>
      </c>
      <c r="AJ12" s="120" t="s">
        <v>271</v>
      </c>
      <c r="AK12" s="116">
        <v>2.2593956687157468E-2</v>
      </c>
    </row>
    <row r="13" spans="1:37" x14ac:dyDescent="0.25">
      <c r="A13" s="108" t="s">
        <v>105</v>
      </c>
      <c r="B13" s="109" t="s">
        <v>233</v>
      </c>
      <c r="C13" s="112">
        <v>100</v>
      </c>
      <c r="D13" s="113">
        <v>2</v>
      </c>
      <c r="E13" s="113">
        <v>32.58</v>
      </c>
      <c r="F13" s="113">
        <v>94.270759999999996</v>
      </c>
      <c r="G13" s="113">
        <v>68.5</v>
      </c>
      <c r="H13" s="113">
        <v>9.9070000000000005E-2</v>
      </c>
      <c r="L13" s="145"/>
      <c r="M13" s="141"/>
      <c r="N13" s="145"/>
      <c r="O13" s="141"/>
      <c r="P13" s="145"/>
      <c r="Q13" s="141"/>
      <c r="R13" s="145"/>
      <c r="S13" s="141"/>
      <c r="T13" s="145"/>
      <c r="U13" s="141"/>
      <c r="V13" s="145"/>
      <c r="W13" s="141"/>
      <c r="Z13" s="120" t="s">
        <v>272</v>
      </c>
      <c r="AA13" s="117">
        <v>-1.5288471456530173</v>
      </c>
      <c r="AB13" s="120" t="s">
        <v>272</v>
      </c>
      <c r="AC13" s="117">
        <v>-0.39818588026427726</v>
      </c>
      <c r="AD13" s="120" t="s">
        <v>272</v>
      </c>
      <c r="AE13" s="117">
        <v>0.4338221130952844</v>
      </c>
      <c r="AF13" s="120" t="s">
        <v>272</v>
      </c>
      <c r="AG13" s="117">
        <v>9.6123023251584616E-2</v>
      </c>
      <c r="AH13" s="120" t="s">
        <v>272</v>
      </c>
      <c r="AI13" s="117">
        <v>-0.79668894660391354</v>
      </c>
      <c r="AJ13" s="120" t="s">
        <v>272</v>
      </c>
      <c r="AK13" s="116">
        <v>-1.2787608101030106</v>
      </c>
    </row>
    <row r="14" spans="1:37" x14ac:dyDescent="0.25">
      <c r="A14" s="108" t="s">
        <v>149</v>
      </c>
      <c r="B14" s="109" t="s">
        <v>234</v>
      </c>
      <c r="C14" s="112">
        <v>62.698224000000003</v>
      </c>
      <c r="D14" s="113">
        <v>2</v>
      </c>
      <c r="E14" s="113">
        <v>24.29</v>
      </c>
      <c r="F14" s="113">
        <v>15.39138</v>
      </c>
      <c r="G14" s="113">
        <v>70.2</v>
      </c>
      <c r="H14" s="113">
        <v>4.6702800000000003E-2</v>
      </c>
      <c r="L14" s="145"/>
      <c r="M14" s="141"/>
      <c r="N14" s="145"/>
      <c r="O14" s="141"/>
      <c r="P14" s="145"/>
      <c r="Q14" s="141"/>
      <c r="R14" s="145"/>
      <c r="S14" s="141"/>
      <c r="T14" s="145"/>
      <c r="U14" s="141"/>
      <c r="V14" s="145"/>
      <c r="W14" s="141"/>
      <c r="Z14" s="120" t="s">
        <v>273</v>
      </c>
      <c r="AA14" s="117">
        <v>-0.4013009569388048</v>
      </c>
      <c r="AB14" s="120" t="s">
        <v>273</v>
      </c>
      <c r="AC14" s="117">
        <v>0.27692530169660629</v>
      </c>
      <c r="AD14" s="120" t="s">
        <v>273</v>
      </c>
      <c r="AE14" s="117">
        <v>0.64874020832183144</v>
      </c>
      <c r="AF14" s="120" t="s">
        <v>273</v>
      </c>
      <c r="AG14" s="117">
        <v>1.2694322604081549</v>
      </c>
      <c r="AH14" s="120" t="s">
        <v>273</v>
      </c>
      <c r="AI14" s="117">
        <v>-0.65920170996858518</v>
      </c>
      <c r="AJ14" s="120" t="s">
        <v>273</v>
      </c>
      <c r="AK14" s="116">
        <v>0.39818814676461978</v>
      </c>
    </row>
    <row r="15" spans="1:37" x14ac:dyDescent="0.25">
      <c r="A15" s="108" t="s">
        <v>121</v>
      </c>
      <c r="B15" s="109" t="s">
        <v>235</v>
      </c>
      <c r="C15" s="112">
        <v>7.0317622000000002</v>
      </c>
      <c r="D15" s="113">
        <v>3</v>
      </c>
      <c r="E15" s="113">
        <v>27.04</v>
      </c>
      <c r="F15" s="113">
        <v>0</v>
      </c>
      <c r="G15" s="113">
        <v>58.2</v>
      </c>
      <c r="H15" s="113">
        <v>0.35014479999999998</v>
      </c>
      <c r="L15" s="145"/>
      <c r="M15" s="141"/>
      <c r="N15" s="145"/>
      <c r="O15" s="141"/>
      <c r="P15" s="145"/>
      <c r="Q15" s="141"/>
      <c r="R15" s="145"/>
      <c r="S15" s="141"/>
      <c r="T15" s="145"/>
      <c r="U15" s="141"/>
      <c r="V15" s="145"/>
      <c r="W15" s="141"/>
      <c r="Z15" s="120" t="s">
        <v>274</v>
      </c>
      <c r="AA15" s="117">
        <v>97.582691800000006</v>
      </c>
      <c r="AB15" s="120" t="s">
        <v>274</v>
      </c>
      <c r="AC15" s="117">
        <v>4</v>
      </c>
      <c r="AD15" s="120" t="s">
        <v>274</v>
      </c>
      <c r="AE15" s="117">
        <v>62.989999999999995</v>
      </c>
      <c r="AF15" s="120" t="s">
        <v>274</v>
      </c>
      <c r="AG15" s="117">
        <v>99.274765250000002</v>
      </c>
      <c r="AH15" s="120" t="s">
        <v>274</v>
      </c>
      <c r="AI15" s="117">
        <v>71.199999999999989</v>
      </c>
      <c r="AJ15" s="120" t="s">
        <v>274</v>
      </c>
      <c r="AK15" s="116">
        <v>0.48231550000000001</v>
      </c>
    </row>
    <row r="16" spans="1:37" x14ac:dyDescent="0.25">
      <c r="A16" s="108" t="s">
        <v>194</v>
      </c>
      <c r="B16" s="109" t="s">
        <v>233</v>
      </c>
      <c r="C16" s="112">
        <v>75.156683400000006</v>
      </c>
      <c r="D16" s="113">
        <v>5</v>
      </c>
      <c r="E16" s="113">
        <v>54.35</v>
      </c>
      <c r="F16" s="113">
        <v>9.6929602406500006</v>
      </c>
      <c r="G16" s="113">
        <v>60</v>
      </c>
      <c r="H16" s="113">
        <v>0.30631019999999998</v>
      </c>
      <c r="L16" s="145"/>
      <c r="M16" s="141"/>
      <c r="N16" s="145"/>
      <c r="O16" s="141"/>
      <c r="P16" s="145"/>
      <c r="Q16" s="141"/>
      <c r="R16" s="145"/>
      <c r="S16" s="141"/>
      <c r="T16" s="145"/>
      <c r="U16" s="141"/>
      <c r="V16" s="145"/>
      <c r="W16" s="141"/>
      <c r="Z16" s="120" t="s">
        <v>275</v>
      </c>
      <c r="AA16" s="117">
        <v>2.4173081999999999</v>
      </c>
      <c r="AB16" s="120" t="s">
        <v>275</v>
      </c>
      <c r="AC16" s="117">
        <v>1</v>
      </c>
      <c r="AD16" s="120" t="s">
        <v>275</v>
      </c>
      <c r="AE16" s="117">
        <v>8.59</v>
      </c>
      <c r="AF16" s="120" t="s">
        <v>275</v>
      </c>
      <c r="AG16" s="117">
        <v>0</v>
      </c>
      <c r="AH16" s="120" t="s">
        <v>275</v>
      </c>
      <c r="AI16" s="117">
        <v>19.399999999999999</v>
      </c>
      <c r="AJ16" s="120" t="s">
        <v>275</v>
      </c>
      <c r="AK16" s="116">
        <v>1.39045E-2</v>
      </c>
    </row>
    <row r="17" spans="1:37" x14ac:dyDescent="0.25">
      <c r="A17" s="108" t="s">
        <v>63</v>
      </c>
      <c r="B17" s="109" t="s">
        <v>235</v>
      </c>
      <c r="C17" s="112">
        <v>17.715620099999999</v>
      </c>
      <c r="D17" s="113">
        <v>3</v>
      </c>
      <c r="E17" s="113">
        <v>28.97</v>
      </c>
      <c r="F17" s="113">
        <v>8.3999999999999995E-3</v>
      </c>
      <c r="G17" s="113">
        <v>25.3</v>
      </c>
      <c r="H17" s="113">
        <v>0.4479226</v>
      </c>
      <c r="L17" s="145"/>
      <c r="M17" s="141"/>
      <c r="N17" s="145"/>
      <c r="O17" s="141"/>
      <c r="P17" s="145"/>
      <c r="Q17" s="141"/>
      <c r="R17" s="145"/>
      <c r="S17" s="141"/>
      <c r="T17" s="145"/>
      <c r="U17" s="141"/>
      <c r="V17" s="145"/>
      <c r="W17" s="141"/>
      <c r="Z17" s="120" t="s">
        <v>276</v>
      </c>
      <c r="AA17" s="117">
        <v>100</v>
      </c>
      <c r="AB17" s="120" t="s">
        <v>276</v>
      </c>
      <c r="AC17" s="117">
        <v>5</v>
      </c>
      <c r="AD17" s="120" t="s">
        <v>276</v>
      </c>
      <c r="AE17" s="117">
        <v>71.58</v>
      </c>
      <c r="AF17" s="120" t="s">
        <v>276</v>
      </c>
      <c r="AG17" s="117">
        <v>99.274765250000002</v>
      </c>
      <c r="AH17" s="120" t="s">
        <v>276</v>
      </c>
      <c r="AI17" s="117">
        <v>90.6</v>
      </c>
      <c r="AJ17" s="120" t="s">
        <v>276</v>
      </c>
      <c r="AK17" s="116">
        <v>0.49621999999999999</v>
      </c>
    </row>
    <row r="18" spans="1:37" x14ac:dyDescent="0.25">
      <c r="A18" s="108" t="s">
        <v>64</v>
      </c>
      <c r="B18" s="109" t="s">
        <v>237</v>
      </c>
      <c r="C18" s="112">
        <v>84.407841000000005</v>
      </c>
      <c r="D18" s="113">
        <v>3</v>
      </c>
      <c r="E18" s="113">
        <v>31.78</v>
      </c>
      <c r="F18" s="113">
        <v>3.5089999999999999</v>
      </c>
      <c r="G18" s="113">
        <v>52.8</v>
      </c>
      <c r="H18" s="113">
        <v>0.24707000000000001</v>
      </c>
      <c r="L18" s="145"/>
      <c r="M18" s="141"/>
      <c r="N18" s="145"/>
      <c r="O18" s="141"/>
      <c r="P18" s="145"/>
      <c r="Q18" s="141"/>
      <c r="R18" s="145"/>
      <c r="S18" s="141"/>
      <c r="T18" s="145"/>
      <c r="U18" s="141"/>
      <c r="V18" s="145"/>
      <c r="W18" s="141"/>
      <c r="Z18" s="120" t="s">
        <v>277</v>
      </c>
      <c r="AA18" s="117">
        <v>4414.9017114000007</v>
      </c>
      <c r="AB18" s="120" t="s">
        <v>277</v>
      </c>
      <c r="AC18" s="117">
        <v>201.5</v>
      </c>
      <c r="AD18" s="120" t="s">
        <v>277</v>
      </c>
      <c r="AE18" s="117">
        <v>2356.15</v>
      </c>
      <c r="AF18" s="120" t="s">
        <v>277</v>
      </c>
      <c r="AG18" s="117">
        <v>1668.4212825317329</v>
      </c>
      <c r="AH18" s="120" t="s">
        <v>277</v>
      </c>
      <c r="AI18" s="117">
        <v>4647.8999999999996</v>
      </c>
      <c r="AJ18" s="120" t="s">
        <v>277</v>
      </c>
      <c r="AK18" s="116">
        <v>14.4839213</v>
      </c>
    </row>
    <row r="19" spans="1:37" x14ac:dyDescent="0.25">
      <c r="A19" s="108" t="s">
        <v>86</v>
      </c>
      <c r="B19" s="109" t="s">
        <v>233</v>
      </c>
      <c r="C19" s="112">
        <v>99.343693400000006</v>
      </c>
      <c r="D19" s="113">
        <v>3.5</v>
      </c>
      <c r="E19" s="113">
        <v>54.45</v>
      </c>
      <c r="F19" s="113">
        <v>28.35</v>
      </c>
      <c r="G19" s="113">
        <v>80.3</v>
      </c>
      <c r="H19" s="113">
        <v>0.40899999999999997</v>
      </c>
      <c r="L19" s="145"/>
      <c r="M19" s="141"/>
      <c r="N19" s="145"/>
      <c r="O19" s="141"/>
      <c r="P19" s="145"/>
      <c r="Q19" s="141"/>
      <c r="R19" s="145"/>
      <c r="S19" s="141"/>
      <c r="T19" s="145"/>
      <c r="U19" s="141"/>
      <c r="V19" s="145"/>
      <c r="W19" s="141"/>
      <c r="Z19" s="120" t="s">
        <v>278</v>
      </c>
      <c r="AA19" s="117">
        <v>72</v>
      </c>
      <c r="AB19" s="120" t="s">
        <v>278</v>
      </c>
      <c r="AC19" s="117">
        <v>72</v>
      </c>
      <c r="AD19" s="120" t="s">
        <v>278</v>
      </c>
      <c r="AE19" s="117">
        <v>72</v>
      </c>
      <c r="AF19" s="120" t="s">
        <v>278</v>
      </c>
      <c r="AG19" s="117">
        <v>72</v>
      </c>
      <c r="AH19" s="120" t="s">
        <v>278</v>
      </c>
      <c r="AI19" s="117">
        <v>72</v>
      </c>
      <c r="AJ19" s="120" t="s">
        <v>278</v>
      </c>
      <c r="AK19" s="116">
        <v>72</v>
      </c>
    </row>
    <row r="20" spans="1:37" x14ac:dyDescent="0.25">
      <c r="A20" s="108" t="s">
        <v>120</v>
      </c>
      <c r="B20" s="109" t="s">
        <v>234</v>
      </c>
      <c r="C20" s="112">
        <v>91.921729600000006</v>
      </c>
      <c r="D20" s="113">
        <v>3</v>
      </c>
      <c r="E20" s="113">
        <v>36.090000000000003</v>
      </c>
      <c r="F20" s="113">
        <v>4.4450000000000003</v>
      </c>
      <c r="G20" s="113">
        <v>29.6</v>
      </c>
      <c r="H20" s="113">
        <v>0.10592</v>
      </c>
      <c r="L20" s="145"/>
      <c r="M20" s="141"/>
      <c r="N20" s="145"/>
      <c r="O20" s="141"/>
      <c r="P20" s="145"/>
      <c r="Q20" s="141"/>
      <c r="R20" s="145"/>
      <c r="S20" s="141"/>
      <c r="T20" s="145"/>
      <c r="U20" s="141"/>
      <c r="V20" s="145"/>
      <c r="W20" s="141"/>
      <c r="Z20" s="120" t="s">
        <v>291</v>
      </c>
      <c r="AA20" s="117">
        <v>8.6409557736638174</v>
      </c>
      <c r="AB20" s="120" t="s">
        <v>291</v>
      </c>
      <c r="AC20" s="117">
        <v>0.25685721814478685</v>
      </c>
      <c r="AD20" s="120" t="s">
        <v>291</v>
      </c>
      <c r="AE20" s="117">
        <v>3.2672399975712705</v>
      </c>
      <c r="AF20" s="120" t="s">
        <v>291</v>
      </c>
      <c r="AG20" s="117">
        <v>7.6024217056523389</v>
      </c>
      <c r="AH20" s="120" t="s">
        <v>291</v>
      </c>
      <c r="AI20" s="117">
        <v>4.5820944792746925</v>
      </c>
      <c r="AJ20" s="120" t="s">
        <v>291</v>
      </c>
      <c r="AK20" s="116">
        <v>3.5321791043168675E-2</v>
      </c>
    </row>
    <row r="21" spans="1:37" x14ac:dyDescent="0.25">
      <c r="A21" s="108" t="s">
        <v>124</v>
      </c>
      <c r="B21" s="109" t="s">
        <v>235</v>
      </c>
      <c r="C21" s="112">
        <v>15.875985999999999</v>
      </c>
      <c r="D21" s="113">
        <v>3</v>
      </c>
      <c r="E21" s="113">
        <v>39.83</v>
      </c>
      <c r="F21" s="113">
        <v>0</v>
      </c>
      <c r="G21" s="113">
        <v>29.9</v>
      </c>
      <c r="H21" s="113">
        <v>0.41618719999999998</v>
      </c>
      <c r="L21" s="145"/>
      <c r="M21" s="141"/>
      <c r="N21" s="145"/>
      <c r="O21" s="141"/>
      <c r="P21" s="145"/>
      <c r="Q21" s="141"/>
      <c r="R21" s="145"/>
      <c r="S21" s="141"/>
      <c r="T21" s="145"/>
      <c r="U21" s="141"/>
      <c r="V21" s="145"/>
      <c r="W21" s="141"/>
    </row>
    <row r="22" spans="1:37" x14ac:dyDescent="0.25">
      <c r="A22" s="108" t="s">
        <v>59</v>
      </c>
      <c r="B22" s="109" t="s">
        <v>233</v>
      </c>
      <c r="C22" s="112">
        <v>66.1942892</v>
      </c>
      <c r="D22" s="113">
        <v>2</v>
      </c>
      <c r="E22" s="113">
        <v>57.89</v>
      </c>
      <c r="F22" s="113">
        <v>9.7297999999999991</v>
      </c>
      <c r="G22" s="113">
        <v>34.1</v>
      </c>
      <c r="H22" s="113">
        <v>8.3000000000000004E-2</v>
      </c>
      <c r="N22" s="145"/>
      <c r="O22" s="141"/>
      <c r="P22" s="146"/>
      <c r="Q22" s="147"/>
      <c r="R22" s="145"/>
      <c r="S22" s="141"/>
      <c r="T22" s="145"/>
      <c r="U22" s="141"/>
      <c r="V22" s="145"/>
      <c r="W22" s="141"/>
    </row>
    <row r="23" spans="1:37" x14ac:dyDescent="0.25">
      <c r="A23" s="108" t="s">
        <v>88</v>
      </c>
      <c r="B23" s="109" t="s">
        <v>234</v>
      </c>
      <c r="C23" s="112">
        <v>96.837123399999996</v>
      </c>
      <c r="D23" s="113">
        <v>2</v>
      </c>
      <c r="E23" s="113">
        <v>14.31</v>
      </c>
      <c r="F23" s="113">
        <v>71.860258999999999</v>
      </c>
      <c r="G23" s="113">
        <v>76.599999999999994</v>
      </c>
      <c r="H23" s="113">
        <v>2.4259900000000001E-2</v>
      </c>
    </row>
    <row r="24" spans="1:37" x14ac:dyDescent="0.25">
      <c r="A24" s="108" t="s">
        <v>181</v>
      </c>
      <c r="B24" s="109" t="s">
        <v>233</v>
      </c>
      <c r="C24" s="112">
        <v>58.1945519</v>
      </c>
      <c r="D24" s="113">
        <v>1</v>
      </c>
      <c r="E24" s="113">
        <v>30.73</v>
      </c>
      <c r="F24" s="113">
        <v>0</v>
      </c>
      <c r="G24" s="113">
        <v>83.1</v>
      </c>
      <c r="H24" s="113">
        <v>0.44810670000000002</v>
      </c>
      <c r="L24" s="102" t="s">
        <v>298</v>
      </c>
    </row>
    <row r="25" spans="1:37" x14ac:dyDescent="0.25">
      <c r="A25" s="108" t="s">
        <v>183</v>
      </c>
      <c r="B25" s="109" t="s">
        <v>235</v>
      </c>
      <c r="C25" s="112">
        <v>6.9858837999999999</v>
      </c>
      <c r="D25" s="113">
        <v>3.5</v>
      </c>
      <c r="E25" s="113">
        <v>54.1</v>
      </c>
      <c r="F25" s="113">
        <v>0</v>
      </c>
      <c r="G25" s="113">
        <v>52.8</v>
      </c>
      <c r="H25" s="113">
        <v>0.36868089999999998</v>
      </c>
      <c r="L25" s="124" t="s">
        <v>292</v>
      </c>
      <c r="M25" s="125" t="s">
        <v>260</v>
      </c>
    </row>
    <row r="26" spans="1:37" x14ac:dyDescent="0.25">
      <c r="A26" s="108" t="s">
        <v>78</v>
      </c>
      <c r="B26" s="109" t="s">
        <v>237</v>
      </c>
      <c r="C26" s="112">
        <v>97.486852900000002</v>
      </c>
      <c r="D26" s="113">
        <v>2</v>
      </c>
      <c r="E26" s="113">
        <v>11.1</v>
      </c>
      <c r="F26" s="113">
        <v>3.8912</v>
      </c>
      <c r="G26" s="113">
        <v>89.9</v>
      </c>
      <c r="H26" s="113">
        <v>0.15510650000000001</v>
      </c>
      <c r="L26" s="126" t="s">
        <v>260</v>
      </c>
      <c r="M26" s="127"/>
      <c r="O26" s="124" t="s">
        <v>260</v>
      </c>
      <c r="P26" s="128" t="s">
        <v>261</v>
      </c>
      <c r="Q26" s="129" t="s">
        <v>262</v>
      </c>
      <c r="R26" s="130" t="s">
        <v>263</v>
      </c>
    </row>
    <row r="27" spans="1:37" x14ac:dyDescent="0.25">
      <c r="A27" s="108" t="s">
        <v>96</v>
      </c>
      <c r="B27" s="109" t="s">
        <v>237</v>
      </c>
      <c r="C27" s="112">
        <v>84.634582899999998</v>
      </c>
      <c r="D27" s="113">
        <v>5</v>
      </c>
      <c r="E27" s="113">
        <v>38.03</v>
      </c>
      <c r="F27" s="113">
        <v>6.8</v>
      </c>
      <c r="G27" s="113">
        <v>66.2</v>
      </c>
      <c r="H27" s="113">
        <v>0.36212</v>
      </c>
      <c r="L27" s="131"/>
      <c r="M27" s="121"/>
      <c r="O27" s="132" t="s">
        <v>295</v>
      </c>
      <c r="P27" s="133"/>
      <c r="Q27" s="114"/>
      <c r="R27" s="134"/>
    </row>
    <row r="28" spans="1:37" x14ac:dyDescent="0.25">
      <c r="A28" s="108" t="s">
        <v>50</v>
      </c>
      <c r="B28" s="109" t="s">
        <v>233</v>
      </c>
      <c r="C28" s="112">
        <v>12.1708558</v>
      </c>
      <c r="D28" s="113">
        <v>5</v>
      </c>
      <c r="E28" s="113">
        <v>37.75</v>
      </c>
      <c r="F28" s="113">
        <v>0</v>
      </c>
      <c r="G28" s="113">
        <v>44.9</v>
      </c>
      <c r="H28" s="113">
        <v>0.44823380000000002</v>
      </c>
      <c r="L28" s="131" t="s">
        <v>266</v>
      </c>
      <c r="M28" s="121">
        <v>61.318079325000014</v>
      </c>
      <c r="O28" s="135"/>
      <c r="P28" s="133"/>
      <c r="Q28" s="133" t="s">
        <v>293</v>
      </c>
      <c r="R28" s="134" t="s">
        <v>294</v>
      </c>
    </row>
    <row r="29" spans="1:37" x14ac:dyDescent="0.25">
      <c r="A29" s="108" t="s">
        <v>73</v>
      </c>
      <c r="B29" s="109" t="s">
        <v>235</v>
      </c>
      <c r="C29" s="112">
        <v>6.4228287999999996</v>
      </c>
      <c r="D29" s="113">
        <v>4</v>
      </c>
      <c r="E29" s="113">
        <v>40.590000000000003</v>
      </c>
      <c r="F29" s="113">
        <v>0</v>
      </c>
      <c r="G29" s="113">
        <v>19.399999999999999</v>
      </c>
      <c r="H29" s="113">
        <v>0.4186106</v>
      </c>
      <c r="L29" s="131" t="s">
        <v>267</v>
      </c>
      <c r="M29" s="121">
        <v>4.3336014016285791</v>
      </c>
      <c r="O29" s="131" t="s">
        <v>266</v>
      </c>
      <c r="P29" s="116">
        <v>61.318079324999999</v>
      </c>
      <c r="Q29" s="114">
        <f>P29-P30</f>
        <v>52.67712355133618</v>
      </c>
      <c r="R29" s="136">
        <f>P29+P30</f>
        <v>69.959035098663819</v>
      </c>
    </row>
    <row r="30" spans="1:37" x14ac:dyDescent="0.25">
      <c r="A30" s="108" t="s">
        <v>84</v>
      </c>
      <c r="B30" s="109" t="s">
        <v>237</v>
      </c>
      <c r="C30" s="112">
        <v>72.133032499999999</v>
      </c>
      <c r="D30" s="113">
        <v>3</v>
      </c>
      <c r="E30" s="113">
        <v>27.9</v>
      </c>
      <c r="F30" s="113">
        <v>40.420999999999999</v>
      </c>
      <c r="G30" s="113">
        <v>83.6</v>
      </c>
      <c r="H30" s="113">
        <v>0.22928999999999999</v>
      </c>
      <c r="L30" s="131" t="s">
        <v>268</v>
      </c>
      <c r="M30" s="121">
        <v>73.644857950000002</v>
      </c>
      <c r="O30" s="137" t="s">
        <v>291</v>
      </c>
      <c r="P30" s="123">
        <v>8.6409557736638174</v>
      </c>
      <c r="Q30" s="138"/>
      <c r="R30" s="139"/>
    </row>
    <row r="31" spans="1:37" x14ac:dyDescent="0.25">
      <c r="A31" s="108" t="s">
        <v>159</v>
      </c>
      <c r="B31" s="109" t="s">
        <v>234</v>
      </c>
      <c r="C31" s="112">
        <v>100</v>
      </c>
      <c r="D31" s="113">
        <v>2</v>
      </c>
      <c r="E31" s="113">
        <v>19.920000000000002</v>
      </c>
      <c r="F31" s="113">
        <v>94.521916666666698</v>
      </c>
      <c r="G31" s="113">
        <v>80.3</v>
      </c>
      <c r="H31" s="113">
        <v>5.2314699999999999E-2</v>
      </c>
      <c r="L31" s="131" t="s">
        <v>269</v>
      </c>
      <c r="M31" s="121">
        <v>100</v>
      </c>
    </row>
    <row r="32" spans="1:37" x14ac:dyDescent="0.25">
      <c r="A32" s="108" t="s">
        <v>95</v>
      </c>
      <c r="B32" s="109" t="s">
        <v>234</v>
      </c>
      <c r="C32" s="112">
        <v>100</v>
      </c>
      <c r="D32" s="113">
        <v>2</v>
      </c>
      <c r="E32" s="113">
        <v>30.35</v>
      </c>
      <c r="F32" s="113">
        <v>77.623566499999995</v>
      </c>
      <c r="G32" s="113">
        <v>59.3</v>
      </c>
      <c r="H32" s="113">
        <v>0.1162377</v>
      </c>
      <c r="L32" s="131" t="s">
        <v>270</v>
      </c>
      <c r="M32" s="121">
        <v>36.771827256613143</v>
      </c>
    </row>
    <row r="33" spans="1:18" x14ac:dyDescent="0.25">
      <c r="A33" s="108" t="s">
        <v>111</v>
      </c>
      <c r="B33" s="109" t="s">
        <v>235</v>
      </c>
      <c r="C33" s="112">
        <v>21.6927722</v>
      </c>
      <c r="D33" s="113">
        <v>4</v>
      </c>
      <c r="E33" s="113">
        <v>31.16</v>
      </c>
      <c r="F33" s="113">
        <v>3.2</v>
      </c>
      <c r="G33" s="113">
        <v>76.8</v>
      </c>
      <c r="H33" s="113">
        <v>0.26017869999999998</v>
      </c>
      <c r="L33" s="131" t="s">
        <v>271</v>
      </c>
      <c r="M33" s="121">
        <v>1352.1672797901974</v>
      </c>
    </row>
    <row r="34" spans="1:18" x14ac:dyDescent="0.25">
      <c r="A34" s="108" t="s">
        <v>125</v>
      </c>
      <c r="B34" s="109" t="s">
        <v>235</v>
      </c>
      <c r="C34" s="112">
        <v>32.628943900000003</v>
      </c>
      <c r="D34" s="113">
        <v>3</v>
      </c>
      <c r="E34" s="113">
        <v>24.03</v>
      </c>
      <c r="F34" s="113">
        <v>0</v>
      </c>
      <c r="G34" s="113">
        <v>29.8</v>
      </c>
      <c r="H34" s="113">
        <v>0.40785159999999998</v>
      </c>
      <c r="L34" s="131" t="s">
        <v>272</v>
      </c>
      <c r="M34" s="121">
        <v>-1.5288471456530173</v>
      </c>
    </row>
    <row r="35" spans="1:18" x14ac:dyDescent="0.25">
      <c r="A35" s="108" t="s">
        <v>147</v>
      </c>
      <c r="B35" s="109" t="s">
        <v>234</v>
      </c>
      <c r="C35" s="112">
        <v>98.2181037</v>
      </c>
      <c r="D35" s="113">
        <v>2</v>
      </c>
      <c r="E35" s="113">
        <v>23.89</v>
      </c>
      <c r="F35" s="113">
        <v>57.176020000000001</v>
      </c>
      <c r="G35" s="113">
        <v>63.1</v>
      </c>
      <c r="H35" s="113">
        <v>5.5932599999999999E-2</v>
      </c>
      <c r="L35" s="131" t="s">
        <v>273</v>
      </c>
      <c r="M35" s="121">
        <v>-0.4013009569388048</v>
      </c>
    </row>
    <row r="36" spans="1:18" x14ac:dyDescent="0.25">
      <c r="A36" s="108" t="s">
        <v>104</v>
      </c>
      <c r="B36" s="109" t="s">
        <v>234</v>
      </c>
      <c r="C36" s="112">
        <v>97.875501200000002</v>
      </c>
      <c r="D36" s="113">
        <v>2</v>
      </c>
      <c r="E36" s="113">
        <v>12.4</v>
      </c>
      <c r="F36" s="113">
        <v>51.107443500000002</v>
      </c>
      <c r="G36" s="113">
        <v>79.5</v>
      </c>
      <c r="H36" s="113">
        <v>5.3670000000000002E-2</v>
      </c>
      <c r="L36" s="131" t="s">
        <v>274</v>
      </c>
      <c r="M36" s="121">
        <v>97.582691800000006</v>
      </c>
    </row>
    <row r="37" spans="1:18" x14ac:dyDescent="0.25">
      <c r="A37" s="108" t="s">
        <v>155</v>
      </c>
      <c r="B37" s="109" t="s">
        <v>235</v>
      </c>
      <c r="C37" s="112">
        <v>5.3595470000000001</v>
      </c>
      <c r="D37" s="113">
        <v>3</v>
      </c>
      <c r="E37" s="113">
        <v>29.94</v>
      </c>
      <c r="F37" s="113">
        <v>0</v>
      </c>
      <c r="G37" s="113">
        <v>37.799999999999997</v>
      </c>
      <c r="H37" s="113">
        <v>0.49621999999999999</v>
      </c>
      <c r="L37" s="131" t="s">
        <v>275</v>
      </c>
      <c r="M37" s="121">
        <v>2.4173081999999999</v>
      </c>
    </row>
    <row r="38" spans="1:18" x14ac:dyDescent="0.25">
      <c r="A38" s="108" t="s">
        <v>165</v>
      </c>
      <c r="B38" s="109" t="s">
        <v>235</v>
      </c>
      <c r="C38" s="112">
        <v>12.594564399999999</v>
      </c>
      <c r="D38" s="113">
        <v>3</v>
      </c>
      <c r="E38" s="113">
        <v>28.65</v>
      </c>
      <c r="F38" s="113">
        <v>1.44</v>
      </c>
      <c r="G38" s="113">
        <v>54.9</v>
      </c>
      <c r="H38" s="113">
        <v>0.28499720000000001</v>
      </c>
      <c r="L38" s="131" t="s">
        <v>276</v>
      </c>
      <c r="M38" s="121">
        <v>100</v>
      </c>
    </row>
    <row r="39" spans="1:18" x14ac:dyDescent="0.25">
      <c r="A39" s="108" t="s">
        <v>117</v>
      </c>
      <c r="B39" s="109" t="s">
        <v>235</v>
      </c>
      <c r="C39" s="112">
        <v>22.2700079</v>
      </c>
      <c r="D39" s="113">
        <v>3</v>
      </c>
      <c r="E39" s="113">
        <v>28.78</v>
      </c>
      <c r="F39" s="113">
        <v>0.3</v>
      </c>
      <c r="G39" s="113">
        <v>76.099999999999994</v>
      </c>
      <c r="H39" s="113">
        <v>0.24299999999999999</v>
      </c>
      <c r="L39" s="131" t="s">
        <v>277</v>
      </c>
      <c r="M39" s="121">
        <v>4414.9017114000007</v>
      </c>
    </row>
    <row r="40" spans="1:18" x14ac:dyDescent="0.25">
      <c r="A40" s="108" t="s">
        <v>210</v>
      </c>
      <c r="B40" s="109" t="s">
        <v>235</v>
      </c>
      <c r="C40" s="112">
        <v>15.753481900000001</v>
      </c>
      <c r="D40" s="113">
        <v>3</v>
      </c>
      <c r="E40" s="113">
        <v>35.08</v>
      </c>
      <c r="F40" s="113">
        <v>4.2</v>
      </c>
      <c r="G40" s="113">
        <v>65.900000000000006</v>
      </c>
      <c r="H40" s="113">
        <v>0.21734909999999999</v>
      </c>
      <c r="L40" s="131" t="s">
        <v>278</v>
      </c>
      <c r="M40" s="121">
        <v>72</v>
      </c>
    </row>
    <row r="41" spans="1:18" x14ac:dyDescent="0.25">
      <c r="A41" s="108" t="s">
        <v>129</v>
      </c>
      <c r="B41" s="109" t="s">
        <v>233</v>
      </c>
      <c r="C41" s="112">
        <v>24.351824300000001</v>
      </c>
      <c r="D41" s="113">
        <v>3</v>
      </c>
      <c r="E41" s="113">
        <v>27.61</v>
      </c>
      <c r="F41" s="113">
        <v>3.3</v>
      </c>
      <c r="G41" s="113">
        <v>71.099999999999994</v>
      </c>
      <c r="H41" s="113">
        <v>9.4350000000000003E-2</v>
      </c>
      <c r="L41" s="137" t="s">
        <v>291</v>
      </c>
      <c r="M41" s="122">
        <v>8.6409557736638174</v>
      </c>
    </row>
    <row r="42" spans="1:18" x14ac:dyDescent="0.25">
      <c r="A42" s="108" t="s">
        <v>139</v>
      </c>
      <c r="B42" s="109" t="s">
        <v>235</v>
      </c>
      <c r="C42" s="112">
        <v>8.7176866999999998</v>
      </c>
      <c r="D42" s="113">
        <v>4</v>
      </c>
      <c r="E42" s="113">
        <v>24.62</v>
      </c>
      <c r="F42" s="113">
        <v>0</v>
      </c>
      <c r="G42" s="113">
        <v>42.9</v>
      </c>
      <c r="H42" s="113">
        <v>0.34964830000000002</v>
      </c>
    </row>
    <row r="43" spans="1:18" ht="15.75" thickBot="1" x14ac:dyDescent="0.3">
      <c r="A43" s="108" t="s">
        <v>131</v>
      </c>
      <c r="B43" s="109" t="s">
        <v>235</v>
      </c>
      <c r="C43" s="112">
        <v>63.848866899999997</v>
      </c>
      <c r="D43" s="113">
        <v>3</v>
      </c>
      <c r="E43" s="113">
        <v>42.64</v>
      </c>
      <c r="F43" s="113">
        <v>5.4</v>
      </c>
      <c r="G43" s="113">
        <v>76.8</v>
      </c>
      <c r="H43" s="113">
        <v>0.45800000000000002</v>
      </c>
      <c r="L43" s="102" t="s">
        <v>296</v>
      </c>
      <c r="M43" s="102" t="s">
        <v>260</v>
      </c>
      <c r="O43" s="124" t="s">
        <v>260</v>
      </c>
      <c r="P43" s="128" t="s">
        <v>261</v>
      </c>
      <c r="Q43" s="128" t="s">
        <v>262</v>
      </c>
      <c r="R43" s="130" t="s">
        <v>263</v>
      </c>
    </row>
    <row r="44" spans="1:18" x14ac:dyDescent="0.25">
      <c r="A44" s="108" t="s">
        <v>108</v>
      </c>
      <c r="B44" s="109" t="s">
        <v>233</v>
      </c>
      <c r="C44" s="112">
        <v>98.452931199999995</v>
      </c>
      <c r="D44" s="113">
        <v>1</v>
      </c>
      <c r="E44" s="113">
        <v>28.67</v>
      </c>
      <c r="F44" s="113">
        <v>56.533433333333299</v>
      </c>
      <c r="G44" s="113">
        <v>70.400000000000006</v>
      </c>
      <c r="H44" s="113">
        <v>0.19813</v>
      </c>
      <c r="L44" s="140" t="s">
        <v>260</v>
      </c>
      <c r="M44" s="140"/>
      <c r="O44" s="132" t="s">
        <v>297</v>
      </c>
      <c r="P44" s="133"/>
      <c r="Q44" s="133" t="s">
        <v>293</v>
      </c>
      <c r="R44" s="134" t="s">
        <v>294</v>
      </c>
    </row>
    <row r="45" spans="1:18" x14ac:dyDescent="0.25">
      <c r="A45" s="108" t="s">
        <v>114</v>
      </c>
      <c r="B45" s="109" t="s">
        <v>233</v>
      </c>
      <c r="C45" s="112">
        <v>28.369782399999998</v>
      </c>
      <c r="D45" s="113">
        <v>2</v>
      </c>
      <c r="E45" s="113">
        <v>71.58</v>
      </c>
      <c r="F45" s="113">
        <v>0</v>
      </c>
      <c r="G45" s="113">
        <v>67.099999999999994</v>
      </c>
      <c r="H45" s="113">
        <v>0.34062999999999999</v>
      </c>
      <c r="L45" s="141"/>
      <c r="M45" s="141"/>
      <c r="O45" s="131" t="s">
        <v>266</v>
      </c>
      <c r="P45" s="116">
        <v>0.20116557361111112</v>
      </c>
      <c r="Q45" s="114">
        <f>P45-P46</f>
        <v>0.16584378256794244</v>
      </c>
      <c r="R45" s="136">
        <f>P45+P46</f>
        <v>0.2364873646542798</v>
      </c>
    </row>
    <row r="46" spans="1:18" x14ac:dyDescent="0.25">
      <c r="A46" s="108" t="s">
        <v>76</v>
      </c>
      <c r="B46" s="109" t="s">
        <v>237</v>
      </c>
      <c r="C46" s="112">
        <v>87.854703799999996</v>
      </c>
      <c r="D46" s="113">
        <v>4</v>
      </c>
      <c r="E46" s="113">
        <v>44.11</v>
      </c>
      <c r="F46" s="113">
        <v>12.243</v>
      </c>
      <c r="G46" s="113">
        <v>82.8</v>
      </c>
      <c r="H46" s="113">
        <v>0.21256</v>
      </c>
      <c r="L46" s="141" t="s">
        <v>266</v>
      </c>
      <c r="M46" s="141">
        <v>0.20116557361111112</v>
      </c>
      <c r="O46" s="137" t="s">
        <v>291</v>
      </c>
      <c r="P46" s="123">
        <v>3.5321791043168675E-2</v>
      </c>
      <c r="Q46" s="138"/>
      <c r="R46" s="139"/>
    </row>
    <row r="47" spans="1:18" x14ac:dyDescent="0.25">
      <c r="A47" s="108" t="s">
        <v>175</v>
      </c>
      <c r="B47" s="109" t="s">
        <v>233</v>
      </c>
      <c r="C47" s="112">
        <v>47.371709500000001</v>
      </c>
      <c r="D47" s="113">
        <v>3</v>
      </c>
      <c r="E47" s="113">
        <v>61.15</v>
      </c>
      <c r="F47" s="113">
        <v>0</v>
      </c>
      <c r="G47" s="113">
        <v>82.3</v>
      </c>
      <c r="H47" s="113">
        <v>1.423E-2</v>
      </c>
      <c r="L47" s="141" t="s">
        <v>267</v>
      </c>
      <c r="M47" s="141">
        <v>1.771454075013796E-2</v>
      </c>
    </row>
    <row r="48" spans="1:18" x14ac:dyDescent="0.25">
      <c r="A48" s="108" t="s">
        <v>77</v>
      </c>
      <c r="B48" s="109" t="s">
        <v>235</v>
      </c>
      <c r="C48" s="112">
        <v>24.770452299999999</v>
      </c>
      <c r="D48" s="113">
        <v>4</v>
      </c>
      <c r="E48" s="113">
        <v>35.840000000000003</v>
      </c>
      <c r="F48" s="113">
        <v>0.18</v>
      </c>
      <c r="G48" s="113">
        <v>36.200000000000003</v>
      </c>
      <c r="H48" s="113">
        <v>0.2152094</v>
      </c>
      <c r="L48" s="141" t="s">
        <v>268</v>
      </c>
      <c r="M48" s="141">
        <v>0.164075</v>
      </c>
    </row>
    <row r="49" spans="1:13" x14ac:dyDescent="0.25">
      <c r="A49" s="108" t="s">
        <v>166</v>
      </c>
      <c r="B49" s="109" t="s">
        <v>233</v>
      </c>
      <c r="C49" s="112">
        <v>56.568378299999999</v>
      </c>
      <c r="D49" s="113">
        <v>3</v>
      </c>
      <c r="E49" s="113">
        <v>44.53</v>
      </c>
      <c r="F49" s="113">
        <v>11.52</v>
      </c>
      <c r="G49" s="113">
        <v>90.6</v>
      </c>
      <c r="H49" s="113">
        <v>0.161</v>
      </c>
      <c r="L49" s="141" t="s">
        <v>269</v>
      </c>
      <c r="M49" s="141" t="e">
        <v>#N/A</v>
      </c>
    </row>
    <row r="50" spans="1:13" x14ac:dyDescent="0.25">
      <c r="A50" s="108" t="s">
        <v>127</v>
      </c>
      <c r="B50" s="109" t="s">
        <v>237</v>
      </c>
      <c r="C50" s="112">
        <v>92.328408999999994</v>
      </c>
      <c r="D50" s="113">
        <v>5</v>
      </c>
      <c r="E50" s="113">
        <v>49.33</v>
      </c>
      <c r="F50" s="113">
        <v>39.722996333333299</v>
      </c>
      <c r="G50" s="113">
        <v>83.2</v>
      </c>
      <c r="H50" s="113">
        <v>0.19746089999999999</v>
      </c>
      <c r="L50" s="141" t="s">
        <v>270</v>
      </c>
      <c r="M50" s="141">
        <v>0.15031286268033575</v>
      </c>
    </row>
    <row r="51" spans="1:13" x14ac:dyDescent="0.25">
      <c r="A51" s="108" t="s">
        <v>113</v>
      </c>
      <c r="B51" s="109" t="s">
        <v>233</v>
      </c>
      <c r="C51" s="112">
        <v>58.185705200000001</v>
      </c>
      <c r="D51" s="113">
        <v>3</v>
      </c>
      <c r="E51" s="113">
        <v>30.16</v>
      </c>
      <c r="F51" s="113">
        <v>4.2</v>
      </c>
      <c r="G51" s="113">
        <v>66.3</v>
      </c>
      <c r="H51" s="113">
        <v>5.0172300000000003E-2</v>
      </c>
      <c r="L51" s="141" t="s">
        <v>271</v>
      </c>
      <c r="M51" s="141">
        <v>2.2593956687157468E-2</v>
      </c>
    </row>
    <row r="52" spans="1:13" x14ac:dyDescent="0.25">
      <c r="A52" s="108" t="s">
        <v>110</v>
      </c>
      <c r="B52" s="109" t="s">
        <v>233</v>
      </c>
      <c r="C52" s="112">
        <v>61.374941300000003</v>
      </c>
      <c r="D52" s="113">
        <v>2</v>
      </c>
      <c r="E52" s="113">
        <v>54.55</v>
      </c>
      <c r="F52" s="113">
        <v>15.6</v>
      </c>
      <c r="G52" s="113">
        <v>75.599999999999994</v>
      </c>
      <c r="H52" s="113">
        <v>5.8740000000000001E-2</v>
      </c>
      <c r="L52" s="141" t="s">
        <v>272</v>
      </c>
      <c r="M52" s="141">
        <v>-1.2787608101030106</v>
      </c>
    </row>
    <row r="53" spans="1:13" x14ac:dyDescent="0.25">
      <c r="A53" s="108" t="s">
        <v>157</v>
      </c>
      <c r="B53" s="109" t="s">
        <v>234</v>
      </c>
      <c r="C53" s="112">
        <v>98.966275999999993</v>
      </c>
      <c r="D53" s="113">
        <v>1</v>
      </c>
      <c r="E53" s="113">
        <v>22.26</v>
      </c>
      <c r="F53" s="113">
        <v>59.778179999999999</v>
      </c>
      <c r="G53" s="113">
        <v>78</v>
      </c>
      <c r="H53" s="113">
        <v>2.6435500000000001E-2</v>
      </c>
      <c r="L53" s="141" t="s">
        <v>273</v>
      </c>
      <c r="M53" s="141">
        <v>0.39818814676461978</v>
      </c>
    </row>
    <row r="54" spans="1:13" x14ac:dyDescent="0.25">
      <c r="A54" s="108" t="s">
        <v>93</v>
      </c>
      <c r="B54" s="109" t="s">
        <v>234</v>
      </c>
      <c r="C54" s="112">
        <v>100</v>
      </c>
      <c r="D54" s="113">
        <v>2</v>
      </c>
      <c r="E54" s="113">
        <v>14.8</v>
      </c>
      <c r="F54" s="113">
        <v>95.301599999999993</v>
      </c>
      <c r="G54" s="113">
        <v>80.599999999999994</v>
      </c>
      <c r="H54" s="113">
        <v>2.44114E-2</v>
      </c>
      <c r="L54" s="141" t="s">
        <v>274</v>
      </c>
      <c r="M54" s="141">
        <v>0.48231550000000001</v>
      </c>
    </row>
    <row r="55" spans="1:13" x14ac:dyDescent="0.25">
      <c r="A55" s="108" t="s">
        <v>118</v>
      </c>
      <c r="B55" s="109" t="s">
        <v>235</v>
      </c>
      <c r="C55" s="112">
        <v>2.4173081999999999</v>
      </c>
      <c r="D55" s="113">
        <v>3</v>
      </c>
      <c r="E55" s="113">
        <v>30.71</v>
      </c>
      <c r="F55" s="113">
        <v>0</v>
      </c>
      <c r="G55" s="113">
        <v>38.700000000000003</v>
      </c>
      <c r="H55" s="113">
        <v>0.46379999999999999</v>
      </c>
      <c r="L55" s="141" t="s">
        <v>275</v>
      </c>
      <c r="M55" s="141">
        <v>1.39045E-2</v>
      </c>
    </row>
    <row r="56" spans="1:13" x14ac:dyDescent="0.25">
      <c r="A56" s="108" t="s">
        <v>128</v>
      </c>
      <c r="B56" s="109" t="s">
        <v>234</v>
      </c>
      <c r="C56" s="112">
        <v>53.930368399999999</v>
      </c>
      <c r="D56" s="113">
        <v>2</v>
      </c>
      <c r="E56" s="113">
        <v>28.83</v>
      </c>
      <c r="F56" s="113">
        <v>14</v>
      </c>
      <c r="G56" s="113">
        <v>62</v>
      </c>
      <c r="H56" s="113">
        <v>7.3286500000000004E-2</v>
      </c>
      <c r="L56" s="141" t="s">
        <v>276</v>
      </c>
      <c r="M56" s="141">
        <v>0.49621999999999999</v>
      </c>
    </row>
    <row r="57" spans="1:13" x14ac:dyDescent="0.25">
      <c r="A57" s="108" t="s">
        <v>168</v>
      </c>
      <c r="B57" s="109" t="s">
        <v>235</v>
      </c>
      <c r="C57" s="112">
        <v>82.010490599999997</v>
      </c>
      <c r="D57" s="113">
        <v>2</v>
      </c>
      <c r="E57" s="113">
        <v>31.6</v>
      </c>
      <c r="F57" s="113">
        <v>44.1</v>
      </c>
      <c r="G57" s="113">
        <v>73</v>
      </c>
      <c r="H57" s="113">
        <v>0.3457692</v>
      </c>
      <c r="L57" s="141" t="s">
        <v>277</v>
      </c>
      <c r="M57" s="141">
        <v>14.4839213</v>
      </c>
    </row>
    <row r="58" spans="1:13" x14ac:dyDescent="0.25">
      <c r="A58" s="108" t="s">
        <v>138</v>
      </c>
      <c r="B58" s="109" t="s">
        <v>237</v>
      </c>
      <c r="C58" s="112">
        <v>66.315405900000002</v>
      </c>
      <c r="D58" s="113">
        <v>3</v>
      </c>
      <c r="E58" s="113">
        <v>28.82</v>
      </c>
      <c r="F58" s="113">
        <v>0</v>
      </c>
      <c r="G58" s="113">
        <v>87.3</v>
      </c>
      <c r="H58" s="113">
        <v>0.29490040000000001</v>
      </c>
      <c r="L58" s="141" t="s">
        <v>278</v>
      </c>
      <c r="M58" s="141">
        <v>72</v>
      </c>
    </row>
    <row r="59" spans="1:13" x14ac:dyDescent="0.25">
      <c r="A59" s="108" t="s">
        <v>146</v>
      </c>
      <c r="B59" s="109" t="s">
        <v>233</v>
      </c>
      <c r="C59" s="112">
        <v>43.128635500000001</v>
      </c>
      <c r="D59" s="113">
        <v>4</v>
      </c>
      <c r="E59" s="113">
        <v>44.66</v>
      </c>
      <c r="F59" s="113">
        <v>2.5830000000000002</v>
      </c>
      <c r="G59" s="113">
        <v>54.7</v>
      </c>
      <c r="H59" s="113">
        <v>0.115562</v>
      </c>
      <c r="L59" s="141" t="s">
        <v>291</v>
      </c>
      <c r="M59" s="141">
        <v>3.5321791043168675E-2</v>
      </c>
    </row>
    <row r="60" spans="1:13" x14ac:dyDescent="0.25">
      <c r="A60" s="108" t="s">
        <v>83</v>
      </c>
      <c r="B60" s="109" t="s">
        <v>234</v>
      </c>
      <c r="C60" s="112">
        <v>100</v>
      </c>
      <c r="D60" s="113">
        <v>1</v>
      </c>
      <c r="E60" s="113">
        <v>8.89</v>
      </c>
      <c r="F60" s="113">
        <v>91.5954306</v>
      </c>
      <c r="G60" s="113">
        <v>80.400000000000006</v>
      </c>
      <c r="H60" s="113">
        <v>2.9612699999999999E-2</v>
      </c>
    </row>
    <row r="61" spans="1:13" x14ac:dyDescent="0.25">
      <c r="A61" s="108" t="s">
        <v>66</v>
      </c>
      <c r="B61" s="109" t="s">
        <v>237</v>
      </c>
      <c r="C61" s="112">
        <v>93.702123799999995</v>
      </c>
      <c r="D61" s="113">
        <v>4</v>
      </c>
      <c r="E61" s="113">
        <v>32.619999999999997</v>
      </c>
      <c r="F61" s="113">
        <v>17.556000000000001</v>
      </c>
      <c r="G61" s="113">
        <v>86.8</v>
      </c>
      <c r="H61" s="113">
        <v>0.2356</v>
      </c>
    </row>
    <row r="62" spans="1:13" x14ac:dyDescent="0.25">
      <c r="A62" s="108" t="s">
        <v>54</v>
      </c>
      <c r="B62" s="109" t="s">
        <v>235</v>
      </c>
      <c r="C62" s="112">
        <v>14.844456599999999</v>
      </c>
      <c r="D62" s="113">
        <v>3</v>
      </c>
      <c r="E62" s="113">
        <v>39.89</v>
      </c>
      <c r="F62" s="113">
        <v>0</v>
      </c>
      <c r="G62" s="113">
        <v>31.6</v>
      </c>
      <c r="H62" s="113">
        <v>0.34587000000000001</v>
      </c>
    </row>
    <row r="63" spans="1:13" x14ac:dyDescent="0.25">
      <c r="A63" s="108" t="s">
        <v>62</v>
      </c>
      <c r="B63" s="109" t="s">
        <v>234</v>
      </c>
      <c r="C63" s="112">
        <v>100</v>
      </c>
      <c r="D63" s="113">
        <v>2</v>
      </c>
      <c r="E63" s="113">
        <v>14.18</v>
      </c>
      <c r="F63" s="113">
        <v>89.775959999999998</v>
      </c>
      <c r="G63" s="113">
        <v>86</v>
      </c>
      <c r="H63" s="113">
        <v>8.1180000000000002E-2</v>
      </c>
    </row>
    <row r="64" spans="1:13" x14ac:dyDescent="0.25">
      <c r="A64" s="108" t="s">
        <v>199</v>
      </c>
      <c r="B64" s="109" t="s">
        <v>236</v>
      </c>
      <c r="C64" s="112">
        <v>9.4622527000000005</v>
      </c>
      <c r="D64" s="113">
        <v>5</v>
      </c>
      <c r="E64" s="113">
        <v>25.81</v>
      </c>
      <c r="F64" s="113">
        <v>0</v>
      </c>
      <c r="G64" s="113">
        <v>47.4</v>
      </c>
      <c r="H64" s="113">
        <v>0.11463</v>
      </c>
    </row>
    <row r="65" spans="1:16" x14ac:dyDescent="0.25">
      <c r="A65" s="108" t="s">
        <v>193</v>
      </c>
      <c r="B65" s="109" t="s">
        <v>237</v>
      </c>
      <c r="C65" s="112">
        <v>9.7959011</v>
      </c>
      <c r="D65" s="113">
        <v>3</v>
      </c>
      <c r="E65" s="113">
        <v>24.66</v>
      </c>
      <c r="F65" s="113">
        <v>0</v>
      </c>
      <c r="G65" s="113">
        <v>48.7</v>
      </c>
      <c r="H65" s="113">
        <v>0.38297589999999998</v>
      </c>
    </row>
    <row r="66" spans="1:16" x14ac:dyDescent="0.25">
      <c r="A66" s="108" t="s">
        <v>191</v>
      </c>
      <c r="B66" s="109" t="s">
        <v>235</v>
      </c>
      <c r="C66" s="112">
        <v>5.7527353999999997</v>
      </c>
      <c r="D66" s="113">
        <v>4</v>
      </c>
      <c r="E66" s="113">
        <v>29.03</v>
      </c>
      <c r="F66" s="113">
        <v>0</v>
      </c>
      <c r="G66" s="113">
        <v>40.4</v>
      </c>
      <c r="H66" s="113">
        <v>0.40315000000000001</v>
      </c>
    </row>
    <row r="67" spans="1:16" x14ac:dyDescent="0.25">
      <c r="A67" s="108" t="s">
        <v>133</v>
      </c>
      <c r="B67" s="109" t="s">
        <v>233</v>
      </c>
      <c r="C67" s="112">
        <v>8.1624171000000008</v>
      </c>
      <c r="D67" s="113">
        <v>2.5</v>
      </c>
      <c r="E67" s="113">
        <v>42.08</v>
      </c>
      <c r="F67" s="113">
        <v>0</v>
      </c>
      <c r="G67" s="113">
        <v>71.7</v>
      </c>
      <c r="H67" s="113">
        <v>0.19439999999999999</v>
      </c>
      <c r="P67" s="101"/>
    </row>
    <row r="68" spans="1:16" x14ac:dyDescent="0.25">
      <c r="A68" s="108" t="s">
        <v>144</v>
      </c>
      <c r="B68" s="109" t="s">
        <v>237</v>
      </c>
      <c r="C68" s="112">
        <v>82.942046199999993</v>
      </c>
      <c r="D68" s="113">
        <v>4</v>
      </c>
      <c r="E68" s="113">
        <v>33.630000000000003</v>
      </c>
      <c r="F68" s="113">
        <v>0.73499999999999999</v>
      </c>
      <c r="G68" s="113">
        <v>81.599999999999994</v>
      </c>
      <c r="H68" s="113">
        <v>0.16213</v>
      </c>
      <c r="P68" s="101"/>
    </row>
    <row r="69" spans="1:16" x14ac:dyDescent="0.25">
      <c r="A69" s="108" t="s">
        <v>52</v>
      </c>
      <c r="B69" s="109" t="s">
        <v>234</v>
      </c>
      <c r="C69" s="112">
        <v>81.967769000000004</v>
      </c>
      <c r="D69" s="113">
        <v>3</v>
      </c>
      <c r="E69" s="113">
        <v>29.92</v>
      </c>
      <c r="F69" s="113">
        <v>5.1362249999999996</v>
      </c>
      <c r="G69" s="113">
        <v>26.9</v>
      </c>
      <c r="H69" s="113">
        <v>0.11899999999999999</v>
      </c>
      <c r="P69" s="101"/>
    </row>
    <row r="70" spans="1:16" x14ac:dyDescent="0.25">
      <c r="A70" s="108" t="s">
        <v>82</v>
      </c>
      <c r="B70" s="109" t="s">
        <v>234</v>
      </c>
      <c r="C70" s="112">
        <v>100</v>
      </c>
      <c r="D70" s="113">
        <v>1</v>
      </c>
      <c r="E70" s="113">
        <v>16.66</v>
      </c>
      <c r="F70" s="113">
        <v>63.007634000000003</v>
      </c>
      <c r="G70" s="113">
        <v>82.8</v>
      </c>
      <c r="H70" s="113">
        <v>1.39045E-2</v>
      </c>
      <c r="P70" s="101"/>
    </row>
    <row r="71" spans="1:16" x14ac:dyDescent="0.25">
      <c r="A71" s="108" t="s">
        <v>68</v>
      </c>
      <c r="B71" s="109" t="s">
        <v>235</v>
      </c>
      <c r="C71" s="112">
        <v>7.9945966000000004</v>
      </c>
      <c r="D71" s="113">
        <v>4</v>
      </c>
      <c r="E71" s="113">
        <v>22.66</v>
      </c>
      <c r="F71" s="113">
        <v>0</v>
      </c>
      <c r="G71" s="113">
        <v>42.2</v>
      </c>
      <c r="H71" s="113">
        <v>0.38648100000000002</v>
      </c>
      <c r="P71" s="101"/>
    </row>
    <row r="72" spans="1:16" x14ac:dyDescent="0.25">
      <c r="A72" s="108" t="s">
        <v>60</v>
      </c>
      <c r="B72" s="109" t="s">
        <v>233</v>
      </c>
      <c r="C72" s="112">
        <v>11.7807318</v>
      </c>
      <c r="D72" s="113">
        <v>2</v>
      </c>
      <c r="E72" s="113">
        <v>45.94</v>
      </c>
      <c r="F72" s="113">
        <v>0</v>
      </c>
      <c r="G72" s="113">
        <v>74.099999999999994</v>
      </c>
      <c r="H72" s="113">
        <v>0.3855827</v>
      </c>
      <c r="P72" s="101"/>
    </row>
    <row r="73" spans="1:16" x14ac:dyDescent="0.25">
      <c r="A73" s="108" t="s">
        <v>205</v>
      </c>
      <c r="B73" s="109" t="s">
        <v>237</v>
      </c>
      <c r="C73" s="112">
        <v>83.520346399999994</v>
      </c>
      <c r="D73" s="113">
        <v>5</v>
      </c>
      <c r="E73" s="113">
        <v>23.29</v>
      </c>
      <c r="F73" s="113">
        <v>5</v>
      </c>
      <c r="G73" s="113">
        <v>64.400000000000006</v>
      </c>
      <c r="H73" s="113">
        <v>6.5949999999999995E-2</v>
      </c>
      <c r="P73" s="101"/>
    </row>
    <row r="74" spans="1:16" x14ac:dyDescent="0.25">
      <c r="A74" s="108" t="s">
        <v>143</v>
      </c>
      <c r="B74" s="109" t="s">
        <v>237</v>
      </c>
      <c r="C74" s="112">
        <v>92.132508999999999</v>
      </c>
      <c r="D74" s="113">
        <v>3</v>
      </c>
      <c r="E74" s="113">
        <v>30.59</v>
      </c>
      <c r="F74" s="113">
        <v>13.32</v>
      </c>
      <c r="G74" s="113">
        <v>73.900000000000006</v>
      </c>
      <c r="H74" s="113">
        <v>0.16602</v>
      </c>
      <c r="P74" s="101"/>
    </row>
    <row r="75" spans="1:16" x14ac:dyDescent="0.25">
      <c r="P75" s="101"/>
    </row>
    <row r="76" spans="1:16" x14ac:dyDescent="0.25">
      <c r="P76" s="101"/>
    </row>
    <row r="77" spans="1:16" x14ac:dyDescent="0.25">
      <c r="C77" s="101" t="s">
        <v>279</v>
      </c>
      <c r="P77" s="101"/>
    </row>
    <row r="78" spans="1:16" x14ac:dyDescent="0.25">
      <c r="P78" s="101"/>
    </row>
    <row r="79" spans="1:16" x14ac:dyDescent="0.25">
      <c r="P79" s="101"/>
    </row>
    <row r="80" spans="1:16" x14ac:dyDescent="0.25">
      <c r="P80" s="101"/>
    </row>
    <row r="81" spans="3:16" x14ac:dyDescent="0.25">
      <c r="P81" s="101"/>
    </row>
    <row r="82" spans="3:16" x14ac:dyDescent="0.25">
      <c r="P82" s="101"/>
    </row>
    <row r="96" spans="3:16" x14ac:dyDescent="0.25">
      <c r="C96" s="101" t="s">
        <v>280</v>
      </c>
    </row>
  </sheetData>
  <pageMargins left="0.7" right="0.7" top="0.75" bottom="0.75" header="0.3" footer="0.3"/>
  <pageSetup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2" sqref="D12"/>
    </sheetView>
  </sheetViews>
  <sheetFormatPr defaultRowHeight="15" x14ac:dyDescent="0.25"/>
  <cols>
    <col min="1" max="1" width="20.42578125" bestFit="1" customWidth="1"/>
    <col min="2" max="2" width="27.42578125" bestFit="1" customWidth="1"/>
    <col min="3" max="3" width="26.7109375" customWidth="1"/>
    <col min="4" max="4" width="28.42578125" bestFit="1" customWidth="1"/>
    <col min="5" max="5" width="39.7109375" bestFit="1" customWidth="1"/>
    <col min="6" max="6" width="45.140625" bestFit="1" customWidth="1"/>
  </cols>
  <sheetData>
    <row r="1" spans="1:6" x14ac:dyDescent="0.25">
      <c r="A1" s="48" t="s">
        <v>13</v>
      </c>
      <c r="B1" t="s">
        <v>285</v>
      </c>
    </row>
    <row r="3" spans="1:6" x14ac:dyDescent="0.25">
      <c r="A3" s="48" t="s">
        <v>281</v>
      </c>
      <c r="B3" t="s">
        <v>283</v>
      </c>
      <c r="C3" t="s">
        <v>284</v>
      </c>
      <c r="D3" t="s">
        <v>286</v>
      </c>
      <c r="E3" t="s">
        <v>287</v>
      </c>
      <c r="F3" t="s">
        <v>288</v>
      </c>
    </row>
    <row r="4" spans="1:6" x14ac:dyDescent="0.25">
      <c r="A4" s="49" t="s">
        <v>235</v>
      </c>
      <c r="B4" s="52">
        <v>474.53746270000005</v>
      </c>
      <c r="C4" s="50">
        <v>652.84999999999991</v>
      </c>
      <c r="D4" s="52">
        <v>63.028400000000005</v>
      </c>
      <c r="E4" s="50">
        <v>953.5</v>
      </c>
      <c r="F4" s="51">
        <v>7.0107705999999999</v>
      </c>
    </row>
    <row r="5" spans="1:6" x14ac:dyDescent="0.25">
      <c r="A5" s="49" t="s">
        <v>237</v>
      </c>
      <c r="B5" s="52">
        <v>1123.1515466999999</v>
      </c>
      <c r="C5" s="50">
        <v>471.18</v>
      </c>
      <c r="D5" s="52">
        <v>159.1511963333333</v>
      </c>
      <c r="E5" s="50">
        <v>1072.5999999999999</v>
      </c>
      <c r="F5" s="51">
        <v>2.9047224999999997</v>
      </c>
    </row>
    <row r="6" spans="1:6" x14ac:dyDescent="0.25">
      <c r="A6" s="49" t="s">
        <v>233</v>
      </c>
      <c r="B6" s="52">
        <v>948.14035589999992</v>
      </c>
      <c r="C6" s="50">
        <v>747.47</v>
      </c>
      <c r="D6" s="52">
        <v>247.2704535739833</v>
      </c>
      <c r="E6" s="50">
        <v>1137.5</v>
      </c>
      <c r="F6" s="51">
        <v>3.4433676999999996</v>
      </c>
    </row>
    <row r="7" spans="1:6" x14ac:dyDescent="0.25">
      <c r="A7" s="49" t="s">
        <v>234</v>
      </c>
      <c r="B7" s="52">
        <v>1859.6100934000001</v>
      </c>
      <c r="C7" s="50">
        <v>458.84000000000003</v>
      </c>
      <c r="D7" s="52">
        <v>1198.9712326244162</v>
      </c>
      <c r="E7" s="50">
        <v>1436.9</v>
      </c>
      <c r="F7" s="51">
        <v>1.0104305000000002</v>
      </c>
    </row>
    <row r="8" spans="1:6" x14ac:dyDescent="0.25">
      <c r="A8" s="49" t="s">
        <v>236</v>
      </c>
      <c r="B8" s="52">
        <v>9.4622527000000005</v>
      </c>
      <c r="C8" s="50">
        <v>25.81</v>
      </c>
      <c r="D8" s="52">
        <v>0</v>
      </c>
      <c r="E8" s="50">
        <v>47.4</v>
      </c>
      <c r="F8" s="51">
        <v>0.11463</v>
      </c>
    </row>
    <row r="9" spans="1:6" x14ac:dyDescent="0.25">
      <c r="A9" s="49" t="s">
        <v>282</v>
      </c>
      <c r="B9" s="52">
        <v>4414.9017114000007</v>
      </c>
      <c r="C9" s="50">
        <v>2356.15</v>
      </c>
      <c r="D9" s="52">
        <v>1668.4212825317327</v>
      </c>
      <c r="E9" s="50">
        <v>4647.8999999999996</v>
      </c>
      <c r="F9" s="51">
        <v>14.483921299999999</v>
      </c>
    </row>
    <row r="12" spans="1:6" x14ac:dyDescent="0.25">
      <c r="A12" s="27"/>
      <c r="B12" s="27"/>
      <c r="C12" s="27"/>
      <c r="D12" s="27"/>
      <c r="E12" s="27" t="s">
        <v>289</v>
      </c>
    </row>
    <row r="13" spans="1:6" x14ac:dyDescent="0.25">
      <c r="A13" s="27"/>
      <c r="B13" s="27" t="s">
        <v>290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B1" workbookViewId="0">
      <selection activeCell="J1" sqref="J1"/>
    </sheetView>
  </sheetViews>
  <sheetFormatPr defaultRowHeight="15" x14ac:dyDescent="0.25"/>
  <cols>
    <col min="1" max="1" width="23.28515625" customWidth="1"/>
    <col min="2" max="2" width="20.85546875" customWidth="1"/>
    <col min="3" max="3" width="16.5703125" customWidth="1"/>
    <col min="4" max="4" width="17.7109375" customWidth="1"/>
    <col min="5" max="5" width="16.28515625" customWidth="1"/>
    <col min="6" max="6" width="16.140625" customWidth="1"/>
    <col min="7" max="7" width="14.85546875" customWidth="1"/>
    <col min="8" max="8" width="18.7109375" customWidth="1"/>
    <col min="10" max="10" width="10.85546875" customWidth="1"/>
    <col min="11" max="11" width="11" customWidth="1"/>
  </cols>
  <sheetData>
    <row r="1" spans="1:11" ht="69.75" thickBot="1" x14ac:dyDescent="0.3">
      <c r="A1" s="11" t="s">
        <v>258</v>
      </c>
      <c r="B1" s="41" t="s">
        <v>232</v>
      </c>
      <c r="C1" s="42" t="s">
        <v>5</v>
      </c>
      <c r="D1" s="43" t="s">
        <v>13</v>
      </c>
      <c r="E1" s="44" t="s">
        <v>23</v>
      </c>
      <c r="F1" s="43" t="s">
        <v>28</v>
      </c>
      <c r="G1" s="43" t="s">
        <v>38</v>
      </c>
      <c r="H1" s="43" t="s">
        <v>47</v>
      </c>
      <c r="I1" s="27"/>
      <c r="J1" s="75" t="s">
        <v>310</v>
      </c>
      <c r="K1" s="62" t="s">
        <v>260</v>
      </c>
    </row>
    <row r="2" spans="1:11" x14ac:dyDescent="0.25">
      <c r="A2" s="3" t="s">
        <v>150</v>
      </c>
      <c r="B2" s="4" t="s">
        <v>235</v>
      </c>
      <c r="C2" s="23">
        <v>99.849471199999996</v>
      </c>
      <c r="D2" s="2">
        <v>2</v>
      </c>
      <c r="E2" s="2">
        <v>27.69</v>
      </c>
      <c r="F2" s="2">
        <v>4.2</v>
      </c>
      <c r="G2" s="2">
        <v>44.8</v>
      </c>
      <c r="H2" s="2">
        <v>0.13170000000000001</v>
      </c>
      <c r="J2" s="76" t="s">
        <v>299</v>
      </c>
      <c r="K2" s="73" t="s">
        <v>252</v>
      </c>
    </row>
    <row r="3" spans="1:11" x14ac:dyDescent="0.25">
      <c r="A3" s="3" t="s">
        <v>58</v>
      </c>
      <c r="B3" s="4" t="s">
        <v>235</v>
      </c>
      <c r="C3" s="24">
        <v>7.0317622000000002</v>
      </c>
      <c r="D3" s="5">
        <v>3</v>
      </c>
      <c r="E3" s="5">
        <v>27.04</v>
      </c>
      <c r="F3" s="5">
        <v>0</v>
      </c>
      <c r="G3" s="5">
        <v>58.2</v>
      </c>
      <c r="H3" s="5">
        <v>0.35014479999999998</v>
      </c>
      <c r="J3" s="96">
        <v>2.299E-2</v>
      </c>
      <c r="K3" s="97">
        <v>0.13170000000000001</v>
      </c>
    </row>
    <row r="4" spans="1:11" x14ac:dyDescent="0.25">
      <c r="A4" s="3" t="s">
        <v>90</v>
      </c>
      <c r="B4" s="4" t="s">
        <v>235</v>
      </c>
      <c r="C4" s="24">
        <v>17.715620099999999</v>
      </c>
      <c r="D4" s="5">
        <v>3</v>
      </c>
      <c r="E4" s="5">
        <v>28.97</v>
      </c>
      <c r="F4" s="5">
        <v>8.3999999999999995E-3</v>
      </c>
      <c r="G4" s="5">
        <v>25.3</v>
      </c>
      <c r="H4" s="5">
        <v>0.4479226</v>
      </c>
      <c r="J4" s="96">
        <v>3.4898600000000002E-2</v>
      </c>
      <c r="K4" s="97">
        <v>0.35014479999999998</v>
      </c>
    </row>
    <row r="5" spans="1:11" x14ac:dyDescent="0.25">
      <c r="A5" s="3" t="s">
        <v>187</v>
      </c>
      <c r="B5" s="4" t="s">
        <v>235</v>
      </c>
      <c r="C5" s="24">
        <v>15.875985999999999</v>
      </c>
      <c r="D5" s="5">
        <v>3</v>
      </c>
      <c r="E5" s="5">
        <v>39.83</v>
      </c>
      <c r="F5" s="5">
        <v>0</v>
      </c>
      <c r="G5" s="5">
        <v>29.9</v>
      </c>
      <c r="H5" s="5">
        <v>0.41618719999999998</v>
      </c>
      <c r="J5" s="96">
        <v>2.05054E-2</v>
      </c>
      <c r="K5" s="97">
        <v>0.4479226</v>
      </c>
    </row>
    <row r="6" spans="1:11" x14ac:dyDescent="0.25">
      <c r="A6" s="3" t="s">
        <v>55</v>
      </c>
      <c r="B6" s="4" t="s">
        <v>235</v>
      </c>
      <c r="C6" s="24">
        <v>6.9858837999999999</v>
      </c>
      <c r="D6" s="5">
        <v>3.5</v>
      </c>
      <c r="E6" s="5">
        <v>54.1</v>
      </c>
      <c r="F6" s="5">
        <v>0</v>
      </c>
      <c r="G6" s="5">
        <v>52.8</v>
      </c>
      <c r="H6" s="5">
        <v>0.36868089999999998</v>
      </c>
      <c r="J6" s="96">
        <v>4.0512300000000001E-2</v>
      </c>
      <c r="K6" s="97">
        <v>0.41618719999999998</v>
      </c>
    </row>
    <row r="7" spans="1:11" x14ac:dyDescent="0.25">
      <c r="A7" s="3" t="s">
        <v>56</v>
      </c>
      <c r="B7" s="4" t="s">
        <v>235</v>
      </c>
      <c r="C7" s="24">
        <v>6.4228287999999996</v>
      </c>
      <c r="D7" s="5">
        <v>4</v>
      </c>
      <c r="E7" s="5">
        <v>40.590000000000003</v>
      </c>
      <c r="F7" s="5">
        <v>0</v>
      </c>
      <c r="G7" s="5">
        <v>19.399999999999999</v>
      </c>
      <c r="H7" s="5">
        <v>0.4186106</v>
      </c>
      <c r="J7" s="96">
        <v>3.6778100000000001E-2</v>
      </c>
      <c r="K7" s="97">
        <v>0.36868089999999998</v>
      </c>
    </row>
    <row r="8" spans="1:11" x14ac:dyDescent="0.25">
      <c r="A8" s="3" t="s">
        <v>126</v>
      </c>
      <c r="B8" s="4" t="s">
        <v>235</v>
      </c>
      <c r="C8" s="24">
        <v>21.6927722</v>
      </c>
      <c r="D8" s="5">
        <v>4</v>
      </c>
      <c r="E8" s="5">
        <v>31.16</v>
      </c>
      <c r="F8" s="5">
        <v>3.2</v>
      </c>
      <c r="G8" s="5">
        <v>76.8</v>
      </c>
      <c r="H8" s="5">
        <v>0.26017869999999998</v>
      </c>
      <c r="J8" s="96">
        <v>3.1877799999999998E-2</v>
      </c>
      <c r="K8" s="97">
        <v>0.4186106</v>
      </c>
    </row>
    <row r="9" spans="1:11" x14ac:dyDescent="0.25">
      <c r="A9" s="3" t="s">
        <v>136</v>
      </c>
      <c r="B9" s="4" t="s">
        <v>235</v>
      </c>
      <c r="C9" s="24">
        <v>32.628943900000003</v>
      </c>
      <c r="D9" s="5">
        <v>3</v>
      </c>
      <c r="E9" s="5">
        <v>24.03</v>
      </c>
      <c r="F9" s="5">
        <v>0</v>
      </c>
      <c r="G9" s="5">
        <v>29.8</v>
      </c>
      <c r="H9" s="5">
        <v>0.40785159999999998</v>
      </c>
      <c r="J9" s="96">
        <v>4.6702800000000003E-2</v>
      </c>
      <c r="K9" s="97">
        <v>0.26017869999999998</v>
      </c>
    </row>
    <row r="10" spans="1:11" x14ac:dyDescent="0.25">
      <c r="A10" s="3" t="s">
        <v>61</v>
      </c>
      <c r="B10" s="4" t="s">
        <v>235</v>
      </c>
      <c r="C10" s="24">
        <v>5.3595470000000001</v>
      </c>
      <c r="D10" s="5">
        <v>3</v>
      </c>
      <c r="E10" s="5">
        <v>29.94</v>
      </c>
      <c r="F10" s="5">
        <v>0</v>
      </c>
      <c r="G10" s="5">
        <v>37.799999999999997</v>
      </c>
      <c r="H10" s="5">
        <v>0.49621999999999999</v>
      </c>
      <c r="J10" s="96">
        <v>0.10592</v>
      </c>
      <c r="K10" s="97">
        <v>0.40785159999999998</v>
      </c>
    </row>
    <row r="11" spans="1:11" x14ac:dyDescent="0.25">
      <c r="A11" s="3" t="s">
        <v>99</v>
      </c>
      <c r="B11" s="4" t="s">
        <v>235</v>
      </c>
      <c r="C11" s="24">
        <v>12.594564399999999</v>
      </c>
      <c r="D11" s="5">
        <v>3</v>
      </c>
      <c r="E11" s="5">
        <v>28.65</v>
      </c>
      <c r="F11" s="5">
        <v>1.44</v>
      </c>
      <c r="G11" s="5">
        <v>54.9</v>
      </c>
      <c r="H11" s="5">
        <v>0.28499720000000001</v>
      </c>
      <c r="J11" s="96">
        <v>2.4259900000000001E-2</v>
      </c>
      <c r="K11" s="97">
        <v>0.49621999999999999</v>
      </c>
    </row>
    <row r="12" spans="1:11" x14ac:dyDescent="0.25">
      <c r="A12" s="3" t="s">
        <v>105</v>
      </c>
      <c r="B12" s="4" t="s">
        <v>235</v>
      </c>
      <c r="C12" s="24">
        <v>22.2700079</v>
      </c>
      <c r="D12" s="5">
        <v>3</v>
      </c>
      <c r="E12" s="5">
        <v>28.78</v>
      </c>
      <c r="F12" s="5">
        <v>0.3</v>
      </c>
      <c r="G12" s="5">
        <v>76.099999999999994</v>
      </c>
      <c r="H12" s="5">
        <v>0.24299999999999999</v>
      </c>
      <c r="J12" s="96">
        <v>5.2314699999999999E-2</v>
      </c>
      <c r="K12" s="97">
        <v>0.28499720000000001</v>
      </c>
    </row>
    <row r="13" spans="1:11" x14ac:dyDescent="0.25">
      <c r="A13" s="3" t="s">
        <v>149</v>
      </c>
      <c r="B13" s="4" t="s">
        <v>235</v>
      </c>
      <c r="C13" s="24">
        <v>15.753481900000001</v>
      </c>
      <c r="D13" s="5">
        <v>3</v>
      </c>
      <c r="E13" s="5">
        <v>35.08</v>
      </c>
      <c r="F13" s="5">
        <v>4.2</v>
      </c>
      <c r="G13" s="5">
        <v>65.900000000000006</v>
      </c>
      <c r="H13" s="5">
        <v>0.21734909999999999</v>
      </c>
      <c r="J13" s="96">
        <v>0.1162377</v>
      </c>
      <c r="K13" s="97">
        <v>0.24299999999999999</v>
      </c>
    </row>
    <row r="14" spans="1:11" x14ac:dyDescent="0.25">
      <c r="A14" s="3" t="s">
        <v>121</v>
      </c>
      <c r="B14" s="4" t="s">
        <v>235</v>
      </c>
      <c r="C14" s="24">
        <v>8.7176866999999998</v>
      </c>
      <c r="D14" s="5">
        <v>4</v>
      </c>
      <c r="E14" s="5">
        <v>24.62</v>
      </c>
      <c r="F14" s="5">
        <v>0</v>
      </c>
      <c r="G14" s="5">
        <v>42.9</v>
      </c>
      <c r="H14" s="5">
        <v>0.34964830000000002</v>
      </c>
      <c r="J14" s="96">
        <v>5.5932599999999999E-2</v>
      </c>
      <c r="K14" s="97">
        <v>0.21734909999999999</v>
      </c>
    </row>
    <row r="15" spans="1:11" x14ac:dyDescent="0.25">
      <c r="A15" s="3" t="s">
        <v>194</v>
      </c>
      <c r="B15" s="4" t="s">
        <v>235</v>
      </c>
      <c r="C15" s="24">
        <v>63.848866899999997</v>
      </c>
      <c r="D15" s="5">
        <v>3</v>
      </c>
      <c r="E15" s="5">
        <v>42.64</v>
      </c>
      <c r="F15" s="5">
        <v>5.4</v>
      </c>
      <c r="G15" s="5">
        <v>76.8</v>
      </c>
      <c r="H15" s="5">
        <v>0.45800000000000002</v>
      </c>
      <c r="J15" s="96">
        <v>5.3670000000000002E-2</v>
      </c>
      <c r="K15" s="97">
        <v>0.34964830000000002</v>
      </c>
    </row>
    <row r="16" spans="1:11" x14ac:dyDescent="0.25">
      <c r="A16" s="3" t="s">
        <v>63</v>
      </c>
      <c r="B16" s="4" t="s">
        <v>235</v>
      </c>
      <c r="C16" s="24">
        <v>24.770452299999999</v>
      </c>
      <c r="D16" s="5">
        <v>4</v>
      </c>
      <c r="E16" s="5">
        <v>35.840000000000003</v>
      </c>
      <c r="F16" s="5">
        <v>0.18</v>
      </c>
      <c r="G16" s="5">
        <v>36.200000000000003</v>
      </c>
      <c r="H16" s="5">
        <v>0.2152094</v>
      </c>
      <c r="J16" s="96">
        <v>2.6435500000000001E-2</v>
      </c>
      <c r="K16" s="97">
        <v>0.45800000000000002</v>
      </c>
    </row>
    <row r="17" spans="1:11" x14ac:dyDescent="0.25">
      <c r="A17" s="3" t="s">
        <v>64</v>
      </c>
      <c r="B17" s="4" t="s">
        <v>235</v>
      </c>
      <c r="C17" s="24">
        <v>2.4173081999999999</v>
      </c>
      <c r="D17" s="5">
        <v>3</v>
      </c>
      <c r="E17" s="5">
        <v>30.71</v>
      </c>
      <c r="F17" s="5">
        <v>0</v>
      </c>
      <c r="G17" s="5">
        <v>38.700000000000003</v>
      </c>
      <c r="H17" s="5">
        <v>0.46379999999999999</v>
      </c>
      <c r="J17" s="96">
        <v>2.44114E-2</v>
      </c>
      <c r="K17" s="97">
        <v>0.2152094</v>
      </c>
    </row>
    <row r="18" spans="1:11" x14ac:dyDescent="0.25">
      <c r="A18" s="3" t="s">
        <v>86</v>
      </c>
      <c r="B18" s="4" t="s">
        <v>235</v>
      </c>
      <c r="C18" s="24">
        <v>82.010490599999997</v>
      </c>
      <c r="D18" s="5">
        <v>2</v>
      </c>
      <c r="E18" s="5">
        <v>31.6</v>
      </c>
      <c r="F18" s="5">
        <v>44.1</v>
      </c>
      <c r="G18" s="5">
        <v>73</v>
      </c>
      <c r="H18" s="5">
        <v>0.3457692</v>
      </c>
      <c r="J18" s="96">
        <v>7.3286500000000004E-2</v>
      </c>
      <c r="K18" s="97">
        <v>0.46379999999999999</v>
      </c>
    </row>
    <row r="19" spans="1:11" x14ac:dyDescent="0.25">
      <c r="A19" s="3" t="s">
        <v>120</v>
      </c>
      <c r="B19" s="4" t="s">
        <v>235</v>
      </c>
      <c r="C19" s="24">
        <v>14.844456599999999</v>
      </c>
      <c r="D19" s="5">
        <v>3</v>
      </c>
      <c r="E19" s="5">
        <v>39.89</v>
      </c>
      <c r="F19" s="5">
        <v>0</v>
      </c>
      <c r="G19" s="5">
        <v>31.6</v>
      </c>
      <c r="H19" s="5">
        <v>0.34587000000000001</v>
      </c>
      <c r="J19" s="96">
        <v>2.9612699999999999E-2</v>
      </c>
      <c r="K19" s="97">
        <v>0.3457692</v>
      </c>
    </row>
    <row r="20" spans="1:11" x14ac:dyDescent="0.25">
      <c r="A20" s="3" t="s">
        <v>124</v>
      </c>
      <c r="B20" s="4" t="s">
        <v>235</v>
      </c>
      <c r="C20" s="24">
        <v>5.7527353999999997</v>
      </c>
      <c r="D20" s="5">
        <v>4</v>
      </c>
      <c r="E20" s="5">
        <v>29.03</v>
      </c>
      <c r="F20" s="5">
        <v>0</v>
      </c>
      <c r="G20" s="5">
        <v>40.4</v>
      </c>
      <c r="H20" s="5">
        <v>0.40315000000000001</v>
      </c>
      <c r="J20" s="96">
        <v>8.1180000000000002E-2</v>
      </c>
      <c r="K20" s="97">
        <v>0.34587000000000001</v>
      </c>
    </row>
    <row r="21" spans="1:11" x14ac:dyDescent="0.25">
      <c r="A21" s="3" t="s">
        <v>59</v>
      </c>
      <c r="B21" s="4" t="s">
        <v>235</v>
      </c>
      <c r="C21" s="24">
        <v>7.9945966000000004</v>
      </c>
      <c r="D21" s="5">
        <v>4</v>
      </c>
      <c r="E21" s="5">
        <v>22.66</v>
      </c>
      <c r="F21" s="5">
        <v>0</v>
      </c>
      <c r="G21" s="5">
        <v>42.2</v>
      </c>
      <c r="H21" s="5">
        <v>0.38648100000000002</v>
      </c>
      <c r="J21" s="96">
        <v>0.11899999999999999</v>
      </c>
      <c r="K21" s="97">
        <v>0.40315000000000001</v>
      </c>
    </row>
    <row r="22" spans="1:11" x14ac:dyDescent="0.25">
      <c r="A22" s="3" t="s">
        <v>88</v>
      </c>
      <c r="B22" s="4" t="s">
        <v>237</v>
      </c>
      <c r="C22" s="24">
        <v>77.659529899999995</v>
      </c>
      <c r="D22" s="5">
        <v>1</v>
      </c>
      <c r="E22" s="5">
        <v>70.23</v>
      </c>
      <c r="F22" s="5">
        <v>8.2829999999999995</v>
      </c>
      <c r="G22" s="5">
        <v>87.6</v>
      </c>
      <c r="H22" s="5">
        <v>0.1125588</v>
      </c>
      <c r="J22" s="98">
        <v>1.39045E-2</v>
      </c>
      <c r="K22" s="99">
        <v>0.38648100000000002</v>
      </c>
    </row>
    <row r="23" spans="1:11" x14ac:dyDescent="0.25">
      <c r="A23" s="3" t="s">
        <v>181</v>
      </c>
      <c r="B23" s="4" t="s">
        <v>237</v>
      </c>
      <c r="C23" s="24">
        <v>98.238262300000002</v>
      </c>
      <c r="D23" s="5">
        <v>3</v>
      </c>
      <c r="E23" s="5">
        <v>25.09</v>
      </c>
      <c r="F23" s="5">
        <v>7.67</v>
      </c>
      <c r="G23" s="5">
        <v>83.8</v>
      </c>
      <c r="H23" s="5">
        <v>8.0979999999999996E-2</v>
      </c>
    </row>
    <row r="24" spans="1:11" x14ac:dyDescent="0.25">
      <c r="A24" s="3" t="s">
        <v>183</v>
      </c>
      <c r="B24" s="4" t="s">
        <v>237</v>
      </c>
      <c r="C24" s="24">
        <v>84.407841000000005</v>
      </c>
      <c r="D24" s="5">
        <v>3</v>
      </c>
      <c r="E24" s="5">
        <v>31.78</v>
      </c>
      <c r="F24" s="5">
        <v>3.5089999999999999</v>
      </c>
      <c r="G24" s="5">
        <v>52.8</v>
      </c>
      <c r="H24" s="5">
        <v>0.24707000000000001</v>
      </c>
      <c r="I24" s="40"/>
      <c r="J24" s="27" t="s">
        <v>311</v>
      </c>
    </row>
    <row r="25" spans="1:11" x14ac:dyDescent="0.25">
      <c r="A25" s="3" t="s">
        <v>78</v>
      </c>
      <c r="B25" s="4" t="s">
        <v>237</v>
      </c>
      <c r="C25" s="24">
        <v>97.486852900000002</v>
      </c>
      <c r="D25" s="5">
        <v>2</v>
      </c>
      <c r="E25" s="5">
        <v>11.1</v>
      </c>
      <c r="F25" s="5">
        <v>3.8912</v>
      </c>
      <c r="G25" s="5">
        <v>89.9</v>
      </c>
      <c r="H25" s="5">
        <v>0.15510650000000001</v>
      </c>
      <c r="J25" t="s">
        <v>312</v>
      </c>
      <c r="K25" t="s">
        <v>313</v>
      </c>
    </row>
    <row r="26" spans="1:11" x14ac:dyDescent="0.25">
      <c r="A26" s="3" t="s">
        <v>96</v>
      </c>
      <c r="B26" s="4" t="s">
        <v>237</v>
      </c>
      <c r="C26" s="24">
        <v>84.634582899999998</v>
      </c>
      <c r="D26" s="5">
        <v>5</v>
      </c>
      <c r="E26" s="5">
        <v>38.03</v>
      </c>
      <c r="F26" s="5">
        <v>6.8</v>
      </c>
      <c r="G26" s="5">
        <v>66.2</v>
      </c>
      <c r="H26" s="5">
        <v>0.36212</v>
      </c>
      <c r="J26" s="46">
        <v>2</v>
      </c>
      <c r="K26" s="46">
        <v>1</v>
      </c>
    </row>
    <row r="27" spans="1:11" x14ac:dyDescent="0.25">
      <c r="A27" s="3" t="s">
        <v>50</v>
      </c>
      <c r="B27" s="4" t="s">
        <v>237</v>
      </c>
      <c r="C27" s="24">
        <v>72.133032499999999</v>
      </c>
      <c r="D27" s="5">
        <v>3</v>
      </c>
      <c r="E27" s="5">
        <v>27.9</v>
      </c>
      <c r="F27" s="5">
        <v>40.420999999999999</v>
      </c>
      <c r="G27" s="5">
        <v>83.6</v>
      </c>
      <c r="H27" s="5">
        <v>0.22928999999999999</v>
      </c>
      <c r="J27" s="46">
        <v>2</v>
      </c>
      <c r="K27" s="46">
        <v>3</v>
      </c>
    </row>
    <row r="28" spans="1:11" x14ac:dyDescent="0.25">
      <c r="A28" s="3" t="s">
        <v>73</v>
      </c>
      <c r="B28" s="4" t="s">
        <v>237</v>
      </c>
      <c r="C28" s="24">
        <v>87.854703799999996</v>
      </c>
      <c r="D28" s="5">
        <v>4</v>
      </c>
      <c r="E28" s="5">
        <v>44.11</v>
      </c>
      <c r="F28" s="5">
        <v>12.243</v>
      </c>
      <c r="G28" s="5">
        <v>82.8</v>
      </c>
      <c r="H28" s="5">
        <v>0.21256</v>
      </c>
      <c r="J28" s="46">
        <v>5</v>
      </c>
      <c r="K28" s="46">
        <v>3</v>
      </c>
    </row>
    <row r="29" spans="1:11" x14ac:dyDescent="0.25">
      <c r="A29" s="3" t="s">
        <v>84</v>
      </c>
      <c r="B29" s="4" t="s">
        <v>237</v>
      </c>
      <c r="C29" s="24">
        <v>92.328408999999994</v>
      </c>
      <c r="D29" s="5">
        <v>5</v>
      </c>
      <c r="E29" s="5">
        <v>49.33</v>
      </c>
      <c r="F29" s="5">
        <v>39.722996333333299</v>
      </c>
      <c r="G29" s="5">
        <v>83.2</v>
      </c>
      <c r="H29" s="5">
        <v>0.19746089999999999</v>
      </c>
      <c r="J29" s="46">
        <v>3.5</v>
      </c>
      <c r="K29" s="46">
        <v>2</v>
      </c>
    </row>
    <row r="30" spans="1:11" x14ac:dyDescent="0.25">
      <c r="A30" s="3" t="s">
        <v>159</v>
      </c>
      <c r="B30" s="4" t="s">
        <v>237</v>
      </c>
      <c r="C30" s="24">
        <v>66.315405900000002</v>
      </c>
      <c r="D30" s="5">
        <v>3</v>
      </c>
      <c r="E30" s="5">
        <v>28.82</v>
      </c>
      <c r="F30" s="5">
        <v>0</v>
      </c>
      <c r="G30" s="5">
        <v>87.3</v>
      </c>
      <c r="H30" s="5">
        <v>0.29490040000000001</v>
      </c>
      <c r="J30" s="46">
        <v>2</v>
      </c>
      <c r="K30" s="46">
        <v>5</v>
      </c>
    </row>
    <row r="31" spans="1:11" x14ac:dyDescent="0.25">
      <c r="A31" s="3" t="s">
        <v>95</v>
      </c>
      <c r="B31" s="4" t="s">
        <v>237</v>
      </c>
      <c r="C31" s="24">
        <v>93.702123799999995</v>
      </c>
      <c r="D31" s="5">
        <v>4</v>
      </c>
      <c r="E31" s="5">
        <v>32.619999999999997</v>
      </c>
      <c r="F31" s="5">
        <v>17.556000000000001</v>
      </c>
      <c r="G31" s="5">
        <v>86.8</v>
      </c>
      <c r="H31" s="5">
        <v>0.2356</v>
      </c>
      <c r="J31" s="46">
        <v>1</v>
      </c>
      <c r="K31" s="46">
        <v>3</v>
      </c>
    </row>
    <row r="32" spans="1:11" x14ac:dyDescent="0.25">
      <c r="A32" s="3" t="s">
        <v>111</v>
      </c>
      <c r="B32" s="4" t="s">
        <v>237</v>
      </c>
      <c r="C32" s="24">
        <v>9.7959011</v>
      </c>
      <c r="D32" s="5">
        <v>3</v>
      </c>
      <c r="E32" s="5">
        <v>24.66</v>
      </c>
      <c r="F32" s="5">
        <v>0</v>
      </c>
      <c r="G32" s="5">
        <v>48.7</v>
      </c>
      <c r="H32" s="5">
        <v>0.38297589999999998</v>
      </c>
      <c r="J32" s="46">
        <v>5</v>
      </c>
      <c r="K32" s="46">
        <v>4</v>
      </c>
    </row>
    <row r="33" spans="1:11" x14ac:dyDescent="0.25">
      <c r="A33" s="3" t="s">
        <v>125</v>
      </c>
      <c r="B33" s="4" t="s">
        <v>237</v>
      </c>
      <c r="C33" s="24">
        <v>82.942046199999993</v>
      </c>
      <c r="D33" s="5">
        <v>4</v>
      </c>
      <c r="E33" s="5">
        <v>33.630000000000003</v>
      </c>
      <c r="F33" s="5">
        <v>0.73499999999999999</v>
      </c>
      <c r="G33" s="5">
        <v>81.599999999999994</v>
      </c>
      <c r="H33" s="5">
        <v>0.16213</v>
      </c>
      <c r="J33" s="46">
        <v>3</v>
      </c>
      <c r="K33" s="46">
        <v>5</v>
      </c>
    </row>
    <row r="34" spans="1:11" x14ac:dyDescent="0.25">
      <c r="A34" s="3" t="s">
        <v>147</v>
      </c>
      <c r="B34" s="4" t="s">
        <v>237</v>
      </c>
      <c r="C34" s="24">
        <v>83.520346399999994</v>
      </c>
      <c r="D34" s="5">
        <v>5</v>
      </c>
      <c r="E34" s="5">
        <v>23.29</v>
      </c>
      <c r="F34" s="5">
        <v>5</v>
      </c>
      <c r="G34" s="5">
        <v>64.400000000000006</v>
      </c>
      <c r="H34" s="5">
        <v>6.5949999999999995E-2</v>
      </c>
      <c r="J34" s="46">
        <v>1</v>
      </c>
      <c r="K34" s="46">
        <v>3</v>
      </c>
    </row>
    <row r="35" spans="1:11" x14ac:dyDescent="0.25">
      <c r="A35" s="3" t="s">
        <v>104</v>
      </c>
      <c r="B35" s="4" t="s">
        <v>237</v>
      </c>
      <c r="C35" s="24">
        <v>92.132508999999999</v>
      </c>
      <c r="D35" s="5">
        <v>3</v>
      </c>
      <c r="E35" s="5">
        <v>30.59</v>
      </c>
      <c r="F35" s="5">
        <v>13.32</v>
      </c>
      <c r="G35" s="5">
        <v>73.900000000000006</v>
      </c>
      <c r="H35" s="5">
        <v>0.16602</v>
      </c>
      <c r="J35" s="46">
        <v>2</v>
      </c>
      <c r="K35" s="46">
        <v>4</v>
      </c>
    </row>
    <row r="36" spans="1:11" x14ac:dyDescent="0.25">
      <c r="A36" s="3" t="s">
        <v>155</v>
      </c>
      <c r="B36" s="4" t="s">
        <v>233</v>
      </c>
      <c r="C36" s="24">
        <v>99.333225600000006</v>
      </c>
      <c r="D36" s="5">
        <v>2</v>
      </c>
      <c r="E36" s="5">
        <v>28.79</v>
      </c>
      <c r="F36" s="5">
        <v>11.490500000000001</v>
      </c>
      <c r="G36" s="5">
        <v>42.7</v>
      </c>
      <c r="H36" s="5">
        <v>3.6850000000000001E-2</v>
      </c>
      <c r="J36" s="46">
        <v>3</v>
      </c>
      <c r="K36" s="46">
        <v>3</v>
      </c>
    </row>
    <row r="37" spans="1:11" x14ac:dyDescent="0.25">
      <c r="A37" s="3" t="s">
        <v>165</v>
      </c>
      <c r="B37" s="4" t="s">
        <v>233</v>
      </c>
      <c r="C37" s="24">
        <v>100</v>
      </c>
      <c r="D37" s="5">
        <v>2</v>
      </c>
      <c r="E37" s="5">
        <v>32.58</v>
      </c>
      <c r="F37" s="5">
        <v>94.270759999999996</v>
      </c>
      <c r="G37" s="5">
        <v>68.5</v>
      </c>
      <c r="H37" s="5">
        <v>9.9070000000000005E-2</v>
      </c>
      <c r="J37" s="46">
        <v>3</v>
      </c>
      <c r="K37" s="46">
        <v>4</v>
      </c>
    </row>
    <row r="38" spans="1:11" x14ac:dyDescent="0.25">
      <c r="A38" s="3" t="s">
        <v>117</v>
      </c>
      <c r="B38" s="4" t="s">
        <v>233</v>
      </c>
      <c r="C38" s="24">
        <v>75.156683400000006</v>
      </c>
      <c r="D38" s="5">
        <v>5</v>
      </c>
      <c r="E38" s="5">
        <v>54.35</v>
      </c>
      <c r="F38" s="5">
        <v>9.6929602406500006</v>
      </c>
      <c r="G38" s="5">
        <v>60</v>
      </c>
      <c r="H38" s="5">
        <v>0.30631019999999998</v>
      </c>
      <c r="J38" s="46">
        <v>3</v>
      </c>
      <c r="K38" s="46">
        <v>5</v>
      </c>
    </row>
    <row r="39" spans="1:11" x14ac:dyDescent="0.25">
      <c r="A39" s="3" t="s">
        <v>210</v>
      </c>
      <c r="B39" s="4" t="s">
        <v>233</v>
      </c>
      <c r="C39" s="24">
        <v>99.343693400000006</v>
      </c>
      <c r="D39" s="5">
        <v>3.5</v>
      </c>
      <c r="E39" s="5">
        <v>54.45</v>
      </c>
      <c r="F39" s="5">
        <v>28.35</v>
      </c>
      <c r="G39" s="5">
        <v>80.3</v>
      </c>
      <c r="H39" s="5">
        <v>0.40899999999999997</v>
      </c>
      <c r="J39" s="46">
        <v>2</v>
      </c>
      <c r="K39" s="46">
        <v>3</v>
      </c>
    </row>
    <row r="40" spans="1:11" x14ac:dyDescent="0.25">
      <c r="A40" s="3" t="s">
        <v>129</v>
      </c>
      <c r="B40" s="4" t="s">
        <v>233</v>
      </c>
      <c r="C40" s="24">
        <v>66.1942892</v>
      </c>
      <c r="D40" s="5">
        <v>2</v>
      </c>
      <c r="E40" s="5">
        <v>57.89</v>
      </c>
      <c r="F40" s="5">
        <v>9.7297999999999991</v>
      </c>
      <c r="G40" s="5">
        <v>34.1</v>
      </c>
      <c r="H40" s="5">
        <v>8.3000000000000004E-2</v>
      </c>
      <c r="J40" s="46">
        <v>4</v>
      </c>
    </row>
    <row r="41" spans="1:11" x14ac:dyDescent="0.25">
      <c r="A41" s="3" t="s">
        <v>139</v>
      </c>
      <c r="B41" s="4" t="s">
        <v>233</v>
      </c>
      <c r="C41" s="24">
        <v>58.1945519</v>
      </c>
      <c r="D41" s="5">
        <v>1</v>
      </c>
      <c r="E41" s="5">
        <v>30.73</v>
      </c>
      <c r="F41" s="5">
        <v>0</v>
      </c>
      <c r="G41" s="5">
        <v>83.1</v>
      </c>
      <c r="H41" s="5">
        <v>0.44810670000000002</v>
      </c>
      <c r="J41" s="46">
        <v>2.5</v>
      </c>
    </row>
    <row r="42" spans="1:11" x14ac:dyDescent="0.25">
      <c r="A42" s="3" t="s">
        <v>131</v>
      </c>
      <c r="B42" s="4" t="s">
        <v>233</v>
      </c>
      <c r="C42" s="24">
        <v>12.1708558</v>
      </c>
      <c r="D42" s="5">
        <v>5</v>
      </c>
      <c r="E42" s="5">
        <v>37.75</v>
      </c>
      <c r="F42" s="5">
        <v>0</v>
      </c>
      <c r="G42" s="5">
        <v>44.9</v>
      </c>
      <c r="H42" s="5">
        <v>0.44823380000000002</v>
      </c>
      <c r="J42" s="46">
        <v>2</v>
      </c>
    </row>
    <row r="43" spans="1:11" x14ac:dyDescent="0.25">
      <c r="A43" s="3" t="s">
        <v>108</v>
      </c>
      <c r="B43" s="4" t="s">
        <v>233</v>
      </c>
      <c r="C43" s="24">
        <v>24.351824300000001</v>
      </c>
      <c r="D43" s="5">
        <v>3</v>
      </c>
      <c r="E43" s="5">
        <v>27.61</v>
      </c>
      <c r="F43" s="5">
        <v>3.3</v>
      </c>
      <c r="G43" s="5">
        <v>71.099999999999994</v>
      </c>
      <c r="H43" s="5">
        <v>9.4350000000000003E-2</v>
      </c>
    </row>
    <row r="44" spans="1:11" x14ac:dyDescent="0.25">
      <c r="A44" s="3" t="s">
        <v>114</v>
      </c>
      <c r="B44" s="4" t="s">
        <v>233</v>
      </c>
      <c r="C44" s="24">
        <v>98.452931199999995</v>
      </c>
      <c r="D44" s="5">
        <v>1</v>
      </c>
      <c r="E44" s="5">
        <v>28.67</v>
      </c>
      <c r="F44" s="5">
        <v>56.533433333333299</v>
      </c>
      <c r="G44" s="5">
        <v>70.400000000000006</v>
      </c>
      <c r="H44" s="5">
        <v>0.19813</v>
      </c>
      <c r="J44" t="s">
        <v>314</v>
      </c>
    </row>
    <row r="45" spans="1:11" x14ac:dyDescent="0.25">
      <c r="A45" s="3" t="s">
        <v>76</v>
      </c>
      <c r="B45" s="4" t="s">
        <v>233</v>
      </c>
      <c r="C45" s="24">
        <v>28.369782399999998</v>
      </c>
      <c r="D45" s="5">
        <v>2</v>
      </c>
      <c r="E45" s="5">
        <v>71.58</v>
      </c>
      <c r="F45" s="5">
        <v>0</v>
      </c>
      <c r="G45" s="5">
        <v>67.099999999999994</v>
      </c>
      <c r="H45" s="5">
        <v>0.34062999999999999</v>
      </c>
      <c r="J45" t="s">
        <v>299</v>
      </c>
      <c r="K45" t="s">
        <v>313</v>
      </c>
    </row>
    <row r="46" spans="1:11" x14ac:dyDescent="0.25">
      <c r="A46" s="3" t="s">
        <v>175</v>
      </c>
      <c r="B46" s="4" t="s">
        <v>233</v>
      </c>
      <c r="C46" s="24">
        <v>47.371709500000001</v>
      </c>
      <c r="D46" s="5">
        <v>3</v>
      </c>
      <c r="E46" s="5">
        <v>61.15</v>
      </c>
      <c r="F46" s="5">
        <v>0</v>
      </c>
      <c r="G46" s="5">
        <v>82.3</v>
      </c>
      <c r="H46" s="5">
        <v>1.423E-2</v>
      </c>
      <c r="J46" s="47">
        <v>2.299E-2</v>
      </c>
      <c r="K46" s="46">
        <v>1</v>
      </c>
    </row>
    <row r="47" spans="1:11" x14ac:dyDescent="0.25">
      <c r="A47" s="3" t="s">
        <v>77</v>
      </c>
      <c r="B47" s="4" t="s">
        <v>233</v>
      </c>
      <c r="C47" s="24">
        <v>56.568378299999999</v>
      </c>
      <c r="D47" s="5">
        <v>3</v>
      </c>
      <c r="E47" s="5">
        <v>44.53</v>
      </c>
      <c r="F47" s="5">
        <v>11.52</v>
      </c>
      <c r="G47" s="5">
        <v>90.6</v>
      </c>
      <c r="H47" s="5">
        <v>0.161</v>
      </c>
      <c r="J47" s="47">
        <v>3.4898600000000002E-2</v>
      </c>
      <c r="K47" s="46">
        <v>3</v>
      </c>
    </row>
    <row r="48" spans="1:11" x14ac:dyDescent="0.25">
      <c r="A48" s="3" t="s">
        <v>166</v>
      </c>
      <c r="B48" s="4" t="s">
        <v>233</v>
      </c>
      <c r="C48" s="24">
        <v>58.185705200000001</v>
      </c>
      <c r="D48" s="5">
        <v>3</v>
      </c>
      <c r="E48" s="5">
        <v>30.16</v>
      </c>
      <c r="F48" s="5">
        <v>4.2</v>
      </c>
      <c r="G48" s="5">
        <v>66.3</v>
      </c>
      <c r="H48" s="5">
        <v>5.0172300000000003E-2</v>
      </c>
      <c r="J48" s="47">
        <v>2.05054E-2</v>
      </c>
      <c r="K48" s="46">
        <v>3</v>
      </c>
    </row>
    <row r="49" spans="1:11" x14ac:dyDescent="0.25">
      <c r="A49" s="3" t="s">
        <v>127</v>
      </c>
      <c r="B49" s="4" t="s">
        <v>233</v>
      </c>
      <c r="C49" s="24">
        <v>61.374941300000003</v>
      </c>
      <c r="D49" s="5">
        <v>2</v>
      </c>
      <c r="E49" s="5">
        <v>54.55</v>
      </c>
      <c r="F49" s="5">
        <v>15.6</v>
      </c>
      <c r="G49" s="5">
        <v>75.599999999999994</v>
      </c>
      <c r="H49" s="5">
        <v>5.8740000000000001E-2</v>
      </c>
      <c r="J49" s="47">
        <v>4.0512300000000001E-2</v>
      </c>
      <c r="K49" s="46">
        <v>2</v>
      </c>
    </row>
    <row r="50" spans="1:11" x14ac:dyDescent="0.25">
      <c r="A50" s="3" t="s">
        <v>113</v>
      </c>
      <c r="B50" s="4" t="s">
        <v>233</v>
      </c>
      <c r="C50" s="24">
        <v>43.128635500000001</v>
      </c>
      <c r="D50" s="5">
        <v>4</v>
      </c>
      <c r="E50" s="5">
        <v>44.66</v>
      </c>
      <c r="F50" s="5">
        <v>2.5830000000000002</v>
      </c>
      <c r="G50" s="5">
        <v>54.7</v>
      </c>
      <c r="H50" s="5">
        <v>0.115562</v>
      </c>
      <c r="J50" s="47">
        <v>3.6778100000000001E-2</v>
      </c>
      <c r="K50" s="46">
        <v>5</v>
      </c>
    </row>
    <row r="51" spans="1:11" x14ac:dyDescent="0.25">
      <c r="A51" s="3" t="s">
        <v>110</v>
      </c>
      <c r="B51" s="4" t="s">
        <v>233</v>
      </c>
      <c r="C51" s="24">
        <v>8.1624171000000008</v>
      </c>
      <c r="D51" s="5">
        <v>2.5</v>
      </c>
      <c r="E51" s="5">
        <v>42.08</v>
      </c>
      <c r="F51" s="5">
        <v>0</v>
      </c>
      <c r="G51" s="5">
        <v>71.7</v>
      </c>
      <c r="H51" s="5">
        <v>0.19439999999999999</v>
      </c>
      <c r="J51" s="47">
        <v>3.1877799999999998E-2</v>
      </c>
      <c r="K51" s="46">
        <v>3</v>
      </c>
    </row>
    <row r="52" spans="1:11" x14ac:dyDescent="0.25">
      <c r="A52" s="3" t="s">
        <v>157</v>
      </c>
      <c r="B52" s="4" t="s">
        <v>233</v>
      </c>
      <c r="C52" s="24">
        <v>11.7807318</v>
      </c>
      <c r="D52" s="5">
        <v>2</v>
      </c>
      <c r="E52" s="5">
        <v>45.94</v>
      </c>
      <c r="F52" s="5">
        <v>0</v>
      </c>
      <c r="G52" s="5">
        <v>74.099999999999994</v>
      </c>
      <c r="H52" s="5">
        <v>0.3855827</v>
      </c>
      <c r="J52" s="47">
        <v>4.6702800000000003E-2</v>
      </c>
      <c r="K52" s="46">
        <v>4</v>
      </c>
    </row>
    <row r="53" spans="1:11" x14ac:dyDescent="0.25">
      <c r="A53" s="3" t="s">
        <v>93</v>
      </c>
      <c r="B53" s="4" t="s">
        <v>234</v>
      </c>
      <c r="C53" s="24">
        <v>87.366646099999997</v>
      </c>
      <c r="D53" s="5">
        <v>3</v>
      </c>
      <c r="E53" s="5">
        <v>49.03</v>
      </c>
      <c r="F53" s="5">
        <v>72.668000000000006</v>
      </c>
      <c r="G53" s="5">
        <v>72.3</v>
      </c>
      <c r="H53" s="5">
        <v>2.299E-2</v>
      </c>
      <c r="J53" s="47">
        <v>0.10592</v>
      </c>
      <c r="K53" s="46">
        <v>5</v>
      </c>
    </row>
    <row r="54" spans="1:11" x14ac:dyDescent="0.25">
      <c r="A54" s="3" t="s">
        <v>118</v>
      </c>
      <c r="B54" s="4" t="s">
        <v>234</v>
      </c>
      <c r="C54" s="24">
        <v>100</v>
      </c>
      <c r="D54" s="5">
        <v>1</v>
      </c>
      <c r="E54" s="5">
        <v>13.18</v>
      </c>
      <c r="F54" s="5">
        <v>94.306173333333305</v>
      </c>
      <c r="G54" s="5">
        <v>83.1</v>
      </c>
      <c r="H54" s="5">
        <v>3.4898600000000002E-2</v>
      </c>
      <c r="J54" s="47">
        <v>2.4259900000000001E-2</v>
      </c>
      <c r="K54" s="46">
        <v>3</v>
      </c>
    </row>
    <row r="55" spans="1:11" x14ac:dyDescent="0.25">
      <c r="A55" s="3" t="s">
        <v>128</v>
      </c>
      <c r="B55" s="4" t="s">
        <v>234</v>
      </c>
      <c r="C55" s="24">
        <v>100</v>
      </c>
      <c r="D55" s="5">
        <v>1</v>
      </c>
      <c r="E55" s="5">
        <v>8.59</v>
      </c>
      <c r="F55" s="5">
        <v>83.722499999999997</v>
      </c>
      <c r="G55" s="5">
        <v>86.9</v>
      </c>
      <c r="H55" s="5">
        <v>2.05054E-2</v>
      </c>
      <c r="J55" s="47">
        <v>5.2314699999999999E-2</v>
      </c>
      <c r="K55" s="46">
        <v>4</v>
      </c>
    </row>
    <row r="56" spans="1:11" x14ac:dyDescent="0.25">
      <c r="A56" s="3" t="s">
        <v>168</v>
      </c>
      <c r="B56" s="4" t="s">
        <v>234</v>
      </c>
      <c r="C56" s="24">
        <v>100</v>
      </c>
      <c r="D56" s="5">
        <v>2</v>
      </c>
      <c r="E56" s="5">
        <v>8.76</v>
      </c>
      <c r="F56" s="5">
        <v>99.274765250000002</v>
      </c>
      <c r="G56" s="5">
        <v>84.6</v>
      </c>
      <c r="H56" s="5">
        <v>4.0512300000000001E-2</v>
      </c>
      <c r="J56" s="47">
        <v>0.1162377</v>
      </c>
      <c r="K56" s="46">
        <v>3</v>
      </c>
    </row>
    <row r="57" spans="1:11" x14ac:dyDescent="0.25">
      <c r="A57" s="3" t="s">
        <v>138</v>
      </c>
      <c r="B57" s="4" t="s">
        <v>234</v>
      </c>
      <c r="C57" s="24">
        <v>91.484768500000001</v>
      </c>
      <c r="D57" s="5">
        <v>2</v>
      </c>
      <c r="E57" s="5">
        <v>54.32</v>
      </c>
      <c r="F57" s="5">
        <v>7.18</v>
      </c>
      <c r="G57" s="5">
        <v>72.400000000000006</v>
      </c>
      <c r="H57" s="5">
        <v>3.6778100000000001E-2</v>
      </c>
      <c r="J57" s="47">
        <v>5.5932599999999999E-2</v>
      </c>
      <c r="K57" s="46">
        <v>4</v>
      </c>
    </row>
    <row r="58" spans="1:11" x14ac:dyDescent="0.25">
      <c r="A58" s="3" t="s">
        <v>146</v>
      </c>
      <c r="B58" s="4" t="s">
        <v>234</v>
      </c>
      <c r="C58" s="24">
        <v>98.343583499999994</v>
      </c>
      <c r="D58" s="5">
        <v>2</v>
      </c>
      <c r="E58" s="5">
        <v>28.17</v>
      </c>
      <c r="F58" s="5">
        <v>51.099178774415897</v>
      </c>
      <c r="G58" s="5">
        <v>82.3</v>
      </c>
      <c r="H58" s="5">
        <v>3.1877799999999998E-2</v>
      </c>
      <c r="J58" s="47">
        <v>5.3670000000000002E-2</v>
      </c>
      <c r="K58" s="46">
        <v>5</v>
      </c>
    </row>
    <row r="59" spans="1:11" x14ac:dyDescent="0.25">
      <c r="A59" s="3" t="s">
        <v>83</v>
      </c>
      <c r="B59" s="4" t="s">
        <v>234</v>
      </c>
      <c r="C59" s="24">
        <v>62.698224000000003</v>
      </c>
      <c r="D59" s="5">
        <v>2</v>
      </c>
      <c r="E59" s="5">
        <v>24.29</v>
      </c>
      <c r="F59" s="5">
        <v>15.39138</v>
      </c>
      <c r="G59" s="5">
        <v>70.2</v>
      </c>
      <c r="H59" s="5">
        <v>4.6702800000000003E-2</v>
      </c>
      <c r="J59" s="47">
        <v>2.6435500000000001E-2</v>
      </c>
      <c r="K59" s="46">
        <v>3</v>
      </c>
    </row>
    <row r="60" spans="1:11" x14ac:dyDescent="0.25">
      <c r="A60" s="3" t="s">
        <v>66</v>
      </c>
      <c r="B60" s="4" t="s">
        <v>234</v>
      </c>
      <c r="C60" s="24">
        <v>91.921729600000006</v>
      </c>
      <c r="D60" s="5">
        <v>3</v>
      </c>
      <c r="E60" s="5">
        <v>36.090000000000003</v>
      </c>
      <c r="F60" s="5">
        <v>4.4450000000000003</v>
      </c>
      <c r="G60" s="5">
        <v>29.6</v>
      </c>
      <c r="H60" s="5">
        <v>0.10592</v>
      </c>
      <c r="J60" s="47">
        <v>2.44114E-2</v>
      </c>
    </row>
    <row r="61" spans="1:11" x14ac:dyDescent="0.25">
      <c r="A61" s="3" t="s">
        <v>54</v>
      </c>
      <c r="B61" s="4" t="s">
        <v>234</v>
      </c>
      <c r="C61" s="24">
        <v>96.837123399999996</v>
      </c>
      <c r="D61" s="5">
        <v>2</v>
      </c>
      <c r="E61" s="5">
        <v>14.31</v>
      </c>
      <c r="F61" s="5">
        <v>71.860258999999999</v>
      </c>
      <c r="G61" s="5">
        <v>76.599999999999994</v>
      </c>
      <c r="H61" s="5">
        <v>2.4259900000000001E-2</v>
      </c>
      <c r="J61" s="47">
        <v>7.3286500000000004E-2</v>
      </c>
    </row>
    <row r="62" spans="1:11" x14ac:dyDescent="0.25">
      <c r="A62" s="3" t="s">
        <v>62</v>
      </c>
      <c r="B62" s="4" t="s">
        <v>234</v>
      </c>
      <c r="C62" s="24">
        <v>100</v>
      </c>
      <c r="D62" s="5">
        <v>2</v>
      </c>
      <c r="E62" s="5">
        <v>19.920000000000002</v>
      </c>
      <c r="F62" s="5">
        <v>94.521916666666698</v>
      </c>
      <c r="G62" s="5">
        <v>80.3</v>
      </c>
      <c r="H62" s="5">
        <v>5.2314699999999999E-2</v>
      </c>
      <c r="J62" s="47">
        <v>2.9612699999999999E-2</v>
      </c>
    </row>
    <row r="63" spans="1:11" x14ac:dyDescent="0.25">
      <c r="A63" s="3" t="s">
        <v>199</v>
      </c>
      <c r="B63" s="4" t="s">
        <v>234</v>
      </c>
      <c r="C63" s="24">
        <v>100</v>
      </c>
      <c r="D63" s="5">
        <v>2</v>
      </c>
      <c r="E63" s="5">
        <v>30.35</v>
      </c>
      <c r="F63" s="5">
        <v>77.623566499999995</v>
      </c>
      <c r="G63" s="5">
        <v>59.3</v>
      </c>
      <c r="H63" s="5">
        <v>0.1162377</v>
      </c>
      <c r="J63" s="47">
        <v>8.1180000000000002E-2</v>
      </c>
    </row>
    <row r="64" spans="1:11" x14ac:dyDescent="0.25">
      <c r="A64" s="3" t="s">
        <v>193</v>
      </c>
      <c r="B64" s="4" t="s">
        <v>234</v>
      </c>
      <c r="C64" s="24">
        <v>98.2181037</v>
      </c>
      <c r="D64" s="5">
        <v>2</v>
      </c>
      <c r="E64" s="5">
        <v>23.89</v>
      </c>
      <c r="F64" s="5">
        <v>57.176020000000001</v>
      </c>
      <c r="G64" s="5">
        <v>63.1</v>
      </c>
      <c r="H64" s="5">
        <v>5.5932599999999999E-2</v>
      </c>
      <c r="J64" s="47">
        <v>0.11899999999999999</v>
      </c>
    </row>
    <row r="65" spans="1:10" x14ac:dyDescent="0.25">
      <c r="A65" s="3" t="s">
        <v>191</v>
      </c>
      <c r="B65" s="4" t="s">
        <v>234</v>
      </c>
      <c r="C65" s="24">
        <v>97.875501200000002</v>
      </c>
      <c r="D65" s="5">
        <v>2</v>
      </c>
      <c r="E65" s="5">
        <v>12.4</v>
      </c>
      <c r="F65" s="5">
        <v>51.107443500000002</v>
      </c>
      <c r="G65" s="5">
        <v>79.5</v>
      </c>
      <c r="H65" s="5">
        <v>5.3670000000000002E-2</v>
      </c>
      <c r="J65" s="47">
        <v>1.39045E-2</v>
      </c>
    </row>
    <row r="66" spans="1:10" x14ac:dyDescent="0.25">
      <c r="A66" s="3" t="s">
        <v>133</v>
      </c>
      <c r="B66" s="4" t="s">
        <v>234</v>
      </c>
      <c r="C66" s="24">
        <v>98.966275999999993</v>
      </c>
      <c r="D66" s="5">
        <v>1</v>
      </c>
      <c r="E66" s="5">
        <v>22.26</v>
      </c>
      <c r="F66" s="5">
        <v>59.778179999999999</v>
      </c>
      <c r="G66" s="5">
        <v>78</v>
      </c>
      <c r="H66" s="5">
        <v>2.6435500000000001E-2</v>
      </c>
    </row>
    <row r="67" spans="1:10" x14ac:dyDescent="0.25">
      <c r="A67" s="3" t="s">
        <v>144</v>
      </c>
      <c r="B67" s="4" t="s">
        <v>234</v>
      </c>
      <c r="C67" s="24">
        <v>100</v>
      </c>
      <c r="D67" s="5">
        <v>2</v>
      </c>
      <c r="E67" s="5">
        <v>14.8</v>
      </c>
      <c r="F67" s="5">
        <v>95.301599999999993</v>
      </c>
      <c r="G67" s="5">
        <v>80.599999999999994</v>
      </c>
      <c r="H67" s="5">
        <v>2.44114E-2</v>
      </c>
    </row>
    <row r="68" spans="1:10" x14ac:dyDescent="0.25">
      <c r="A68" s="3" t="s">
        <v>52</v>
      </c>
      <c r="B68" s="4" t="s">
        <v>234</v>
      </c>
      <c r="C68" s="24">
        <v>53.930368399999999</v>
      </c>
      <c r="D68" s="5">
        <v>2</v>
      </c>
      <c r="E68" s="5">
        <v>28.83</v>
      </c>
      <c r="F68" s="5">
        <v>14</v>
      </c>
      <c r="G68" s="5">
        <v>62</v>
      </c>
      <c r="H68" s="5">
        <v>7.3286500000000004E-2</v>
      </c>
    </row>
    <row r="69" spans="1:10" x14ac:dyDescent="0.25">
      <c r="A69" s="3" t="s">
        <v>82</v>
      </c>
      <c r="B69" s="4" t="s">
        <v>234</v>
      </c>
      <c r="C69" s="24">
        <v>100</v>
      </c>
      <c r="D69" s="5">
        <v>1</v>
      </c>
      <c r="E69" s="5">
        <v>8.89</v>
      </c>
      <c r="F69" s="5">
        <v>91.5954306</v>
      </c>
      <c r="G69" s="5">
        <v>80.400000000000006</v>
      </c>
      <c r="H69" s="5">
        <v>2.9612699999999999E-2</v>
      </c>
    </row>
    <row r="70" spans="1:10" x14ac:dyDescent="0.25">
      <c r="A70" s="3" t="s">
        <v>68</v>
      </c>
      <c r="B70" s="4" t="s">
        <v>234</v>
      </c>
      <c r="C70" s="24">
        <v>100</v>
      </c>
      <c r="D70" s="5">
        <v>2</v>
      </c>
      <c r="E70" s="5">
        <v>14.18</v>
      </c>
      <c r="F70" s="5">
        <v>89.775959999999998</v>
      </c>
      <c r="G70" s="5">
        <v>86</v>
      </c>
      <c r="H70" s="5">
        <v>8.1180000000000002E-2</v>
      </c>
    </row>
    <row r="71" spans="1:10" x14ac:dyDescent="0.25">
      <c r="A71" s="3" t="s">
        <v>60</v>
      </c>
      <c r="B71" s="4" t="s">
        <v>234</v>
      </c>
      <c r="C71" s="24">
        <v>81.967769000000004</v>
      </c>
      <c r="D71" s="5">
        <v>3</v>
      </c>
      <c r="E71" s="5">
        <v>29.92</v>
      </c>
      <c r="F71" s="5">
        <v>5.1362249999999996</v>
      </c>
      <c r="G71" s="5">
        <v>26.9</v>
      </c>
      <c r="H71" s="5">
        <v>0.11899999999999999</v>
      </c>
    </row>
    <row r="72" spans="1:10" x14ac:dyDescent="0.25">
      <c r="A72" s="3" t="s">
        <v>205</v>
      </c>
      <c r="B72" s="4" t="s">
        <v>234</v>
      </c>
      <c r="C72" s="24">
        <v>100</v>
      </c>
      <c r="D72" s="5">
        <v>1</v>
      </c>
      <c r="E72" s="5">
        <v>16.66</v>
      </c>
      <c r="F72" s="5">
        <v>63.007634000000003</v>
      </c>
      <c r="G72" s="5">
        <v>82.8</v>
      </c>
      <c r="H72" s="5">
        <v>1.39045E-2</v>
      </c>
    </row>
    <row r="73" spans="1:10" x14ac:dyDescent="0.25">
      <c r="A73" s="3" t="s">
        <v>143</v>
      </c>
      <c r="B73" s="4" t="s">
        <v>236</v>
      </c>
      <c r="C73" s="24">
        <v>9.4622527000000005</v>
      </c>
      <c r="D73" s="5">
        <v>5</v>
      </c>
      <c r="E73" s="5">
        <v>25.81</v>
      </c>
      <c r="F73" s="5">
        <v>0</v>
      </c>
      <c r="G73" s="5">
        <v>47.4</v>
      </c>
      <c r="H73" s="5">
        <v>0.11463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1" sqref="F11"/>
    </sheetView>
  </sheetViews>
  <sheetFormatPr defaultRowHeight="15" x14ac:dyDescent="0.25"/>
  <cols>
    <col min="1" max="1" width="45.28515625" style="101" customWidth="1"/>
    <col min="2" max="2" width="9.5703125" style="101" customWidth="1"/>
    <col min="3" max="16384" width="9.140625" style="101"/>
  </cols>
  <sheetData>
    <row r="1" spans="1:3" x14ac:dyDescent="0.25">
      <c r="A1" s="101" t="s">
        <v>300</v>
      </c>
      <c r="B1" s="101" t="s">
        <v>310</v>
      </c>
    </row>
    <row r="3" spans="1:3" x14ac:dyDescent="0.25">
      <c r="A3" s="148" t="s">
        <v>343</v>
      </c>
      <c r="B3" s="149" t="s">
        <v>299</v>
      </c>
      <c r="C3" s="119" t="s">
        <v>252</v>
      </c>
    </row>
    <row r="4" spans="1:3" x14ac:dyDescent="0.25">
      <c r="A4" s="131" t="s">
        <v>266</v>
      </c>
      <c r="B4" s="116">
        <v>5.0521525000000012E-2</v>
      </c>
      <c r="C4" s="121">
        <v>0.35053853000000001</v>
      </c>
    </row>
    <row r="5" spans="1:3" x14ac:dyDescent="0.25">
      <c r="A5" s="131" t="s">
        <v>301</v>
      </c>
      <c r="B5" s="116">
        <v>1.0453316862282876E-3</v>
      </c>
      <c r="C5" s="121">
        <v>9.4586569143885364E-3</v>
      </c>
    </row>
    <row r="6" spans="1:3" x14ac:dyDescent="0.25">
      <c r="A6" s="131" t="s">
        <v>302</v>
      </c>
      <c r="B6" s="116">
        <v>20</v>
      </c>
      <c r="C6" s="121">
        <v>20</v>
      </c>
    </row>
    <row r="7" spans="1:3" x14ac:dyDescent="0.25">
      <c r="A7" s="131" t="s">
        <v>303</v>
      </c>
      <c r="B7" s="116">
        <v>0</v>
      </c>
      <c r="C7" s="121"/>
    </row>
    <row r="8" spans="1:3" x14ac:dyDescent="0.25">
      <c r="A8" s="131" t="s">
        <v>304</v>
      </c>
      <c r="B8" s="116">
        <v>23</v>
      </c>
      <c r="C8" s="121"/>
    </row>
    <row r="9" spans="1:3" x14ac:dyDescent="0.25">
      <c r="A9" s="131" t="s">
        <v>305</v>
      </c>
      <c r="B9" s="116">
        <v>-13.091329329090406</v>
      </c>
      <c r="C9" s="121"/>
    </row>
    <row r="10" spans="1:3" x14ac:dyDescent="0.25">
      <c r="A10" s="131" t="s">
        <v>306</v>
      </c>
      <c r="B10" s="116">
        <v>1.9084080465338354E-12</v>
      </c>
      <c r="C10" s="121"/>
    </row>
    <row r="11" spans="1:3" x14ac:dyDescent="0.25">
      <c r="A11" s="131" t="s">
        <v>307</v>
      </c>
      <c r="B11" s="116">
        <v>1.7138715277470482</v>
      </c>
      <c r="C11" s="121"/>
    </row>
    <row r="12" spans="1:3" x14ac:dyDescent="0.25">
      <c r="A12" s="131" t="s">
        <v>308</v>
      </c>
      <c r="B12" s="116">
        <v>3.8168160930676708E-12</v>
      </c>
      <c r="C12" s="121"/>
    </row>
    <row r="13" spans="1:3" x14ac:dyDescent="0.25">
      <c r="A13" s="137" t="s">
        <v>309</v>
      </c>
      <c r="B13" s="123">
        <v>2.0686576104190491</v>
      </c>
      <c r="C13" s="122" t="s">
        <v>344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6" sqref="B26"/>
    </sheetView>
  </sheetViews>
  <sheetFormatPr defaultRowHeight="15" x14ac:dyDescent="0.25"/>
  <cols>
    <col min="1" max="1" width="44.42578125" customWidth="1"/>
    <col min="2" max="2" width="22.28515625" customWidth="1"/>
    <col min="3" max="3" width="15.85546875" customWidth="1"/>
  </cols>
  <sheetData>
    <row r="1" spans="1:3" x14ac:dyDescent="0.25">
      <c r="A1" s="101" t="s">
        <v>300</v>
      </c>
      <c r="B1" s="101" t="s">
        <v>342</v>
      </c>
      <c r="C1" s="101"/>
    </row>
    <row r="2" spans="1:3" x14ac:dyDescent="0.25">
      <c r="A2" s="101"/>
      <c r="B2" s="101"/>
      <c r="C2" s="101"/>
    </row>
    <row r="3" spans="1:3" x14ac:dyDescent="0.25">
      <c r="A3" s="148" t="s">
        <v>343</v>
      </c>
      <c r="B3" s="149" t="s">
        <v>312</v>
      </c>
      <c r="C3" s="119" t="s">
        <v>313</v>
      </c>
    </row>
    <row r="4" spans="1:3" x14ac:dyDescent="0.25">
      <c r="A4" s="131" t="s">
        <v>266</v>
      </c>
      <c r="B4" s="116">
        <v>2.7058823529411766</v>
      </c>
      <c r="C4" s="121">
        <v>3.4285714285714284</v>
      </c>
    </row>
    <row r="5" spans="1:3" x14ac:dyDescent="0.25">
      <c r="A5" s="131" t="s">
        <v>301</v>
      </c>
      <c r="B5" s="116">
        <v>1.3768382352941178</v>
      </c>
      <c r="C5" s="121">
        <v>1.3406593406593397</v>
      </c>
    </row>
    <row r="6" spans="1:3" x14ac:dyDescent="0.25">
      <c r="A6" s="131" t="s">
        <v>302</v>
      </c>
      <c r="B6" s="116">
        <v>17</v>
      </c>
      <c r="C6" s="121">
        <v>14</v>
      </c>
    </row>
    <row r="7" spans="1:3" x14ac:dyDescent="0.25">
      <c r="A7" s="131" t="s">
        <v>303</v>
      </c>
      <c r="B7" s="116">
        <v>0</v>
      </c>
      <c r="C7" s="121"/>
    </row>
    <row r="8" spans="1:3" x14ac:dyDescent="0.25">
      <c r="A8" s="131" t="s">
        <v>304</v>
      </c>
      <c r="B8" s="116">
        <v>28</v>
      </c>
      <c r="C8" s="121"/>
    </row>
    <row r="9" spans="1:3" x14ac:dyDescent="0.25">
      <c r="A9" s="131" t="s">
        <v>305</v>
      </c>
      <c r="B9" s="116">
        <v>-1.7189747059592217</v>
      </c>
      <c r="C9" s="121"/>
    </row>
    <row r="10" spans="1:3" x14ac:dyDescent="0.25">
      <c r="A10" s="131" t="s">
        <v>306</v>
      </c>
      <c r="B10" s="116">
        <v>4.83289958792169E-2</v>
      </c>
      <c r="C10" s="121"/>
    </row>
    <row r="11" spans="1:3" x14ac:dyDescent="0.25">
      <c r="A11" s="131" t="s">
        <v>307</v>
      </c>
      <c r="B11" s="116">
        <v>1.7011309342659326</v>
      </c>
      <c r="C11" s="121"/>
    </row>
    <row r="12" spans="1:3" x14ac:dyDescent="0.25">
      <c r="A12" s="131" t="s">
        <v>308</v>
      </c>
      <c r="B12" s="116">
        <v>9.6657991758433801E-2</v>
      </c>
      <c r="C12" s="121"/>
    </row>
    <row r="13" spans="1:3" x14ac:dyDescent="0.25">
      <c r="A13" s="137" t="s">
        <v>309</v>
      </c>
      <c r="B13" s="123">
        <v>2.0484071417952445</v>
      </c>
      <c r="C13" s="12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5" x14ac:dyDescent="0.25"/>
  <cols>
    <col min="1" max="1" width="44" customWidth="1"/>
    <col min="2" max="2" width="15" customWidth="1"/>
    <col min="3" max="3" width="14" customWidth="1"/>
  </cols>
  <sheetData>
    <row r="1" spans="1:3" x14ac:dyDescent="0.25">
      <c r="A1" s="101" t="s">
        <v>300</v>
      </c>
      <c r="B1" s="101" t="s">
        <v>314</v>
      </c>
      <c r="C1" s="101"/>
    </row>
    <row r="2" spans="1:3" x14ac:dyDescent="0.25">
      <c r="A2" s="101"/>
      <c r="B2" s="101"/>
      <c r="C2" s="101"/>
    </row>
    <row r="3" spans="1:3" x14ac:dyDescent="0.25">
      <c r="A3" s="148" t="s">
        <v>343</v>
      </c>
      <c r="B3" s="149" t="s">
        <v>299</v>
      </c>
      <c r="C3" s="119" t="s">
        <v>313</v>
      </c>
    </row>
    <row r="4" spans="1:3" x14ac:dyDescent="0.25">
      <c r="A4" s="131" t="s">
        <v>266</v>
      </c>
      <c r="B4" s="116">
        <v>5.0521525000000012E-2</v>
      </c>
      <c r="C4" s="121">
        <v>3.4285714285714284</v>
      </c>
    </row>
    <row r="5" spans="1:3" x14ac:dyDescent="0.25">
      <c r="A5" s="131" t="s">
        <v>301</v>
      </c>
      <c r="B5" s="116">
        <v>1.0453316862282876E-3</v>
      </c>
      <c r="C5" s="121">
        <v>1.3406593406593397</v>
      </c>
    </row>
    <row r="6" spans="1:3" x14ac:dyDescent="0.25">
      <c r="A6" s="131" t="s">
        <v>302</v>
      </c>
      <c r="B6" s="116">
        <v>20</v>
      </c>
      <c r="C6" s="121">
        <v>14</v>
      </c>
    </row>
    <row r="7" spans="1:3" x14ac:dyDescent="0.25">
      <c r="A7" s="131" t="s">
        <v>303</v>
      </c>
      <c r="B7" s="116">
        <v>0</v>
      </c>
      <c r="C7" s="121"/>
    </row>
    <row r="8" spans="1:3" x14ac:dyDescent="0.25">
      <c r="A8" s="131" t="s">
        <v>304</v>
      </c>
      <c r="B8" s="116">
        <v>13</v>
      </c>
      <c r="C8" s="121"/>
    </row>
    <row r="9" spans="1:3" x14ac:dyDescent="0.25">
      <c r="A9" s="131" t="s">
        <v>305</v>
      </c>
      <c r="B9" s="116">
        <v>-10.913206500878658</v>
      </c>
      <c r="C9" s="121"/>
    </row>
    <row r="10" spans="1:3" x14ac:dyDescent="0.25">
      <c r="A10" s="131" t="s">
        <v>306</v>
      </c>
      <c r="B10" s="116">
        <v>3.2343197407968516E-8</v>
      </c>
      <c r="C10" s="121"/>
    </row>
    <row r="11" spans="1:3" x14ac:dyDescent="0.25">
      <c r="A11" s="131" t="s">
        <v>307</v>
      </c>
      <c r="B11" s="116">
        <v>1.7709333959868729</v>
      </c>
      <c r="C11" s="121"/>
    </row>
    <row r="12" spans="1:3" x14ac:dyDescent="0.25">
      <c r="A12" s="131" t="s">
        <v>308</v>
      </c>
      <c r="B12" s="116">
        <v>6.4686394815937032E-8</v>
      </c>
      <c r="C12" s="121"/>
    </row>
    <row r="13" spans="1:3" x14ac:dyDescent="0.25">
      <c r="A13" s="137" t="s">
        <v>309</v>
      </c>
      <c r="B13" s="123">
        <v>2.1603686564627926</v>
      </c>
      <c r="C13" s="12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36" style="40" customWidth="1"/>
    <col min="2" max="2" width="12.140625" style="40" customWidth="1"/>
    <col min="3" max="3" width="8.42578125" style="40" customWidth="1"/>
    <col min="4" max="4" width="18.140625" style="40" customWidth="1"/>
    <col min="5" max="5" width="13" style="40" customWidth="1"/>
    <col min="6" max="6" width="14.5703125" style="40" customWidth="1"/>
    <col min="7" max="7" width="24.85546875" style="40" customWidth="1"/>
    <col min="8" max="8" width="32.5703125" style="40" customWidth="1"/>
    <col min="9" max="9" width="14.42578125" style="40" hidden="1" customWidth="1"/>
    <col min="10" max="16384" width="9.140625" style="40"/>
  </cols>
  <sheetData>
    <row r="1" spans="1:9" x14ac:dyDescent="0.25">
      <c r="A1" s="27" t="s">
        <v>315</v>
      </c>
      <c r="B1" s="27" t="s">
        <v>335</v>
      </c>
    </row>
    <row r="2" spans="1:9" ht="15.75" thickBot="1" x14ac:dyDescent="0.3"/>
    <row r="3" spans="1:9" x14ac:dyDescent="0.25">
      <c r="A3" s="150" t="s">
        <v>316</v>
      </c>
      <c r="B3" s="151"/>
    </row>
    <row r="4" spans="1:9" x14ac:dyDescent="0.25">
      <c r="A4" s="153" t="s">
        <v>317</v>
      </c>
      <c r="B4" s="154">
        <v>0.65415598381296092</v>
      </c>
    </row>
    <row r="5" spans="1:9" x14ac:dyDescent="0.25">
      <c r="A5" s="153" t="s">
        <v>318</v>
      </c>
      <c r="B5" s="155">
        <v>0.42792005115830284</v>
      </c>
    </row>
    <row r="6" spans="1:9" x14ac:dyDescent="0.25">
      <c r="A6" s="153" t="s">
        <v>319</v>
      </c>
      <c r="B6" s="154">
        <v>0.41974748046056432</v>
      </c>
    </row>
    <row r="7" spans="1:9" x14ac:dyDescent="0.25">
      <c r="A7" s="153" t="s">
        <v>267</v>
      </c>
      <c r="B7" s="154">
        <v>28.010684942304579</v>
      </c>
    </row>
    <row r="8" spans="1:9" ht="15.75" thickBot="1" x14ac:dyDescent="0.3">
      <c r="A8" s="156" t="s">
        <v>302</v>
      </c>
      <c r="B8" s="157">
        <v>72</v>
      </c>
    </row>
    <row r="10" spans="1:9" x14ac:dyDescent="0.25">
      <c r="A10" s="40" t="s">
        <v>320</v>
      </c>
    </row>
    <row r="11" spans="1:9" x14ac:dyDescent="0.25">
      <c r="A11" s="93" t="s">
        <v>343</v>
      </c>
      <c r="B11" s="94" t="s">
        <v>304</v>
      </c>
      <c r="C11" s="94" t="s">
        <v>325</v>
      </c>
      <c r="D11" s="94" t="s">
        <v>326</v>
      </c>
      <c r="E11" s="94" t="s">
        <v>327</v>
      </c>
      <c r="F11" s="67" t="s">
        <v>328</v>
      </c>
    </row>
    <row r="12" spans="1:9" x14ac:dyDescent="0.25">
      <c r="A12" s="158" t="s">
        <v>321</v>
      </c>
      <c r="B12" s="159">
        <v>1</v>
      </c>
      <c r="C12" s="160">
        <v>41081.983899510786</v>
      </c>
      <c r="D12" s="160">
        <v>41081.983899510786</v>
      </c>
      <c r="E12" s="160">
        <v>52.360519961817467</v>
      </c>
      <c r="F12" s="161">
        <v>4.6282251311366558E-10</v>
      </c>
      <c r="G12" s="27" t="s">
        <v>336</v>
      </c>
    </row>
    <row r="13" spans="1:9" x14ac:dyDescent="0.25">
      <c r="A13" s="158" t="s">
        <v>322</v>
      </c>
      <c r="B13" s="159">
        <v>70</v>
      </c>
      <c r="C13" s="160">
        <v>54921.89296559339</v>
      </c>
      <c r="D13" s="160">
        <v>784.59847093704843</v>
      </c>
      <c r="E13" s="160"/>
      <c r="F13" s="162"/>
    </row>
    <row r="14" spans="1:9" x14ac:dyDescent="0.25">
      <c r="A14" s="163" t="s">
        <v>323</v>
      </c>
      <c r="B14" s="164">
        <v>71</v>
      </c>
      <c r="C14" s="165">
        <v>96003.876865104176</v>
      </c>
      <c r="D14" s="165"/>
      <c r="E14" s="165"/>
      <c r="F14" s="166"/>
    </row>
    <row r="16" spans="1:9" x14ac:dyDescent="0.25">
      <c r="A16" s="82" t="s">
        <v>343</v>
      </c>
      <c r="B16" s="82" t="s">
        <v>329</v>
      </c>
      <c r="C16" s="82" t="s">
        <v>267</v>
      </c>
      <c r="D16" s="82" t="s">
        <v>305</v>
      </c>
      <c r="E16" s="82" t="s">
        <v>330</v>
      </c>
      <c r="F16" s="82" t="s">
        <v>331</v>
      </c>
      <c r="G16" s="82" t="s">
        <v>332</v>
      </c>
      <c r="H16" s="82" t="s">
        <v>333</v>
      </c>
      <c r="I16" s="82" t="s">
        <v>334</v>
      </c>
    </row>
    <row r="17" spans="1:9" x14ac:dyDescent="0.25">
      <c r="A17" s="167" t="s">
        <v>324</v>
      </c>
      <c r="B17" s="168">
        <v>44.088908809482611</v>
      </c>
      <c r="C17" s="168">
        <v>4.0701892177599301</v>
      </c>
      <c r="D17" s="168">
        <v>10.832152131184552</v>
      </c>
      <c r="E17" s="168">
        <v>1.2960841985579555E-16</v>
      </c>
      <c r="F17" s="168">
        <v>35.971172381651272</v>
      </c>
      <c r="G17" s="168">
        <v>52.20664523731395</v>
      </c>
      <c r="H17" s="168">
        <v>35.971172381651272</v>
      </c>
      <c r="I17" s="168">
        <v>52.20664523731395</v>
      </c>
    </row>
    <row r="18" spans="1:9" x14ac:dyDescent="0.25">
      <c r="A18" s="167" t="s">
        <v>28</v>
      </c>
      <c r="B18" s="168">
        <v>0.74351741380022762</v>
      </c>
      <c r="C18" s="168">
        <v>0.10275173627194673</v>
      </c>
      <c r="D18" s="168">
        <v>7.2360569346721855</v>
      </c>
      <c r="E18" s="168">
        <v>4.628225131136723E-10</v>
      </c>
      <c r="F18" s="168">
        <v>0.53858553768053163</v>
      </c>
      <c r="G18" s="168">
        <v>0.94844928991992361</v>
      </c>
      <c r="H18" s="168">
        <v>0.53858553768053163</v>
      </c>
      <c r="I18" s="168">
        <v>0.94844928991992361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FF901F214C743957BA58699663E36" ma:contentTypeVersion="13" ma:contentTypeDescription="Create a new document." ma:contentTypeScope="" ma:versionID="fa3cf540b5efc00b436d23f1f7c59403">
  <xsd:schema xmlns:xsd="http://www.w3.org/2001/XMLSchema" xmlns:xs="http://www.w3.org/2001/XMLSchema" xmlns:p="http://schemas.microsoft.com/office/2006/metadata/properties" xmlns:ns3="ac4245a9-d0fe-4b59-a0f5-835f3723c0b2" xmlns:ns4="77fc9a79-3209-42e0-a26f-066f57035a49" targetNamespace="http://schemas.microsoft.com/office/2006/metadata/properties" ma:root="true" ma:fieldsID="a9c7cd065998d0174004e836ddf431e5" ns3:_="" ns4:_="">
    <xsd:import namespace="ac4245a9-d0fe-4b59-a0f5-835f3723c0b2"/>
    <xsd:import namespace="77fc9a79-3209-42e0-a26f-066f57035a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245a9-d0fe-4b59-a0f5-835f3723c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c9a79-3209-42e0-a26f-066f57035a4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78BD11-DE8A-4C64-BC5F-793D9A1B346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c4245a9-d0fe-4b59-a0f5-835f3723c0b2"/>
    <ds:schemaRef ds:uri="77fc9a79-3209-42e0-a26f-066f57035a4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A2D64D-81D5-41DB-ACD1-C60A175F74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CC75CB-37AA-4563-9AAF-72A04435A484}">
  <ds:schemaRefs>
    <ds:schemaRef ds:uri="77fc9a79-3209-42e0-a26f-066f57035a49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c4245a9-d0fe-4b59-a0f5-835f3723c0b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2019 Social Progress Index</vt:lpstr>
      <vt:lpstr>Sheet1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</vt:vector>
  </TitlesOfParts>
  <Company>Swinburne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Windows User</cp:lastModifiedBy>
  <dcterms:created xsi:type="dcterms:W3CDTF">2017-09-04T03:39:05Z</dcterms:created>
  <dcterms:modified xsi:type="dcterms:W3CDTF">2020-06-07T02:28:30Z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0x0101001E9FF901F214C743957BA58699663E36</vt:lpwstr>
  </property>
</Properties>
</file>