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24"/>
  <workbookPr defaultThemeVersion="124226"/>
  <xr:revisionPtr revIDLastSave="0" documentId="8_{46650AAB-5806-42B0-962A-AA95C58806DC}" xr6:coauthVersionLast="47" xr6:coauthVersionMax="47" xr10:uidLastSave="{00000000-0000-0000-0000-000000000000}"/>
  <bookViews>
    <workbookView xWindow="-105" yWindow="-105" windowWidth="20730" windowHeight="11760" firstSheet="73" activeTab="7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18.07.2022" sheetId="116" r:id="rId69"/>
    <sheet name="19.07.2022" sheetId="117" r:id="rId70"/>
    <sheet name="20.07.2022" sheetId="118" r:id="rId71"/>
    <sheet name="21.07.2022" sheetId="119" r:id="rId72"/>
    <sheet name="22.07.2022" sheetId="120" r:id="rId73"/>
    <sheet name="25.07.2022" sheetId="121" r:id="rId74"/>
    <sheet name="Timesheet Template" sheetId="103" r:id="rId7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21" l="1"/>
  <c r="F34" i="120"/>
  <c r="F142" i="121"/>
  <c r="F166" i="121"/>
  <c r="F165" i="121"/>
  <c r="F164" i="121"/>
  <c r="F163" i="121"/>
  <c r="F162" i="121"/>
  <c r="F161" i="121"/>
  <c r="F160" i="121"/>
  <c r="F159" i="121"/>
  <c r="I158" i="121"/>
  <c r="F158" i="121"/>
  <c r="I157" i="121"/>
  <c r="F157" i="121"/>
  <c r="I156" i="121"/>
  <c r="F156" i="121"/>
  <c r="I155" i="121"/>
  <c r="F155" i="121"/>
  <c r="I154" i="121"/>
  <c r="F154" i="121"/>
  <c r="I153" i="121"/>
  <c r="I159" i="121" s="1"/>
  <c r="F153" i="121"/>
  <c r="F152" i="121"/>
  <c r="F150" i="121"/>
  <c r="F148" i="121"/>
  <c r="F147" i="121"/>
  <c r="F146" i="121"/>
  <c r="F145" i="121"/>
  <c r="F144" i="121"/>
  <c r="F143" i="121"/>
  <c r="I142" i="121"/>
  <c r="F141" i="121"/>
  <c r="F140" i="121"/>
  <c r="I140" i="121" s="1"/>
  <c r="I139" i="121"/>
  <c r="F139" i="121"/>
  <c r="I143" i="121" s="1"/>
  <c r="F138" i="121"/>
  <c r="I141" i="121" s="1"/>
  <c r="F137" i="121"/>
  <c r="I138" i="121" s="1"/>
  <c r="I144" i="121" s="1"/>
  <c r="F136" i="121"/>
  <c r="F135" i="121"/>
  <c r="F134" i="121"/>
  <c r="F133" i="121"/>
  <c r="F132" i="121"/>
  <c r="F131" i="121"/>
  <c r="F130" i="121"/>
  <c r="F129" i="121"/>
  <c r="I128" i="121"/>
  <c r="F128" i="121"/>
  <c r="I127" i="121"/>
  <c r="F127" i="121"/>
  <c r="I126" i="121"/>
  <c r="F126" i="121"/>
  <c r="F125" i="121"/>
  <c r="F124" i="121"/>
  <c r="I125" i="121" s="1"/>
  <c r="F123" i="121"/>
  <c r="F122" i="121"/>
  <c r="I123" i="121" s="1"/>
  <c r="I129" i="121" s="1"/>
  <c r="F119" i="121"/>
  <c r="F118" i="121"/>
  <c r="F117" i="121"/>
  <c r="F116" i="121"/>
  <c r="F115" i="121"/>
  <c r="F114" i="121"/>
  <c r="F113" i="121"/>
  <c r="I112" i="121"/>
  <c r="F112" i="121"/>
  <c r="I111" i="121"/>
  <c r="F111" i="121"/>
  <c r="I110" i="121"/>
  <c r="F110" i="121"/>
  <c r="I109" i="121"/>
  <c r="F109" i="121"/>
  <c r="F108" i="121"/>
  <c r="I113" i="121" s="1"/>
  <c r="F107" i="121"/>
  <c r="I108" i="121" s="1"/>
  <c r="I114" i="121" s="1"/>
  <c r="F106" i="121"/>
  <c r="F105" i="121"/>
  <c r="F104" i="121"/>
  <c r="F103" i="121"/>
  <c r="F101" i="121"/>
  <c r="F100" i="121"/>
  <c r="F99" i="121"/>
  <c r="F98" i="121"/>
  <c r="I97" i="121"/>
  <c r="F97" i="121"/>
  <c r="I96" i="121"/>
  <c r="F96" i="121"/>
  <c r="I95" i="121"/>
  <c r="F95" i="121"/>
  <c r="I94" i="121"/>
  <c r="F94" i="121"/>
  <c r="I98" i="121" s="1"/>
  <c r="F93" i="121"/>
  <c r="F92" i="121"/>
  <c r="I93" i="121" s="1"/>
  <c r="I99" i="121" s="1"/>
  <c r="F91" i="121"/>
  <c r="F90" i="121"/>
  <c r="F89" i="121"/>
  <c r="F88" i="121"/>
  <c r="F87" i="121"/>
  <c r="F86" i="121"/>
  <c r="F85" i="121"/>
  <c r="F84" i="121"/>
  <c r="F83" i="121"/>
  <c r="I82" i="121"/>
  <c r="F82" i="121"/>
  <c r="F81" i="121"/>
  <c r="I80" i="121"/>
  <c r="F80" i="121"/>
  <c r="I79" i="121"/>
  <c r="F79" i="121"/>
  <c r="F78" i="121"/>
  <c r="F77" i="121"/>
  <c r="I78" i="121" s="1"/>
  <c r="F76" i="121"/>
  <c r="F75" i="121"/>
  <c r="F74" i="121"/>
  <c r="F73" i="121"/>
  <c r="F72" i="121"/>
  <c r="F71" i="121"/>
  <c r="F70" i="121"/>
  <c r="F69" i="121"/>
  <c r="F68" i="121"/>
  <c r="I67" i="121"/>
  <c r="F67" i="121"/>
  <c r="I66" i="121"/>
  <c r="F66" i="121"/>
  <c r="F65" i="121"/>
  <c r="I64" i="121"/>
  <c r="F64" i="121"/>
  <c r="I68" i="121" s="1"/>
  <c r="F63" i="121"/>
  <c r="I63" i="121" s="1"/>
  <c r="F62" i="121"/>
  <c r="I65" i="121" s="1"/>
  <c r="F57" i="121"/>
  <c r="F56" i="121"/>
  <c r="I52" i="121"/>
  <c r="F52" i="121"/>
  <c r="F51" i="121"/>
  <c r="F50" i="121"/>
  <c r="I49" i="121"/>
  <c r="F49" i="121"/>
  <c r="F48" i="121"/>
  <c r="I50" i="121" s="1"/>
  <c r="F47" i="121"/>
  <c r="I48" i="121" s="1"/>
  <c r="F46" i="121"/>
  <c r="F44" i="121"/>
  <c r="F43" i="121"/>
  <c r="F42" i="121"/>
  <c r="F41" i="121"/>
  <c r="F40" i="121"/>
  <c r="F39" i="121"/>
  <c r="F38" i="121"/>
  <c r="I37" i="121"/>
  <c r="F37" i="121"/>
  <c r="F36" i="121"/>
  <c r="F35" i="121"/>
  <c r="I34" i="121"/>
  <c r="F34" i="121"/>
  <c r="I38" i="121" s="1"/>
  <c r="F33" i="121"/>
  <c r="F32" i="121"/>
  <c r="I33" i="121" s="1"/>
  <c r="F31" i="121"/>
  <c r="F30" i="121"/>
  <c r="F29" i="121"/>
  <c r="F28" i="121"/>
  <c r="F27" i="121"/>
  <c r="F26" i="121"/>
  <c r="F25" i="121"/>
  <c r="F24" i="121"/>
  <c r="I23" i="121"/>
  <c r="F23" i="121"/>
  <c r="I22" i="121"/>
  <c r="F22" i="121"/>
  <c r="I21" i="121"/>
  <c r="F21" i="121"/>
  <c r="I20" i="121"/>
  <c r="F20" i="121"/>
  <c r="I19" i="121"/>
  <c r="F19" i="121"/>
  <c r="I18" i="121"/>
  <c r="I24" i="121" s="1"/>
  <c r="F18" i="121"/>
  <c r="F17" i="121"/>
  <c r="F16" i="121"/>
  <c r="F15" i="121"/>
  <c r="F14" i="121"/>
  <c r="F13" i="121"/>
  <c r="F12" i="121"/>
  <c r="F11" i="121"/>
  <c r="F10" i="121"/>
  <c r="F9" i="121"/>
  <c r="F8" i="121"/>
  <c r="I7" i="121"/>
  <c r="F7" i="121"/>
  <c r="F6" i="121"/>
  <c r="I5" i="121"/>
  <c r="F5" i="121"/>
  <c r="I4" i="121"/>
  <c r="F4" i="121"/>
  <c r="I8" i="121" s="1"/>
  <c r="F3" i="121"/>
  <c r="I6" i="121" s="1"/>
  <c r="F2" i="121"/>
  <c r="I3" i="121" s="1"/>
  <c r="F151" i="120"/>
  <c r="F150" i="120"/>
  <c r="F149" i="120"/>
  <c r="F148" i="120"/>
  <c r="F147" i="120"/>
  <c r="F146" i="120"/>
  <c r="F145" i="120"/>
  <c r="F144" i="120"/>
  <c r="F143" i="120"/>
  <c r="I142" i="120"/>
  <c r="F142" i="120"/>
  <c r="I141" i="120"/>
  <c r="F141" i="120"/>
  <c r="F140" i="120"/>
  <c r="I139" i="120"/>
  <c r="F139" i="120"/>
  <c r="I143" i="120" s="1"/>
  <c r="F138" i="120"/>
  <c r="I138" i="120" s="1"/>
  <c r="F137" i="120"/>
  <c r="I140" i="120" s="1"/>
  <c r="F136" i="120"/>
  <c r="F135" i="120"/>
  <c r="F134" i="120"/>
  <c r="F133" i="120"/>
  <c r="F132" i="120"/>
  <c r="F131" i="120"/>
  <c r="F130" i="120"/>
  <c r="F129" i="120"/>
  <c r="I128" i="120"/>
  <c r="F128" i="120"/>
  <c r="I127" i="120"/>
  <c r="F127" i="120"/>
  <c r="I126" i="120"/>
  <c r="F126" i="120"/>
  <c r="F125" i="120"/>
  <c r="F124" i="120"/>
  <c r="I125" i="120" s="1"/>
  <c r="F123" i="120"/>
  <c r="F122" i="120"/>
  <c r="I123" i="120" s="1"/>
  <c r="I129" i="120" s="1"/>
  <c r="F119" i="120"/>
  <c r="F118" i="120"/>
  <c r="F117" i="120"/>
  <c r="F116" i="120"/>
  <c r="F115" i="120"/>
  <c r="F114" i="120"/>
  <c r="F113" i="120"/>
  <c r="I112" i="120"/>
  <c r="F112" i="120"/>
  <c r="I111" i="120"/>
  <c r="F111" i="120"/>
  <c r="I110" i="120"/>
  <c r="F110" i="120"/>
  <c r="I109" i="120"/>
  <c r="F109" i="120"/>
  <c r="F108" i="120"/>
  <c r="I113" i="120" s="1"/>
  <c r="F107" i="120"/>
  <c r="I108" i="120" s="1"/>
  <c r="I114" i="120" s="1"/>
  <c r="F106" i="120"/>
  <c r="F105" i="120"/>
  <c r="F104" i="120"/>
  <c r="F103" i="120"/>
  <c r="F101" i="120"/>
  <c r="F100" i="120"/>
  <c r="F99" i="120"/>
  <c r="F98" i="120"/>
  <c r="I97" i="120"/>
  <c r="F97" i="120"/>
  <c r="I96" i="120"/>
  <c r="F96" i="120"/>
  <c r="I95" i="120"/>
  <c r="F95" i="120"/>
  <c r="I94" i="120"/>
  <c r="F94" i="120"/>
  <c r="I98" i="120" s="1"/>
  <c r="F93" i="120"/>
  <c r="F92" i="120"/>
  <c r="I93" i="120" s="1"/>
  <c r="I99" i="120" s="1"/>
  <c r="F91" i="120"/>
  <c r="F90" i="120"/>
  <c r="F89" i="120"/>
  <c r="F88" i="120"/>
  <c r="F87" i="120"/>
  <c r="F86" i="120"/>
  <c r="F85" i="120"/>
  <c r="F84" i="120"/>
  <c r="F83" i="120"/>
  <c r="I82" i="120"/>
  <c r="F82" i="120"/>
  <c r="I81" i="120"/>
  <c r="F81" i="120"/>
  <c r="F80" i="120"/>
  <c r="F79" i="120"/>
  <c r="F78" i="120"/>
  <c r="F77" i="120"/>
  <c r="I79" i="120" s="1"/>
  <c r="F76" i="120"/>
  <c r="F75" i="120"/>
  <c r="F74" i="120"/>
  <c r="F73" i="120"/>
  <c r="F72" i="120"/>
  <c r="F71" i="120"/>
  <c r="F70" i="120"/>
  <c r="F69" i="120"/>
  <c r="F68" i="120"/>
  <c r="I67" i="120"/>
  <c r="F67" i="120"/>
  <c r="I66" i="120"/>
  <c r="F66" i="120"/>
  <c r="F65" i="120"/>
  <c r="I64" i="120"/>
  <c r="F64" i="120"/>
  <c r="I68" i="120" s="1"/>
  <c r="F63" i="120"/>
  <c r="I63" i="120" s="1"/>
  <c r="F62" i="120"/>
  <c r="I65" i="120" s="1"/>
  <c r="F57" i="120"/>
  <c r="F56" i="120"/>
  <c r="F55" i="120"/>
  <c r="I52" i="120"/>
  <c r="F52" i="120"/>
  <c r="F51" i="120"/>
  <c r="F50" i="120"/>
  <c r="I49" i="120"/>
  <c r="F49" i="120"/>
  <c r="I51" i="120" s="1"/>
  <c r="F48" i="120"/>
  <c r="I50" i="120" s="1"/>
  <c r="F47" i="120"/>
  <c r="I48" i="120" s="1"/>
  <c r="F46" i="120"/>
  <c r="F44" i="120"/>
  <c r="F43" i="120"/>
  <c r="F42" i="120"/>
  <c r="F41" i="120"/>
  <c r="F40" i="120"/>
  <c r="F39" i="120"/>
  <c r="F38" i="120"/>
  <c r="I37" i="120"/>
  <c r="F37" i="120"/>
  <c r="I36" i="120"/>
  <c r="F36" i="120"/>
  <c r="F35" i="120"/>
  <c r="I35" i="120" s="1"/>
  <c r="I34" i="120"/>
  <c r="F33" i="120"/>
  <c r="I38" i="120" s="1"/>
  <c r="F32" i="120"/>
  <c r="I33" i="120" s="1"/>
  <c r="I39" i="120" s="1"/>
  <c r="F31" i="120"/>
  <c r="F30" i="120"/>
  <c r="F29" i="120"/>
  <c r="F28" i="120"/>
  <c r="F27" i="120"/>
  <c r="F26" i="120"/>
  <c r="F25" i="120"/>
  <c r="F24" i="120"/>
  <c r="I23" i="120"/>
  <c r="F23" i="120"/>
  <c r="I22" i="120"/>
  <c r="F22" i="120"/>
  <c r="I21" i="120"/>
  <c r="F21" i="120"/>
  <c r="I20" i="120"/>
  <c r="F20" i="120"/>
  <c r="I19" i="120"/>
  <c r="F19" i="120"/>
  <c r="I18" i="120"/>
  <c r="I24" i="120" s="1"/>
  <c r="F18" i="120"/>
  <c r="F17" i="120"/>
  <c r="F16" i="120"/>
  <c r="F15" i="120"/>
  <c r="F14" i="120"/>
  <c r="F13" i="120"/>
  <c r="F12" i="120"/>
  <c r="F11" i="120"/>
  <c r="F10" i="120"/>
  <c r="F9" i="120"/>
  <c r="F8" i="120"/>
  <c r="I7" i="120"/>
  <c r="F7" i="120"/>
  <c r="I6" i="120"/>
  <c r="F6" i="120"/>
  <c r="F5" i="120"/>
  <c r="I4" i="120"/>
  <c r="F4" i="120"/>
  <c r="I8" i="120" s="1"/>
  <c r="F3" i="120"/>
  <c r="I3" i="120" s="1"/>
  <c r="F2" i="120"/>
  <c r="I5" i="120" s="1"/>
  <c r="F150" i="119"/>
  <c r="F145" i="118"/>
  <c r="F144" i="118"/>
  <c r="F127" i="118"/>
  <c r="F166" i="119"/>
  <c r="F165" i="119"/>
  <c r="F164" i="119"/>
  <c r="F163" i="119"/>
  <c r="F162" i="119"/>
  <c r="F161" i="119"/>
  <c r="F160" i="119"/>
  <c r="F159" i="119"/>
  <c r="I158" i="119"/>
  <c r="F158" i="119"/>
  <c r="I157" i="119"/>
  <c r="F157" i="119"/>
  <c r="I156" i="119"/>
  <c r="F156" i="119"/>
  <c r="I155" i="119"/>
  <c r="F155" i="119"/>
  <c r="I154" i="119"/>
  <c r="F154" i="119"/>
  <c r="I153" i="119"/>
  <c r="I159" i="119" s="1"/>
  <c r="F153" i="119"/>
  <c r="F152" i="119"/>
  <c r="F148" i="119"/>
  <c r="F147" i="119"/>
  <c r="F146" i="119"/>
  <c r="F145" i="119"/>
  <c r="F144" i="119"/>
  <c r="F143" i="119"/>
  <c r="I142" i="119"/>
  <c r="F142" i="119"/>
  <c r="I141" i="119"/>
  <c r="F141" i="119"/>
  <c r="I140" i="119"/>
  <c r="F140" i="119"/>
  <c r="I139" i="119"/>
  <c r="F139" i="119"/>
  <c r="F138" i="119"/>
  <c r="I143" i="119" s="1"/>
  <c r="F137" i="119"/>
  <c r="I138" i="119" s="1"/>
  <c r="I144" i="119" s="1"/>
  <c r="F136" i="119"/>
  <c r="F135" i="119"/>
  <c r="F134" i="119"/>
  <c r="F133" i="119"/>
  <c r="F132" i="119"/>
  <c r="F131" i="119"/>
  <c r="F130" i="119"/>
  <c r="F129" i="119"/>
  <c r="F128" i="119"/>
  <c r="I127" i="119"/>
  <c r="F127" i="119"/>
  <c r="I126" i="119"/>
  <c r="F126" i="119"/>
  <c r="I128" i="119" s="1"/>
  <c r="F125" i="119"/>
  <c r="F124" i="119"/>
  <c r="I125" i="119" s="1"/>
  <c r="F123" i="119"/>
  <c r="F122" i="119"/>
  <c r="I123" i="119" s="1"/>
  <c r="I129" i="119" s="1"/>
  <c r="F119" i="119"/>
  <c r="F118" i="119"/>
  <c r="F117" i="119"/>
  <c r="F116" i="119"/>
  <c r="F115" i="119"/>
  <c r="F114" i="119"/>
  <c r="F113" i="119"/>
  <c r="I112" i="119"/>
  <c r="F112" i="119"/>
  <c r="I111" i="119"/>
  <c r="F111" i="119"/>
  <c r="I110" i="119"/>
  <c r="F110" i="119"/>
  <c r="I109" i="119"/>
  <c r="F109" i="119"/>
  <c r="F108" i="119"/>
  <c r="I113" i="119" s="1"/>
  <c r="F107" i="119"/>
  <c r="I108" i="119" s="1"/>
  <c r="I114" i="119" s="1"/>
  <c r="I97" i="119"/>
  <c r="I96" i="119"/>
  <c r="I95" i="119"/>
  <c r="I94" i="119"/>
  <c r="I98" i="119"/>
  <c r="I93" i="119"/>
  <c r="I99" i="119" s="1"/>
  <c r="F90" i="119"/>
  <c r="F89" i="119"/>
  <c r="F88" i="119"/>
  <c r="F87" i="119"/>
  <c r="F86" i="119"/>
  <c r="F85" i="119"/>
  <c r="F84" i="119"/>
  <c r="F83" i="119"/>
  <c r="I82" i="119"/>
  <c r="F82" i="119"/>
  <c r="I81" i="119"/>
  <c r="F81" i="119"/>
  <c r="I80" i="119"/>
  <c r="F80" i="119"/>
  <c r="I79" i="119"/>
  <c r="F79" i="119"/>
  <c r="F78" i="119"/>
  <c r="I83" i="119" s="1"/>
  <c r="F77" i="119"/>
  <c r="I78" i="119" s="1"/>
  <c r="I84" i="119" s="1"/>
  <c r="F76" i="119"/>
  <c r="F75" i="119"/>
  <c r="F74" i="119"/>
  <c r="F73" i="119"/>
  <c r="F72" i="119"/>
  <c r="F71" i="119"/>
  <c r="F70" i="119"/>
  <c r="F69" i="119"/>
  <c r="F68" i="119"/>
  <c r="I67" i="119"/>
  <c r="F67" i="119"/>
  <c r="I66" i="119"/>
  <c r="F66" i="119"/>
  <c r="F65" i="119"/>
  <c r="I64" i="119"/>
  <c r="F64" i="119"/>
  <c r="I68" i="119" s="1"/>
  <c r="F63" i="119"/>
  <c r="I63" i="119" s="1"/>
  <c r="F62" i="119"/>
  <c r="I65" i="119" s="1"/>
  <c r="F57" i="119"/>
  <c r="F56" i="119"/>
  <c r="F55" i="119"/>
  <c r="I52" i="119"/>
  <c r="F52" i="119"/>
  <c r="F51" i="119"/>
  <c r="F50" i="119"/>
  <c r="I49" i="119"/>
  <c r="F49" i="119"/>
  <c r="I51" i="119" s="1"/>
  <c r="F48" i="119"/>
  <c r="F47" i="119"/>
  <c r="I48" i="119" s="1"/>
  <c r="F46" i="119"/>
  <c r="F44" i="119"/>
  <c r="F43" i="119"/>
  <c r="F42" i="119"/>
  <c r="F41" i="119"/>
  <c r="F40" i="119"/>
  <c r="F39" i="119"/>
  <c r="F38" i="119"/>
  <c r="I37" i="119"/>
  <c r="F37" i="119"/>
  <c r="I36" i="119"/>
  <c r="F36" i="119"/>
  <c r="F35" i="119"/>
  <c r="I35" i="119" s="1"/>
  <c r="I34" i="119"/>
  <c r="F34" i="119"/>
  <c r="I38" i="119" s="1"/>
  <c r="F33" i="119"/>
  <c r="F32" i="119"/>
  <c r="I33" i="119" s="1"/>
  <c r="I39" i="119" s="1"/>
  <c r="F31" i="119"/>
  <c r="F30" i="119"/>
  <c r="F29" i="119"/>
  <c r="F28" i="119"/>
  <c r="F27" i="119"/>
  <c r="F26" i="119"/>
  <c r="F25" i="119"/>
  <c r="F24" i="119"/>
  <c r="I23" i="119"/>
  <c r="F23" i="119"/>
  <c r="I22" i="119"/>
  <c r="F22" i="119"/>
  <c r="I21" i="119"/>
  <c r="F21" i="119"/>
  <c r="I20" i="119"/>
  <c r="F20" i="119"/>
  <c r="I19" i="119"/>
  <c r="F19" i="119"/>
  <c r="I18" i="119"/>
  <c r="I24" i="119" s="1"/>
  <c r="F18" i="119"/>
  <c r="F17" i="119"/>
  <c r="F16" i="119"/>
  <c r="F15" i="119"/>
  <c r="F14" i="119"/>
  <c r="F13" i="119"/>
  <c r="F12" i="119"/>
  <c r="F11" i="119"/>
  <c r="F10" i="119"/>
  <c r="F9" i="119"/>
  <c r="F8" i="119"/>
  <c r="I7" i="119"/>
  <c r="F7" i="119"/>
  <c r="I6" i="119"/>
  <c r="F6" i="119"/>
  <c r="F5" i="119"/>
  <c r="I8" i="119" s="1"/>
  <c r="I4" i="119"/>
  <c r="F4" i="119"/>
  <c r="F3" i="119"/>
  <c r="I5" i="119" s="1"/>
  <c r="F2" i="119"/>
  <c r="I3" i="119" s="1"/>
  <c r="I9" i="119" s="1"/>
  <c r="F166" i="118"/>
  <c r="F165" i="118"/>
  <c r="F164" i="118"/>
  <c r="F163" i="118"/>
  <c r="F162" i="118"/>
  <c r="F161" i="118"/>
  <c r="F160" i="118"/>
  <c r="F159" i="118"/>
  <c r="I158" i="118"/>
  <c r="F158" i="118"/>
  <c r="I157" i="118"/>
  <c r="F157" i="118"/>
  <c r="I156" i="118"/>
  <c r="F156" i="118"/>
  <c r="I155" i="118"/>
  <c r="F155" i="118"/>
  <c r="I154" i="118"/>
  <c r="F154" i="118"/>
  <c r="I153" i="118"/>
  <c r="I159" i="118" s="1"/>
  <c r="F153" i="118"/>
  <c r="F152" i="118"/>
  <c r="I143" i="118"/>
  <c r="F143" i="118"/>
  <c r="I142" i="118"/>
  <c r="F142" i="118"/>
  <c r="I141" i="118"/>
  <c r="F141" i="118"/>
  <c r="I140" i="118"/>
  <c r="F140" i="118"/>
  <c r="I139" i="118"/>
  <c r="F139" i="118"/>
  <c r="I138" i="118"/>
  <c r="I144" i="118" s="1"/>
  <c r="F138" i="118"/>
  <c r="F137" i="118"/>
  <c r="F136" i="118"/>
  <c r="F135" i="118"/>
  <c r="F134" i="118"/>
  <c r="F133" i="118"/>
  <c r="F132" i="118"/>
  <c r="F131" i="118"/>
  <c r="F130" i="118"/>
  <c r="F129" i="118"/>
  <c r="F128" i="118"/>
  <c r="I127" i="118"/>
  <c r="I126" i="118"/>
  <c r="F126" i="118"/>
  <c r="F125" i="118"/>
  <c r="F124" i="118"/>
  <c r="I125" i="118" s="1"/>
  <c r="F123" i="118"/>
  <c r="I128" i="118" s="1"/>
  <c r="F122" i="118"/>
  <c r="I123" i="118" s="1"/>
  <c r="I129" i="118" s="1"/>
  <c r="F119" i="118"/>
  <c r="F118" i="118"/>
  <c r="F117" i="118"/>
  <c r="F116" i="118"/>
  <c r="F115" i="118"/>
  <c r="F114" i="118"/>
  <c r="F113" i="118"/>
  <c r="I112" i="118"/>
  <c r="F112" i="118"/>
  <c r="I111" i="118"/>
  <c r="F111" i="118"/>
  <c r="I110" i="118"/>
  <c r="F110" i="118"/>
  <c r="I109" i="118"/>
  <c r="F109" i="118"/>
  <c r="F108" i="118"/>
  <c r="I113" i="118" s="1"/>
  <c r="F107" i="118"/>
  <c r="I108" i="118" s="1"/>
  <c r="I114" i="118" s="1"/>
  <c r="F106" i="118"/>
  <c r="F105" i="118"/>
  <c r="F104" i="118"/>
  <c r="F103" i="118"/>
  <c r="F101" i="118"/>
  <c r="F100" i="118"/>
  <c r="F99" i="118"/>
  <c r="F98" i="118"/>
  <c r="I97" i="118"/>
  <c r="F97" i="118"/>
  <c r="I96" i="118"/>
  <c r="F96" i="118"/>
  <c r="I95" i="118"/>
  <c r="F95" i="118"/>
  <c r="I94" i="118"/>
  <c r="F94" i="118"/>
  <c r="I98" i="118" s="1"/>
  <c r="F93" i="118"/>
  <c r="F92" i="118"/>
  <c r="I93" i="118" s="1"/>
  <c r="I99" i="118" s="1"/>
  <c r="F91" i="118"/>
  <c r="F90" i="118"/>
  <c r="F89" i="118"/>
  <c r="F88" i="118"/>
  <c r="F87" i="118"/>
  <c r="F86" i="118"/>
  <c r="F85" i="118"/>
  <c r="F84" i="118"/>
  <c r="F83" i="118"/>
  <c r="I82" i="118"/>
  <c r="F82" i="118"/>
  <c r="I81" i="118"/>
  <c r="F81" i="118"/>
  <c r="I80" i="118"/>
  <c r="F80" i="118"/>
  <c r="I79" i="118"/>
  <c r="F79" i="118"/>
  <c r="F78" i="118"/>
  <c r="I83" i="118" s="1"/>
  <c r="F77" i="118"/>
  <c r="I78" i="118" s="1"/>
  <c r="I84" i="118" s="1"/>
  <c r="F76" i="118"/>
  <c r="F75" i="118"/>
  <c r="F74" i="118"/>
  <c r="F73" i="118"/>
  <c r="F72" i="118"/>
  <c r="F71" i="118"/>
  <c r="F70" i="118"/>
  <c r="F69" i="118"/>
  <c r="F68" i="118"/>
  <c r="I67" i="118"/>
  <c r="F67" i="118"/>
  <c r="I66" i="118"/>
  <c r="F66" i="118"/>
  <c r="F65" i="118"/>
  <c r="I64" i="118"/>
  <c r="F64" i="118"/>
  <c r="I68" i="118" s="1"/>
  <c r="F63" i="118"/>
  <c r="I63" i="118" s="1"/>
  <c r="F62" i="118"/>
  <c r="I65" i="118" s="1"/>
  <c r="F57" i="118"/>
  <c r="F56" i="118"/>
  <c r="F55" i="118"/>
  <c r="I52" i="118"/>
  <c r="F52" i="118"/>
  <c r="F51" i="118"/>
  <c r="F50" i="118"/>
  <c r="I49" i="118"/>
  <c r="F49" i="118"/>
  <c r="I51" i="118" s="1"/>
  <c r="F48" i="118"/>
  <c r="I50" i="118" s="1"/>
  <c r="F47" i="118"/>
  <c r="I48" i="118" s="1"/>
  <c r="F46" i="118"/>
  <c r="F44" i="118"/>
  <c r="F43" i="118"/>
  <c r="F42" i="118"/>
  <c r="F41" i="118"/>
  <c r="F40" i="118"/>
  <c r="F39" i="118"/>
  <c r="F38" i="118"/>
  <c r="I37" i="118"/>
  <c r="F37" i="118"/>
  <c r="I36" i="118"/>
  <c r="F36" i="118"/>
  <c r="F35" i="118"/>
  <c r="I35" i="118" s="1"/>
  <c r="I34" i="118"/>
  <c r="F34" i="118"/>
  <c r="I38" i="118" s="1"/>
  <c r="F33" i="118"/>
  <c r="F32" i="118"/>
  <c r="I33" i="118" s="1"/>
  <c r="I39" i="118" s="1"/>
  <c r="F31" i="118"/>
  <c r="F30" i="118"/>
  <c r="F29" i="118"/>
  <c r="F28" i="118"/>
  <c r="F27" i="118"/>
  <c r="F26" i="118"/>
  <c r="F25" i="118"/>
  <c r="F24" i="118"/>
  <c r="F23" i="118"/>
  <c r="I22" i="118"/>
  <c r="F22" i="118"/>
  <c r="I21" i="118"/>
  <c r="F21" i="118"/>
  <c r="I20" i="118"/>
  <c r="F20" i="118"/>
  <c r="I19" i="118"/>
  <c r="F19" i="118"/>
  <c r="F18" i="118"/>
  <c r="I23" i="118" s="1"/>
  <c r="F17" i="118"/>
  <c r="I18" i="118" s="1"/>
  <c r="I24" i="118" s="1"/>
  <c r="F16" i="118"/>
  <c r="F15" i="118"/>
  <c r="F14" i="118"/>
  <c r="F13" i="118"/>
  <c r="F12" i="118"/>
  <c r="F11" i="118"/>
  <c r="F10" i="118"/>
  <c r="F9" i="118"/>
  <c r="F8" i="118"/>
  <c r="I7" i="118"/>
  <c r="F7" i="118"/>
  <c r="I6" i="118"/>
  <c r="F6" i="118"/>
  <c r="I5" i="118"/>
  <c r="F5" i="118"/>
  <c r="I4" i="118"/>
  <c r="F4" i="118"/>
  <c r="I8" i="118" s="1"/>
  <c r="F3" i="118"/>
  <c r="F2" i="118"/>
  <c r="I3" i="118" s="1"/>
  <c r="I9" i="118" s="1"/>
  <c r="F166" i="117"/>
  <c r="F165" i="117"/>
  <c r="F164" i="117"/>
  <c r="F163" i="117"/>
  <c r="F162" i="117"/>
  <c r="F161" i="117"/>
  <c r="F160" i="117"/>
  <c r="F159" i="117"/>
  <c r="I158" i="117"/>
  <c r="F158" i="117"/>
  <c r="I157" i="117"/>
  <c r="F157" i="117"/>
  <c r="I156" i="117"/>
  <c r="F156" i="117"/>
  <c r="I155" i="117"/>
  <c r="F155" i="117"/>
  <c r="I154" i="117"/>
  <c r="F154" i="117"/>
  <c r="I153" i="117"/>
  <c r="I159" i="117" s="1"/>
  <c r="F153" i="117"/>
  <c r="F152" i="117"/>
  <c r="F145" i="117"/>
  <c r="F144" i="117"/>
  <c r="I143" i="117"/>
  <c r="F143" i="117"/>
  <c r="I142" i="117"/>
  <c r="F142" i="117"/>
  <c r="I141" i="117"/>
  <c r="F141" i="117"/>
  <c r="I140" i="117"/>
  <c r="F140" i="117"/>
  <c r="I139" i="117"/>
  <c r="F139" i="117"/>
  <c r="I138" i="117"/>
  <c r="I144" i="117" s="1"/>
  <c r="F138" i="117"/>
  <c r="F137" i="117"/>
  <c r="F136" i="117"/>
  <c r="F135" i="117"/>
  <c r="F134" i="117"/>
  <c r="F133" i="117"/>
  <c r="F132" i="117"/>
  <c r="F131" i="117"/>
  <c r="F130" i="117"/>
  <c r="F129" i="117"/>
  <c r="F128" i="117"/>
  <c r="I127" i="117"/>
  <c r="F127" i="117"/>
  <c r="I126" i="117"/>
  <c r="F126" i="117"/>
  <c r="F125" i="117"/>
  <c r="F124" i="117"/>
  <c r="I125" i="117" s="1"/>
  <c r="F123" i="117"/>
  <c r="I128" i="117" s="1"/>
  <c r="F122" i="117"/>
  <c r="I123" i="117" s="1"/>
  <c r="I129" i="117" s="1"/>
  <c r="F119" i="117"/>
  <c r="F118" i="117"/>
  <c r="F117" i="117"/>
  <c r="F116" i="117"/>
  <c r="F115" i="117"/>
  <c r="F114" i="117"/>
  <c r="F113" i="117"/>
  <c r="I112" i="117"/>
  <c r="F112" i="117"/>
  <c r="I111" i="117"/>
  <c r="F111" i="117"/>
  <c r="I110" i="117"/>
  <c r="F110" i="117"/>
  <c r="I109" i="117"/>
  <c r="F109" i="117"/>
  <c r="F108" i="117"/>
  <c r="I113" i="117" s="1"/>
  <c r="F107" i="117"/>
  <c r="I108" i="117" s="1"/>
  <c r="I114" i="117" s="1"/>
  <c r="F106" i="117"/>
  <c r="F105" i="117"/>
  <c r="F104" i="117"/>
  <c r="F103" i="117"/>
  <c r="F101" i="117"/>
  <c r="F100" i="117"/>
  <c r="F99" i="117"/>
  <c r="F98" i="117"/>
  <c r="I97" i="117"/>
  <c r="F97" i="117"/>
  <c r="I96" i="117"/>
  <c r="F96" i="117"/>
  <c r="I95" i="117"/>
  <c r="F95" i="117"/>
  <c r="I94" i="117"/>
  <c r="F94" i="117"/>
  <c r="I98" i="117" s="1"/>
  <c r="F93" i="117"/>
  <c r="F92" i="117"/>
  <c r="I93" i="117" s="1"/>
  <c r="I99" i="117" s="1"/>
  <c r="F91" i="117"/>
  <c r="F90" i="117"/>
  <c r="F89" i="117"/>
  <c r="F88" i="117"/>
  <c r="F87" i="117"/>
  <c r="F86" i="117"/>
  <c r="F85" i="117"/>
  <c r="F84" i="117"/>
  <c r="F83" i="117"/>
  <c r="I82" i="117"/>
  <c r="F82" i="117"/>
  <c r="I81" i="117"/>
  <c r="F81" i="117"/>
  <c r="I80" i="117"/>
  <c r="F80" i="117"/>
  <c r="I79" i="117"/>
  <c r="F79" i="117"/>
  <c r="F78" i="117"/>
  <c r="I83" i="117" s="1"/>
  <c r="F77" i="117"/>
  <c r="I78" i="117" s="1"/>
  <c r="I84" i="117" s="1"/>
  <c r="F76" i="117"/>
  <c r="F75" i="117"/>
  <c r="F74" i="117"/>
  <c r="F73" i="117"/>
  <c r="F72" i="117"/>
  <c r="F71" i="117"/>
  <c r="F70" i="117"/>
  <c r="F69" i="117"/>
  <c r="F68" i="117"/>
  <c r="I67" i="117"/>
  <c r="F67" i="117"/>
  <c r="I66" i="117"/>
  <c r="F66" i="117"/>
  <c r="F65" i="117"/>
  <c r="I64" i="117"/>
  <c r="F64" i="117"/>
  <c r="I68" i="117" s="1"/>
  <c r="F63" i="117"/>
  <c r="I63" i="117" s="1"/>
  <c r="F62" i="117"/>
  <c r="I65" i="117" s="1"/>
  <c r="F57" i="117"/>
  <c r="F56" i="117"/>
  <c r="F55" i="117"/>
  <c r="I52" i="117"/>
  <c r="F52" i="117"/>
  <c r="F51" i="117"/>
  <c r="F50" i="117"/>
  <c r="I49" i="117"/>
  <c r="F49" i="117"/>
  <c r="I51" i="117" s="1"/>
  <c r="F48" i="117"/>
  <c r="I50" i="117" s="1"/>
  <c r="F47" i="117"/>
  <c r="I48" i="117" s="1"/>
  <c r="F46" i="117"/>
  <c r="F44" i="117"/>
  <c r="F43" i="117"/>
  <c r="F42" i="117"/>
  <c r="F41" i="117"/>
  <c r="F40" i="117"/>
  <c r="F39" i="117"/>
  <c r="F38" i="117"/>
  <c r="I37" i="117"/>
  <c r="F37" i="117"/>
  <c r="I36" i="117"/>
  <c r="F36" i="117"/>
  <c r="I38" i="117" s="1"/>
  <c r="F35" i="117"/>
  <c r="I35" i="117" s="1"/>
  <c r="I34" i="117"/>
  <c r="F34" i="117"/>
  <c r="F33" i="117"/>
  <c r="F32" i="117"/>
  <c r="I33" i="117" s="1"/>
  <c r="I39" i="117" s="1"/>
  <c r="F31" i="117"/>
  <c r="F30" i="117"/>
  <c r="F29" i="117"/>
  <c r="F28" i="117"/>
  <c r="F27" i="117"/>
  <c r="F26" i="117"/>
  <c r="F25" i="117"/>
  <c r="F24" i="117"/>
  <c r="F23" i="117"/>
  <c r="I22" i="117"/>
  <c r="F22" i="117"/>
  <c r="I21" i="117"/>
  <c r="F21" i="117"/>
  <c r="I20" i="117"/>
  <c r="F20" i="117"/>
  <c r="I23" i="117" s="1"/>
  <c r="I19" i="117"/>
  <c r="F19" i="117"/>
  <c r="F18" i="117"/>
  <c r="F17" i="117"/>
  <c r="I18" i="117" s="1"/>
  <c r="I24" i="117" s="1"/>
  <c r="F16" i="117"/>
  <c r="F15" i="117"/>
  <c r="F14" i="117"/>
  <c r="F13" i="117"/>
  <c r="F12" i="117"/>
  <c r="F11" i="117"/>
  <c r="F10" i="117"/>
  <c r="F9" i="117"/>
  <c r="F8" i="117"/>
  <c r="I7" i="117"/>
  <c r="F7" i="117"/>
  <c r="I6" i="117"/>
  <c r="F6" i="117"/>
  <c r="I5" i="117"/>
  <c r="F5" i="117"/>
  <c r="I8" i="117" s="1"/>
  <c r="I4" i="117"/>
  <c r="F4" i="117"/>
  <c r="F3" i="117"/>
  <c r="F2" i="117"/>
  <c r="I3" i="117" s="1"/>
  <c r="I9" i="117" s="1"/>
  <c r="F166" i="116"/>
  <c r="F165" i="116"/>
  <c r="F164" i="116"/>
  <c r="F163" i="116"/>
  <c r="F162" i="116"/>
  <c r="F161" i="116"/>
  <c r="F160" i="116"/>
  <c r="F159" i="116"/>
  <c r="I158" i="116"/>
  <c r="F158" i="116"/>
  <c r="I157" i="116"/>
  <c r="F157" i="116"/>
  <c r="I156" i="116"/>
  <c r="F156" i="116"/>
  <c r="I155" i="116"/>
  <c r="F155" i="116"/>
  <c r="I154" i="116"/>
  <c r="F154" i="116"/>
  <c r="I153" i="116"/>
  <c r="I159" i="116" s="1"/>
  <c r="F153" i="116"/>
  <c r="F152" i="116"/>
  <c r="F146" i="116"/>
  <c r="F145" i="116"/>
  <c r="F144" i="116"/>
  <c r="F143" i="116"/>
  <c r="F142" i="116"/>
  <c r="I141" i="116"/>
  <c r="F141" i="116"/>
  <c r="I142" i="116" s="1"/>
  <c r="I140" i="116"/>
  <c r="F140" i="116"/>
  <c r="I139" i="116"/>
  <c r="F139" i="116"/>
  <c r="I143" i="116" s="1"/>
  <c r="F138" i="116"/>
  <c r="F137" i="116"/>
  <c r="I138" i="116" s="1"/>
  <c r="I144" i="116" s="1"/>
  <c r="F136" i="116"/>
  <c r="F135" i="116"/>
  <c r="F134" i="116"/>
  <c r="F133" i="116"/>
  <c r="F132" i="116"/>
  <c r="F131" i="116"/>
  <c r="F130" i="116"/>
  <c r="F129" i="116"/>
  <c r="F128" i="116"/>
  <c r="I127" i="116"/>
  <c r="F127" i="116"/>
  <c r="I126" i="116"/>
  <c r="F126" i="116"/>
  <c r="F125" i="116"/>
  <c r="F124" i="116"/>
  <c r="F123" i="116"/>
  <c r="F122" i="116"/>
  <c r="I123" i="116" s="1"/>
  <c r="F119" i="116"/>
  <c r="F118" i="116"/>
  <c r="F117" i="116"/>
  <c r="F116" i="116"/>
  <c r="F115" i="116"/>
  <c r="F114" i="116"/>
  <c r="F113" i="116"/>
  <c r="F112" i="116"/>
  <c r="I111" i="116"/>
  <c r="F111" i="116"/>
  <c r="I110" i="116"/>
  <c r="F110" i="116"/>
  <c r="I112" i="116" s="1"/>
  <c r="I109" i="116"/>
  <c r="F109" i="116"/>
  <c r="F108" i="116"/>
  <c r="I113" i="116" s="1"/>
  <c r="F107" i="116"/>
  <c r="I108" i="116" s="1"/>
  <c r="I114" i="116" s="1"/>
  <c r="F106" i="116"/>
  <c r="F105" i="116"/>
  <c r="F104" i="116"/>
  <c r="F103" i="116"/>
  <c r="F101" i="116"/>
  <c r="F100" i="116"/>
  <c r="F99" i="116"/>
  <c r="F98" i="116"/>
  <c r="I97" i="116"/>
  <c r="F97" i="116"/>
  <c r="I96" i="116"/>
  <c r="F96" i="116"/>
  <c r="I95" i="116"/>
  <c r="F95" i="116"/>
  <c r="I94" i="116"/>
  <c r="F94" i="116"/>
  <c r="I98" i="116" s="1"/>
  <c r="F93" i="116"/>
  <c r="F92" i="116"/>
  <c r="I93" i="116" s="1"/>
  <c r="I99" i="116" s="1"/>
  <c r="F91" i="116"/>
  <c r="F90" i="116"/>
  <c r="F89" i="116"/>
  <c r="F88" i="116"/>
  <c r="F87" i="116"/>
  <c r="F86" i="116"/>
  <c r="F85" i="116"/>
  <c r="F84" i="116"/>
  <c r="F83" i="116"/>
  <c r="F82" i="116"/>
  <c r="I81" i="116"/>
  <c r="F81" i="116"/>
  <c r="I82" i="116" s="1"/>
  <c r="I80" i="116"/>
  <c r="F80" i="116"/>
  <c r="I79" i="116"/>
  <c r="F79" i="116"/>
  <c r="F78" i="116"/>
  <c r="I83" i="116" s="1"/>
  <c r="F77" i="116"/>
  <c r="I78" i="116" s="1"/>
  <c r="I84" i="116" s="1"/>
  <c r="F76" i="116"/>
  <c r="F75" i="116"/>
  <c r="F74" i="116"/>
  <c r="F73" i="116"/>
  <c r="F72" i="116"/>
  <c r="F71" i="116"/>
  <c r="F70" i="116"/>
  <c r="F69" i="116"/>
  <c r="F68" i="116"/>
  <c r="F67" i="116"/>
  <c r="I66" i="116"/>
  <c r="F66" i="116"/>
  <c r="I67" i="116" s="1"/>
  <c r="F65" i="116"/>
  <c r="I64" i="116"/>
  <c r="F64" i="116"/>
  <c r="I68" i="116" s="1"/>
  <c r="F63" i="116"/>
  <c r="F62" i="116"/>
  <c r="I65" i="116" s="1"/>
  <c r="F57" i="116"/>
  <c r="F56" i="116"/>
  <c r="F55" i="116"/>
  <c r="F52" i="116"/>
  <c r="F51" i="116"/>
  <c r="I52" i="116" s="1"/>
  <c r="F50" i="116"/>
  <c r="I49" i="116"/>
  <c r="F49" i="116"/>
  <c r="I51" i="116" s="1"/>
  <c r="F48" i="116"/>
  <c r="I50" i="116" s="1"/>
  <c r="F47" i="116"/>
  <c r="I48" i="116" s="1"/>
  <c r="F46" i="116"/>
  <c r="F44" i="116"/>
  <c r="F43" i="116"/>
  <c r="F42" i="116"/>
  <c r="F41" i="116"/>
  <c r="F40" i="116"/>
  <c r="F39" i="116"/>
  <c r="F38" i="116"/>
  <c r="F37" i="116"/>
  <c r="I38" i="116" s="1"/>
  <c r="I36" i="116"/>
  <c r="F36" i="116"/>
  <c r="I37" i="116" s="1"/>
  <c r="F35" i="116"/>
  <c r="I35" i="116" s="1"/>
  <c r="I34" i="116"/>
  <c r="F34" i="116"/>
  <c r="F33" i="116"/>
  <c r="F32" i="116"/>
  <c r="I33" i="116" s="1"/>
  <c r="I39" i="116" s="1"/>
  <c r="F31" i="116"/>
  <c r="F30" i="116"/>
  <c r="F29" i="116"/>
  <c r="F28" i="116"/>
  <c r="F27" i="116"/>
  <c r="F26" i="116"/>
  <c r="F25" i="116"/>
  <c r="F24" i="116"/>
  <c r="F23" i="116"/>
  <c r="F22" i="116"/>
  <c r="I21" i="116"/>
  <c r="F21" i="116"/>
  <c r="I20" i="116"/>
  <c r="F20" i="116"/>
  <c r="I23" i="116" s="1"/>
  <c r="I19" i="116"/>
  <c r="F19" i="116"/>
  <c r="I22" i="116" s="1"/>
  <c r="F18" i="116"/>
  <c r="F17" i="116"/>
  <c r="I18" i="116" s="1"/>
  <c r="I24" i="116" s="1"/>
  <c r="F16" i="116"/>
  <c r="F15" i="116"/>
  <c r="F14" i="116"/>
  <c r="F13" i="116"/>
  <c r="F12" i="116"/>
  <c r="F11" i="116"/>
  <c r="F10" i="116"/>
  <c r="F9" i="116"/>
  <c r="F8" i="116"/>
  <c r="F7" i="116"/>
  <c r="I6" i="116"/>
  <c r="F6" i="116"/>
  <c r="I7" i="116" s="1"/>
  <c r="I5" i="116"/>
  <c r="F5" i="116"/>
  <c r="I4" i="116"/>
  <c r="F4" i="116"/>
  <c r="I8" i="116" s="1"/>
  <c r="F3" i="116"/>
  <c r="F2" i="116"/>
  <c r="I3" i="116" s="1"/>
  <c r="I9" i="116" s="1"/>
  <c r="F33" i="115"/>
  <c r="F32" i="115"/>
  <c r="F70" i="114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F20" i="115"/>
  <c r="I19" i="115"/>
  <c r="F19" i="115"/>
  <c r="F18" i="115"/>
  <c r="I18" i="115" s="1"/>
  <c r="F17" i="115"/>
  <c r="I20" i="115" s="1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21" l="1"/>
  <c r="I51" i="121"/>
  <c r="I54" i="121" s="1"/>
  <c r="I35" i="121"/>
  <c r="I36" i="121"/>
  <c r="I144" i="120"/>
  <c r="I83" i="120"/>
  <c r="I78" i="120"/>
  <c r="I80" i="120"/>
  <c r="I83" i="121"/>
  <c r="I81" i="121"/>
  <c r="I84" i="121" s="1"/>
  <c r="I53" i="120"/>
  <c r="I54" i="120" s="1"/>
  <c r="I9" i="121"/>
  <c r="I69" i="121"/>
  <c r="I9" i="120"/>
  <c r="I69" i="120"/>
  <c r="I53" i="119"/>
  <c r="I50" i="119"/>
  <c r="I54" i="119" s="1"/>
  <c r="I53" i="118"/>
  <c r="I54" i="118" s="1"/>
  <c r="I53" i="117"/>
  <c r="I54" i="117" s="1"/>
  <c r="I69" i="119"/>
  <c r="I69" i="118"/>
  <c r="I69" i="117"/>
  <c r="I53" i="116"/>
  <c r="I54" i="116" s="1"/>
  <c r="I125" i="116"/>
  <c r="I128" i="116"/>
  <c r="I63" i="116"/>
  <c r="I69" i="116"/>
  <c r="I24" i="115"/>
  <c r="I53" i="115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21" l="1"/>
  <c r="I84" i="120"/>
  <c r="I129" i="116"/>
  <c r="I114" i="115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<sst xmlns="http://schemas.openxmlformats.org/spreadsheetml/2006/main" count="16045" uniqueCount="2100">
  <si>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</si>
  <si>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</si>
  <si>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</si>
  <si>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</si>
  <si>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</si>
  <si>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</si>
  <si>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</si>
  <si>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</si>
  <si>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</si>
  <si>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</si>
  <si>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</si>
  <si>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</si>
  <si>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</si>
  <si>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</si>
  <si>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</si>
  <si>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</si>
  <si>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</si>
  <si>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</si>
  <si>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</si>
  <si>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</si>
  <si>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</si>
  <si>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</si>
  <si>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</si>
  <si>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</si>
  <si>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</si>
  <si>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</si>
  <si>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</si>
  <si>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</si>
  <si>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</si>
  <si>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</si>
  <si>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</si>
  <si>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</si>
  <si>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</si>
  <si>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</si>
  <si>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</si>
  <si>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</si>
  <si>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</si>
  <si>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</si>
  <si>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</si>
  <si>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</si>
  <si>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</si>
  <si>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</si>
  <si>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</si>
  <si>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</si>
  <si>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</si>
  <si>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</si>
  <si>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</si>
  <si>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</si>
  <si>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</si>
  <si>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</si>
  <si>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</si>
  <si>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</si>
  <si>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</si>
  <si>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</si>
  <si>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</si>
  <si>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</si>
  <si>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</si>
  <si>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</si>
  <si>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</si>
  <si>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</si>
  <si>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</si>
  <si>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</si>
  <si>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</si>
  <si>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</si>
  <si>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</si>
  <si>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</si>
  <si>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</si>
  <si>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</si>
  <si>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</si>
  <si>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</si>
  <si>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</si>
  <si>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</si>
  <si>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</si>
  <si>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</si>
  <si>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</si>
  <si>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</si>
  <si>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</si>
  <si>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</si>
  <si>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</si>
  <si>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</si>
  <si>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</si>
  <si>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</si>
  <si>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</si>
  <si>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</si>
  <si>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</si>
  <si>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</si>
  <si>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</si>
  <si>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</si>
  <si>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</si>
  <si>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</si>
  <si>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</si>
  <si>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</si>
  <si>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</si>
  <si>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</si>
  <si>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</si>
  <si>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</si>
  <si>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</si>
  <si>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</si>
  <si>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</si>
  <si>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</si>
  <si>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</si>
  <si>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</si>
  <si>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</si>
  <si>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</si>
  <si>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</si>
  <si>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</si>
  <si>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</si>
  <si>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</si>
  <si>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</si>
  <si>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</si>
  <si>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</si>
  <si>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</si>
  <si>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</si>
  <si>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</si>
  <si>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</si>
  <si>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</si>
  <si>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</si>
  <si>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</si>
  <si>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</si>
  <si>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</si>
  <si>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</si>
  <si>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</si>
  <si>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</si>
  <si>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</si>
  <si>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</si>
  <si>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</si>
  <si>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</si>
  <si>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</si>
  <si>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</si>
  <si>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</si>
  <si>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</si>
  <si>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</si>
  <si>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</si>
  <si>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</si>
  <si>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</si>
  <si>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</si>
  <si>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</si>
  <si>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</si>
  <si>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</si>
  <si>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</si>
  <si>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</si>
  <si>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</si>
  <si>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</si>
  <si>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</si>
  <si>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</si>
  <si>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</si>
  <si>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</si>
  <si>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</si>
  <si>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</si>
  <si>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</si>
  <si>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</si>
  <si>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</si>
  <si>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</si>
  <si>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</si>
  <si>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</si>
  <si>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</si>
  <si>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</si>
  <si>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</si>
  <si>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</si>
  <si>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</si>
  <si>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</si>
  <si>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</si>
  <si>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</si>
  <si>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</si>
  <si>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</si>
  <si>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</si>
  <si>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</si>
  <si>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</si>
  <si>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</si>
  <si>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</si>
  <si>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</si>
  <si>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</si>
  <si>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</si>
  <si>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</si>
  <si>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</si>
  <si>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</si>
  <si>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</si>
  <si>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</si>
  <si>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</si>
  <si>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</si>
  <si>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</si>
  <si>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</si>
  <si>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</si>
  <si>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</si>
  <si>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</si>
  <si>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</si>
  <si>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</si>
  <si>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</si>
  <si>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</si>
  <si>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</si>
  <si>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</si>
  <si>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</si>
  <si>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</si>
  <si>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</si>
  <si>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</si>
  <si>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</si>
  <si>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</si>
  <si>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</si>
  <si>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</si>
  <si>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</si>
  <si>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</si>
  <si>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</si>
  <si>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</si>
  <si>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</si>
  <si>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</si>
  <si>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</si>
  <si>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</si>
  <si>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</si>
  <si>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</si>
  <si>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</si>
  <si>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</si>
  <si>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</si>
  <si>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</si>
  <si>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</si>
  <si>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</si>
  <si>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</si>
  <si>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</si>
  <si>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</si>
  <si>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</si>
  <si>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</si>
  <si>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</si>
  <si>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</si>
  <si>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</si>
  <si>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</si>
  <si>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</si>
  <si>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</si>
  <si>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</si>
  <si>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</si>
  <si>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</si>
  <si>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</si>
  <si>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</si>
  <si>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</si>
  <si>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</si>
  <si>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</si>
  <si>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</si>
  <si>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</si>
  <si>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</si>
  <si>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</si>
  <si>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</si>
  <si>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</si>
  <si>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</si>
  <si>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</si>
  <si>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</si>
  <si>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</si>
  <si>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</si>
  <si>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</si>
  <si>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</si>
  <si>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</si>
  <si>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</si>
  <si>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</si>
  <si>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</si>
  <si>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</si>
  <si>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</si>
  <si>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</si>
  <si>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</si>
  <si>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</si>
  <si>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</si>
  <si>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</si>
  <si>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</si>
  <si>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</si>
  <si>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</si>
  <si>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</si>
  <si>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</si>
  <si>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</si>
  <si>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</si>
  <si>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</si>
  <si>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</si>
  <si>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</si>
  <si>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</si>
  <si>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</si>
  <si>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</si>
  <si>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</si>
  <si>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</si>
  <si>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</si>
  <si>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</si>
  <si>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</si>
  <si>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</si>
  <si>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</si>
  <si>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</si>
  <si>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</si>
  <si>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</si>
  <si>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</si>
  <si>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</si>
  <si>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</si>
  <si>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</si>
  <si>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</si>
  <si>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</si>
  <si>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</si>
  <si>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</si>
  <si>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</si>
  <si>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</si>
  <si>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</si>
  <si>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</si>
  <si>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</si>
  <si>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</si>
  <si>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</si>
  <si>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</si>
  <si>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</si>
  <si>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</si>
  <si>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</si>
  <si>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</si>
  <si>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</si>
  <si>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</si>
  <si>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</si>
  <si>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</si>
  <si>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</si>
  <si>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</si>
  <si>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</si>
  <si>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</si>
  <si>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</si>
  <si>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</si>
  <si>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</si>
  <si>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</si>
  <si>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</si>
  <si>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</si>
  <si>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</si>
  <si>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</si>
  <si>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</si>
  <si>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</si>
  <si>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</si>
  <si>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</si>
  <si>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</si>
  <si>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</si>
  <si>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</si>
  <si>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</si>
  <si>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</si>
  <si>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</si>
  <si>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</si>
  <si>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</si>
  <si>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</si>
  <si>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</si>
  <si>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</si>
  <si>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</si>
  <si>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</si>
  <si>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</si>
  <si>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</si>
  <si>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</si>
  <si>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</si>
  <si>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</si>
  <si>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</si>
  <si>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</si>
  <si>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</si>
  <si>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</si>
  <si>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</si>
  <si>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</si>
  <si>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</si>
  <si>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</si>
  <si>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</si>
  <si>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</si>
  <si>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</si>
  <si>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</si>
  <si>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</si>
  <si>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</si>
  <si>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</si>
  <si>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</si>
  <si>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</si>
  <si>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</si>
  <si>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</si>
  <si>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</si>
  <si>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</si>
  <si>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</si>
  <si>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</si>
  <si>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</si>
  <si>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</si>
  <si>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</si>
  <si>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</si>
  <si>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</si>
  <si>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</si>
  <si>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</si>
  <si>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</si>
  <si>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</si>
  <si>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</si>
  <si>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</si>
  <si>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</si>
  <si>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</si>
  <si>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</si>
  <si>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</si>
  <si>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</si>
  <si>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</si>
  <si>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</si>
  <si>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</si>
  <si>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</si>
  <si>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</si>
  <si>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</si>
  <si>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</si>
  <si>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</si>
  <si>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</si>
  <si>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</si>
  <si>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</si>
  <si>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</si>
  <si>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</si>
  <si>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</si>
  <si>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</si>
  <si>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</si>
  <si>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</si>
  <si>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</si>
  <si>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</si>
  <si>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</si>
  <si>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</si>
  <si>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</si>
  <si>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</si>
  <si>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</si>
  <si>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</si>
  <si>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</si>
  <si>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</si>
  <si>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</si>
  <si>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</si>
  <si>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</si>
  <si>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</si>
  <si>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</si>
  <si>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</si>
  <si>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</si>
  <si>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</si>
  <si>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</si>
  <si>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</si>
  <si>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</si>
  <si>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</si>
  <si>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</si>
  <si>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</si>
  <si>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</si>
  <si>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</si>
  <si>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</si>
  <si>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</si>
  <si>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</si>
  <si>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</si>
  <si>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</si>
  <si>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</si>
  <si>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</si>
  <si>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</si>
  <si>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</si>
  <si>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</si>
  <si>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</si>
  <si>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</si>
  <si>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</si>
  <si>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</si>
  <si>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</si>
  <si>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</si>
  <si>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</si>
  <si>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</si>
  <si>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</si>
  <si>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</si>
  <si>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</si>
  <si>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</si>
  <si>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</si>
  <si>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</si>
  <si>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</si>
  <si>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</si>
  <si>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</si>
  <si>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</si>
  <si>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</si>
  <si>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</si>
  <si>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</si>
  <si>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</si>
  <si>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</si>
  <si>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</si>
  <si>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</si>
  <si>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</si>
  <si>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</si>
  <si>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</si>
  <si>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</si>
  <si>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</si>
  <si>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</si>
  <si>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</si>
  <si>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</si>
  <si>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</si>
  <si>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</si>
  <si>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</si>
  <si>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</si>
  <si>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</si>
  <si>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</si>
  <si>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</si>
  <si>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</si>
  <si>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</si>
  <si>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</si>
  <si>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</si>
  <si>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</si>
  <si>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</si>
  <si>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</si>
  <si>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</si>
  <si>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</si>
  <si>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</si>
  <si>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</si>
  <si>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</si>
  <si>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</si>
  <si>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</si>
  <si>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</si>
  <si>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</si>
  <si>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</si>
  <si>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</si>
  <si>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</si>
  <si>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</si>
  <si>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</si>
  <si>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</si>
  <si>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</si>
  <si>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</si>
  <si>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</si>
  <si>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</si>
  <si>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</si>
  <si>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</si>
  <si>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</si>
  <si>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</si>
  <si>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</si>
  <si>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</si>
  <si>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</si>
  <si>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</si>
  <si>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</si>
  <si>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</si>
  <si>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</si>
  <si>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</si>
  <si>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</si>
  <si>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</si>
  <si>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</si>
  <si>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</si>
  <si>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</si>
  <si>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</si>
  <si>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</si>
  <si>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</si>
  <si>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</si>
  <si>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</si>
  <si>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</si>
  <si>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</si>
  <si>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</si>
  <si>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</si>
  <si>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</si>
  <si>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</si>
  <si>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</si>
  <si>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</si>
  <si>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</si>
  <si>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</si>
  <si>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</si>
  <si>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</si>
  <si>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</si>
  <si>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</si>
  <si>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</si>
  <si>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</si>
  <si>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</si>
  <si>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</si>
  <si>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</si>
  <si>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</si>
  <si>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</si>
  <si>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</si>
  <si>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</si>
  <si>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</si>
  <si>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</si>
  <si>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</si>
  <si>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</si>
  <si>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</si>
  <si>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</si>
  <si>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</si>
  <si>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</si>
  <si>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</si>
  <si>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</si>
  <si>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</si>
  <si>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</si>
  <si>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</si>
  <si>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</si>
  <si>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</si>
  <si>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</si>
  <si>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</si>
  <si>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</si>
  <si>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</si>
  <si>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</si>
  <si>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</si>
  <si>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</si>
  <si>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</si>
  <si>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</si>
  <si>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</si>
  <si>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</si>
  <si>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</si>
  <si>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</si>
  <si>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</si>
  <si>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</si>
  <si>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</si>
  <si>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</si>
  <si>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</si>
  <si>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</si>
  <si>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</si>
  <si>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</si>
  <si>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</si>
  <si>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</si>
  <si>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</si>
  <si>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</si>
  <si>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</si>
  <si>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</si>
  <si>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</si>
  <si>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</si>
  <si>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</si>
  <si>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</si>
  <si>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</si>
  <si>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</si>
  <si>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</si>
  <si>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</si>
  <si>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</si>
  <si>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</si>
  <si>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</si>
  <si>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</si>
  <si>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</si>
  <si>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</si>
  <si>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</si>
  <si>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</si>
  <si>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</si>
  <si>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</si>
  <si>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</si>
  <si>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</si>
  <si>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</si>
  <si>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</si>
  <si>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</si>
  <si>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</si>
  <si>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</si>
  <si>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</si>
  <si>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</si>
  <si>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</si>
  <si>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</si>
  <si>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</si>
  <si>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</si>
  <si>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</si>
  <si>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</si>
  <si>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</si>
  <si>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</si>
  <si>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</si>
  <si>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</si>
  <si>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</si>
  <si>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</si>
  <si>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</si>
  <si>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</si>
  <si>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</si>
  <si>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</si>
  <si>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</si>
  <si>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</si>
  <si>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</si>
  <si>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</si>
  <si>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</si>
  <si>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</si>
  <si>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</si>
  <si>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</si>
  <si>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</si>
  <si>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</si>
  <si>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</si>
  <si>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</si>
  <si>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</si>
  <si>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</si>
  <si>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</si>
  <si>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</si>
  <si>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</si>
  <si>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</si>
  <si>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</si>
  <si>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</si>
  <si>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</si>
  <si>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</si>
  <si>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</si>
  <si>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</si>
  <si>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</si>
  <si>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</si>
  <si>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</si>
  <si>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</si>
  <si>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</si>
  <si>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</si>
  <si>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</si>
  <si>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</si>
  <si>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</si>
  <si>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</si>
  <si>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</si>
  <si>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</si>
  <si>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</si>
  <si>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</si>
  <si>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</si>
  <si>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</si>
  <si>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</si>
  <si>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</si>
  <si>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</si>
  <si>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</si>
  <si>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</si>
  <si>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</si>
  <si>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</si>
  <si>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</si>
  <si>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</si>
  <si>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</si>
  <si>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</si>
  <si>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</si>
  <si>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</si>
  <si>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</si>
  <si>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</si>
  <si>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</si>
  <si>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</si>
  <si>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</si>
  <si>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</si>
  <si>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</si>
  <si>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</si>
  <si>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</si>
  <si>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</si>
  <si>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</si>
  <si>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</si>
  <si>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</si>
  <si>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</si>
  <si>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</si>
  <si>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</si>
  <si>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</si>
  <si>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</si>
  <si>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</si>
  <si>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</si>
  <si>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</si>
  <si>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</si>
  <si>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</si>
  <si>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</si>
  <si>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</si>
  <si>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</si>
  <si>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</si>
  <si>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</si>
  <si>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</si>
  <si>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</si>
  <si>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</si>
  <si>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</si>
  <si>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</si>
  <si>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</si>
  <si>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</si>
  <si>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</si>
  <si>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</si>
  <si>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</si>
  <si>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</si>
  <si>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</si>
  <si>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</si>
  <si>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</si>
  <si>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</si>
  <si>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</si>
  <si>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</si>
  <si>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</si>
  <si>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</si>
  <si>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</si>
  <si>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</si>
  <si>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</si>
  <si>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</si>
  <si>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</si>
  <si>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</si>
  <si>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</si>
  <si>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</si>
  <si>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</si>
  <si>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</si>
  <si>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</si>
  <si>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</si>
  <si>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</si>
  <si>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</si>
  <si>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</si>
  <si>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</si>
  <si>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</si>
  <si>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</si>
  <si>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</si>
  <si>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</si>
  <si>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</si>
  <si>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</si>
  <si>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</si>
  <si>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</si>
  <si>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</si>
  <si>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</si>
  <si>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</si>
  <si>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</si>
  <si>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</si>
  <si>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</si>
  <si>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</si>
  <si>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</si>
  <si>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</si>
  <si>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</si>
  <si>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</si>
  <si>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</si>
  <si>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</si>
  <si>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</si>
  <si>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</si>
  <si>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</si>
  <si>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</si>
  <si>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</si>
  <si>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</si>
  <si>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</si>
  <si>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</si>
  <si>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</si>
  <si>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</si>
  <si>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</si>
  <si>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</si>
  <si>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</si>
  <si>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</si>
  <si>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</si>
  <si>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</si>
  <si>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</si>
  <si>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</si>
  <si>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</si>
  <si>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</si>
  <si>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</si>
  <si>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</si>
  <si>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</si>
  <si>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</si>
  <si>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</si>
  <si>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</si>
  <si>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</si>
  <si>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</si>
  <si>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</si>
  <si>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</si>
  <si>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</si>
  <si>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</si>
  <si>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</si>
  <si>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</si>
  <si>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</si>
  <si>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</si>
  <si>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</si>
  <si>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</si>
  <si>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</si>
  <si>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</si>
  <si>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</si>
  <si>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</si>
  <si>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</si>
  <si>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</si>
  <si>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</si>
  <si>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</si>
  <si>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</si>
  <si>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</si>
  <si>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</si>
  <si>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</si>
  <si>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</si>
  <si>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</si>
  <si>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</si>
  <si>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</si>
  <si>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</si>
  <si>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</si>
  <si>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</si>
  <si>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</si>
  <si>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</si>
  <si>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</si>
  <si>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</si>
  <si>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</si>
  <si>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</si>
  <si>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</si>
  <si>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</si>
  <si>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</si>
  <si>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</si>
  <si>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</si>
  <si>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</si>
  <si>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</si>
  <si>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</si>
  <si>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</si>
  <si>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</si>
  <si>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</si>
  <si>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</si>
  <si>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</si>
  <si>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</si>
  <si>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</si>
  <si>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</si>
  <si>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</si>
  <si>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</si>
  <si>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</si>
  <si>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</si>
  <si>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</si>
  <si>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</si>
  <si>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</si>
  <si>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</si>
  <si>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</si>
  <si>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</si>
  <si>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</si>
  <si>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</si>
  <si>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</si>
  <si>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</si>
  <si>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</si>
  <si>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</si>
  <si>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</si>
  <si>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</si>
  <si>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</si>
  <si>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</si>
  <si>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</si>
  <si>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</si>
  <si>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</si>
  <si>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</si>
  <si>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</si>
  <si>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</si>
  <si>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</si>
  <si>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</si>
  <si>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</si>
  <si>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</si>
  <si>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</si>
  <si>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</si>
  <si>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</si>
  <si>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</si>
  <si>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</si>
  <si>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</si>
  <si>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</si>
  <si>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</si>
  <si>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</si>
  <si>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</si>
  <si>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</si>
  <si>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</si>
  <si>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</si>
  <si>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</si>
  <si>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</si>
  <si>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</si>
  <si>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</si>
  <si>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</si>
  <si>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</si>
  <si>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</si>
  <si>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</si>
  <si>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</si>
  <si>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</si>
  <si>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</si>
  <si>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</si>
  <si>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</si>
  <si>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</si>
  <si>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</si>
  <si>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</si>
  <si>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</si>
  <si>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</si>
  <si>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</si>
  <si>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</si>
  <si>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</si>
  <si>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</si>
  <si>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</si>
  <si>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</si>
  <si>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</si>
  <si>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</si>
  <si>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</si>
  <si>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</si>
  <si>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</si>
  <si>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</si>
  <si>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</si>
  <si>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</si>
  <si>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</si>
  <si>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</si>
  <si>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</si>
  <si>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</si>
  <si>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</si>
  <si>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</si>
  <si>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</si>
  <si>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</si>
  <si>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</si>
  <si>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</si>
  <si>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</si>
  <si>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</si>
  <si>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</si>
  <si>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</si>
  <si>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</si>
  <si>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</si>
  <si>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</si>
  <si>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</si>
  <si>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</si>
  <si>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</si>
  <si>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</si>
  <si>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</si>
  <si>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</si>
  <si>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</si>
  <si>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</si>
  <si>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</si>
  <si>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</si>
  <si>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</si>
  <si>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</si>
  <si>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</si>
  <si>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</si>
  <si>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</si>
  <si>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</si>
  <si>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</si>
  <si>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</si>
  <si>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</si>
  <si>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</si>
  <si>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</si>
  <si>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</si>
  <si>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</si>
  <si>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</si>
  <si>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</si>
  <si>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</si>
  <si>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</si>
  <si>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</si>
  <si>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</si>
  <si>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</si>
  <si>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</si>
  <si>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</si>
  <si>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</si>
  <si>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</si>
  <si>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</si>
  <si>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</si>
  <si>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</si>
  <si>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</si>
  <si>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</si>
  <si>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</si>
  <si>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</si>
  <si>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</si>
  <si>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</si>
  <si>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</si>
  <si>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</si>
  <si>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</si>
  <si>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</si>
  <si>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</si>
  <si>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</si>
  <si>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</si>
  <si>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</si>
  <si>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</si>
  <si>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</si>
  <si>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</si>
  <si>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</si>
  <si>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</si>
  <si>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</si>
  <si>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</si>
  <si>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</si>
  <si>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</si>
  <si>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</si>
  <si>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</si>
  <si>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</si>
  <si>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</si>
  <si>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</si>
  <si>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</si>
  <si>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</si>
  <si>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</si>
  <si>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</si>
  <si>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</si>
  <si>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</si>
  <si>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</si>
  <si>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</si>
  <si>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</si>
  <si>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</si>
  <si>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</si>
  <si>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</si>
  <si>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</si>
  <si>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</si>
  <si>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</si>
  <si>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</si>
  <si>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</si>
  <si>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</si>
  <si>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</si>
  <si>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</si>
  <si>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</si>
  <si>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</si>
  <si>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</si>
  <si>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</si>
  <si>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</si>
  <si>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</si>
  <si>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</si>
  <si>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</si>
  <si>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</si>
  <si>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</si>
  <si>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</si>
  <si>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</si>
  <si>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</si>
  <si>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</si>
  <si>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</si>
  <si>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</si>
  <si>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</si>
  <si>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</si>
  <si>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</si>
  <si>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</si>
  <si>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</si>
  <si>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</si>
  <si>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</si>
  <si>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</si>
  <si>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</si>
  <si>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</si>
  <si>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</si>
  <si>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</si>
  <si>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</si>
  <si>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</si>
  <si>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</si>
  <si>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</si>
  <si>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</si>
  <si>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</si>
  <si>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</si>
  <si>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</si>
  <si>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</si>
  <si>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</si>
  <si>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</si>
  <si>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</si>
  <si>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</si>
  <si>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</si>
  <si>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</si>
  <si>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</si>
  <si>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</si>
  <si>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</si>
  <si>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</si>
  <si>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</si>
  <si>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</si>
  <si>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</si>
  <si>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</si>
  <si>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</si>
  <si>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</si>
  <si>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</si>
  <si>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</si>
  <si>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</si>
  <si>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</si>
  <si>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</si>
  <si>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</si>
  <si>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</si>
  <si>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</si>
  <si>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</si>
  <si>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</si>
  <si>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</si>
  <si>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</si>
  <si>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</si>
  <si>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</si>
  <si>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</si>
  <si>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</si>
  <si>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</si>
  <si>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</si>
  <si>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</si>
  <si>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</si>
  <si>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</si>
  <si>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</si>
  <si>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</si>
  <si>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</si>
  <si>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</si>
  <si>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</si>
  <si>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</si>
  <si>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</si>
  <si>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</si>
  <si>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</si>
  <si>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</si>
  <si>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</si>
  <si>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</si>
  <si>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</si>
  <si>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</si>
  <si>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</si>
  <si>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</si>
  <si>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</si>
  <si>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</si>
  <si>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</si>
  <si>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</si>
  <si>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</si>
  <si>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</si>
  <si>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</si>
  <si>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</si>
  <si>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</si>
  <si>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</si>
  <si>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</si>
  <si>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</si>
  <si>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</si>
  <si>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</si>
  <si>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</si>
  <si>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</si>
  <si>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</si>
  <si>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</si>
  <si>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</si>
  <si>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</si>
  <si>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</si>
  <si>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</si>
  <si>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</si>
  <si>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</si>
  <si>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</si>
  <si>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</si>
  <si>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</si>
  <si>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</si>
  <si>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</si>
  <si>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</si>
  <si>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</si>
  <si>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</si>
  <si>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</si>
  <si>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</si>
  <si>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</si>
  <si>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</si>
  <si>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</si>
  <si>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</si>
  <si>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</si>
  <si>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</si>
  <si>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</si>
  <si>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</si>
  <si>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</si>
  <si>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</si>
  <si>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</si>
  <si>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</si>
  <si>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</si>
  <si>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</si>
  <si>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</si>
  <si>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</si>
  <si>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</si>
  <si>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</si>
  <si>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</si>
  <si>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</si>
  <si>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</si>
  <si>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</si>
  <si>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</si>
  <si>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</si>
  <si>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</si>
  <si>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</si>
  <si>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</si>
  <si>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</si>
  <si>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</si>
  <si>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</si>
  <si>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</si>
  <si>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</si>
  <si>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</si>
  <si>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</si>
  <si>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</si>
  <si>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</si>
  <si>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</si>
  <si>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</si>
  <si>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</si>
  <si>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</si>
  <si>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</si>
  <si>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</si>
  <si>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</si>
  <si>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</si>
  <si>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</si>
  <si>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</si>
  <si>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</si>
  <si>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</si>
  <si>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</si>
  <si>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</si>
  <si>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</si>
  <si>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</si>
  <si>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</si>
  <si>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</si>
  <si>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</si>
  <si>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</si>
  <si>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</si>
  <si>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</si>
  <si>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</si>
  <si>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</si>
  <si>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</si>
  <si>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</si>
  <si>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</si>
  <si>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</si>
  <si>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</si>
  <si>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</si>
  <si>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</si>
  <si>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</si>
  <si>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</si>
  <si>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</si>
  <si>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</si>
  <si>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</si>
  <si>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</si>
  <si>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</si>
  <si>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</si>
  <si>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</si>
  <si>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</si>
  <si>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</si>
  <si>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</si>
  <si>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</si>
  <si>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</si>
  <si>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</si>
  <si>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</si>
  <si>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</si>
  <si>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</si>
  <si>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</si>
  <si>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</si>
  <si>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</si>
  <si>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</si>
  <si>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</si>
  <si>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</si>
  <si>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</si>
  <si>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</si>
  <si>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</si>
  <si>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</si>
  <si>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</si>
  <si>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</si>
  <si>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</si>
  <si>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</si>
  <si>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</si>
  <si>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</si>
  <si>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</si>
  <si>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</si>
  <si>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</si>
  <si>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</si>
  <si>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</si>
  <si>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</si>
  <si>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</si>
  <si>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</si>
  <si>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</si>
  <si>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</si>
  <si>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</si>
  <si>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</si>
  <si>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</si>
  <si>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</si>
  <si>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</si>
  <si>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</si>
  <si>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</si>
  <si>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</si>
  <si>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</si>
  <si>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</si>
  <si>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</si>
  <si>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</si>
  <si>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</si>
  <si>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</si>
  <si>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</si>
  <si>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</si>
  <si>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</si>
  <si>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</si>
  <si>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</si>
  <si>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</si>
  <si>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</si>
  <si>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</si>
  <si>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</si>
  <si>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</si>
  <si>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</si>
  <si>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</si>
  <si>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</si>
  <si>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</si>
  <si>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</si>
  <si>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</si>
  <si>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</si>
  <si>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</si>
  <si>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</si>
  <si>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</si>
  <si>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</si>
  <si>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</si>
  <si>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</si>
  <si>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</si>
  <si>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</si>
  <si>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</si>
  <si>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</si>
  <si>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</si>
  <si>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</si>
  <si>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</si>
  <si>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</si>
  <si>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</si>
  <si>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</si>
  <si>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</si>
  <si>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</si>
  <si>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</si>
  <si>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</si>
  <si>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</si>
  <si>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</si>
  <si>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</si>
  <si>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</si>
  <si>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</si>
  <si>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</si>
  <si>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</si>
  <si>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</si>
  <si>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</si>
  <si>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</si>
  <si>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</si>
  <si>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</si>
  <si>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</si>
  <si>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</si>
  <si>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</si>
  <si>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</si>
  <si>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</si>
  <si>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</si>
  <si>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</si>
  <si>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</si>
  <si>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</si>
  <si>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</si>
  <si>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</si>
  <si>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</si>
  <si>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</si>
  <si>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</si>
  <si>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</si>
  <si>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</si>
  <si>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</si>
  <si>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</si>
  <si>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</si>
  <si>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</si>
  <si>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</si>
  <si>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</si>
  <si>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</si>
  <si>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</si>
  <si>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</si>
  <si>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</si>
  <si>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</si>
  <si>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</si>
  <si>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</si>
  <si>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</si>
  <si>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</si>
  <si>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</si>
  <si>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</si>
  <si>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</si>
  <si>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</si>
  <si>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</si>
  <si>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</si>
  <si>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</si>
  <si>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</si>
  <si>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</si>
  <si>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</si>
  <si>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</si>
  <si>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</si>
  <si>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</si>
  <si>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</si>
  <si>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</si>
  <si>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</si>
  <si>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</si>
  <si>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</si>
  <si>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</si>
  <si>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</si>
  <si>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</si>
  <si>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</si>
  <si>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</si>
  <si>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</si>
  <si>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</si>
  <si>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</si>
  <si>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</si>
  <si>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</si>
  <si>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</si>
  <si>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</si>
  <si>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</si>
  <si>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</si>
  <si>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</si>
  <si>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</si>
  <si>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</si>
  <si>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</si>
  <si>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</si>
  <si>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</si>
  <si>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</si>
  <si>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</si>
  <si>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</si>
  <si>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</si>
  <si>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</si>
  <si>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</si>
  <si>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</si>
  <si>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</si>
  <si>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</si>
  <si>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</si>
  <si>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</si>
  <si>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</si>
  <si>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</si>
  <si>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</si>
  <si>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</si>
  <si>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</si>
  <si>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</si>
  <si>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</si>
  <si>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</si>
  <si>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</si>
  <si>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</si>
  <si>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</si>
  <si>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</si>
  <si>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</si>
  <si>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</si>
  <si>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</si>
  <si>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</si>
  <si>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</si>
  <si>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</si>
  <si>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</si>
  <si>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</si>
  <si>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</si>
  <si>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</si>
  <si>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</si>
  <si>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</si>
  <si>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</si>
  <si>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</si>
  <si>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</si>
  <si>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</si>
  <si>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</si>
  <si>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</si>
  <si>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</si>
  <si>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</si>
  <si>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</si>
  <si>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</si>
  <si>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</si>
  <si>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</si>
  <si>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</si>
  <si>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</si>
  <si>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</si>
  <si>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</si>
  <si>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</si>
  <si>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</si>
  <si>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</si>
  <si>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</si>
  <si>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</si>
  <si>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</si>
  <si>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</si>
  <si>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</si>
  <si>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</si>
  <si>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</si>
  <si>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</si>
  <si>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</si>
  <si>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</si>
  <si>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</si>
  <si>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</si>
  <si>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</si>
  <si>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</si>
  <si>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</si>
  <si>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</si>
  <si>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</si>
  <si>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</si>
  <si>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</si>
  <si>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</si>
  <si>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</si>
  <si>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</si>
  <si>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</si>
  <si>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</si>
  <si>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</si>
  <si>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</si>
  <si>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</si>
  <si>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</si>
  <si>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</si>
  <si>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</si>
  <si>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</si>
  <si>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</si>
  <si>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</si>
  <si>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</si>
  <si>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</si>
  <si>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</si>
  <si>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</si>
  <si>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</si>
  <si>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</si>
  <si>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</si>
  <si>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</si>
  <si>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</si>
  <si>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</si>
  <si>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</si>
  <si>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</si>
  <si>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</si>
  <si>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</si>
  <si>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</si>
  <si>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</si>
  <si>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</si>
  <si>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</si>
  <si>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</si>
  <si>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</si>
  <si>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</si>
  <si>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</si>
  <si>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</si>
  <si>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</si>
  <si>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</si>
  <si>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</si>
  <si>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</si>
  <si>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</si>
  <si>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</si>
  <si>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</si>
  <si>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</si>
  <si>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</si>
  <si>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</si>
  <si>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</si>
  <si>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</si>
  <si>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</si>
  <si>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</si>
  <si>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</si>
  <si>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</si>
  <si>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</si>
  <si>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</si>
  <si>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</si>
  <si>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</si>
  <si>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</si>
  <si>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</si>
  <si>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</si>
  <si>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</si>
  <si>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</si>
  <si>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</si>
  <si>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</si>
  <si>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</si>
  <si>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</si>
  <si>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</si>
  <si>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</si>
  <si>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</si>
  <si>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</si>
  <si>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</si>
  <si>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</si>
  <si>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</si>
  <si>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</si>
  <si>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</si>
  <si>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</si>
  <si>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</si>
  <si>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</si>
  <si>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</si>
  <si>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</si>
  <si>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</si>
  <si>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</si>
  <si>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</si>
  <si>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</si>
  <si>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</si>
  <si>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</si>
  <si>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</si>
  <si>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</si>
  <si>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</si>
  <si>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</si>
  <si>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</si>
  <si>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</si>
  <si>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</si>
  <si>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</si>
  <si>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</si>
  <si>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</si>
  <si>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</si>
  <si>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</si>
  <si>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</si>
  <si>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</si>
  <si>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</si>
  <si>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</si>
  <si>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</si>
  <si>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</si>
  <si>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</si>
  <si>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</si>
  <si>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</si>
  <si>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</si>
  <si>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</si>
  <si>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</si>
  <si>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</si>
  <si>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</si>
  <si>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</si>
  <si>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</si>
  <si>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</si>
  <si>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</si>
  <si>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</si>
  <si>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</si>
  <si>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</si>
  <si>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</si>
  <si>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</si>
  <si>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</si>
  <si>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</si>
  <si>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</si>
  <si>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</si>
  <si>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</si>
  <si>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</si>
  <si>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</si>
  <si>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</si>
  <si>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</si>
  <si>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</si>
  <si>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</si>
  <si>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</si>
  <si>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</si>
  <si>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</si>
  <si>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</si>
  <si>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</si>
  <si>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</si>
  <si>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</si>
  <si>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</si>
  <si>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</si>
  <si>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</si>
  <si>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</si>
  <si>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</si>
  <si>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</si>
  <si>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</si>
  <si>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</si>
  <si>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</si>
  <si>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</si>
  <si>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</si>
  <si>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</si>
  <si>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</si>
  <si>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</si>
  <si>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</si>
  <si>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</si>
  <si>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</si>
  <si>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</si>
  <si>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</si>
  <si>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</si>
  <si>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</si>
  <si>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</si>
  <si>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</si>
  <si>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</si>
  <si>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</si>
  <si>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</si>
  <si>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</si>
  <si>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</si>
  <si>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</si>
  <si>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</si>
  <si>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</si>
  <si>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</si>
  <si>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</si>
  <si>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</si>
  <si>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</si>
  <si>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</si>
  <si>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</si>
  <si>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</si>
  <si>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</si>
  <si>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</si>
  <si>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</si>
  <si>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</si>
  <si>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</si>
  <si>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</si>
  <si>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</si>
  <si>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</si>
  <si>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</si>
  <si>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</si>
  <si>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</si>
  <si>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</si>
  <si>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</si>
  <si>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</si>
  <si>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</si>
  <si>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</si>
  <si>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</si>
  <si>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</si>
  <si>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</si>
  <si>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</si>
  <si>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</si>
  <si>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</si>
  <si>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</si>
  <si>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</si>
  <si>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</si>
  <si>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</si>
  <si>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</si>
  <si>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</si>
  <si>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</si>
  <si>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</si>
  <si>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</si>
  <si>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</si>
  <si>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</si>
  <si>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</si>
  <si>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</si>
  <si>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</si>
  <si>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</si>
  <si>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</si>
  <si>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</si>
  <si>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</si>
  <si>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</si>
  <si>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</si>
  <si>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</si>
  <si>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</si>
  <si>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</si>
  <si>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</si>
  <si>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</si>
  <si>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</si>
  <si>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</si>
  <si>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</si>
  <si>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</si>
  <si>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</si>
  <si>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</si>
  <si>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</si>
  <si>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</si>
  <si>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</si>
  <si>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</si>
  <si>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</si>
  <si>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</si>
  <si>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</si>
  <si>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</si>
  <si>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</si>
  <si>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</si>
  <si>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</si>
  <si>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</si>
  <si>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</si>
  <si>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</si>
  <si>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</si>
  <si>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</si>
  <si>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</si>
  <si>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</si>
  <si>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</si>
  <si>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</si>
  <si>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</si>
  <si>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</si>
  <si>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</si>
  <si>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</si>
  <si>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</si>
  <si>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</si>
  <si>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</si>
  <si>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</si>
  <si>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</si>
  <si>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</si>
  <si>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</si>
  <si>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</si>
  <si>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</si>
  <si>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</si>
  <si>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</si>
  <si>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</si>
  <si>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</si>
  <si>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</si>
  <si>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</si>
  <si>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</si>
  <si>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</si>
  <si>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</si>
  <si>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</si>
  <si>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</si>
  <si>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</si>
  <si>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</si>
  <si>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</si>
  <si>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</si>
  <si>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</si>
  <si>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</si>
  <si>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</si>
  <si>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</si>
  <si>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</si>
  <si>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</si>
  <si>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</si>
  <si>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</si>
  <si>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</si>
  <si>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</si>
  <si>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</si>
  <si>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</si>
  <si>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</si>
  <si>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</si>
  <si>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</si>
  <si>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</si>
  <si>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</si>
  <si>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</si>
  <si>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</si>
  <si>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</si>
  <si>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</si>
  <si>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</si>
  <si>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</si>
  <si>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</si>
  <si>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</si>
  <si>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</si>
  <si>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</si>
  <si>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</si>
  <si>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</si>
  <si>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</si>
  <si>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</si>
  <si>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</si>
  <si>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</si>
  <si>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</si>
  <si>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</si>
  <si>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</si>
  <si>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</si>
  <si>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</si>
  <si>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</si>
  <si>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</si>
  <si>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</si>
  <si>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</si>
  <si>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</si>
  <si>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</si>
  <si>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</si>
  <si>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</si>
  <si>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</si>
  <si>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</si>
  <si>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</si>
  <si>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</si>
  <si>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</si>
  <si>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</si>
  <si>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</si>
  <si>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</si>
  <si>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</si>
  <si>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</si>
  <si>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</si>
  <si>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</si>
  <si>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</si>
  <si>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</si>
  <si>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</si>
  <si>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</si>
  <si>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</si>
  <si>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</si>
  <si>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</si>
  <si>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</si>
  <si>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</si>
  <si>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</si>
  <si>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</si>
  <si>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</si>
  <si>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</si>
  <si>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</si>
  <si>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</si>
  <si>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</si>
  <si>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</si>
  <si>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</si>
  <si>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</si>
  <si>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</si>
  <si>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</si>
  <si>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</si>
  <si>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</si>
  <si>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</si>
  <si>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</si>
  <si>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</si>
  <si>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</si>
  <si>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</si>
  <si>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</si>
  <si>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</si>
  <si>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</si>
  <si>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</si>
  <si>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</si>
  <si>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</si>
  <si>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</si>
  <si>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</si>
  <si>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</si>
  <si>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</si>
  <si>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</si>
  <si>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</si>
  <si>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</si>
  <si>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</si>
  <si>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</si>
  <si>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</si>
  <si>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</si>
  <si>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</si>
  <si>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</si>
  <si>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</si>
  <si>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</si>
  <si>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</si>
  <si>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</si>
  <si>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</si>
  <si>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</si>
  <si>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</si>
  <si>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</si>
  <si>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</si>
  <si>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</si>
  <si>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</si>
  <si>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</si>
  <si>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</si>
  <si>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</si>
  <si>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</si>
  <si>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</si>
  <si>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</si>
  <si>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</si>
  <si>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</si>
  <si>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</si>
  <si>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helped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</si>
  <si>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</si>
  <si>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</si>
  <si>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</si>
  <si>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</si>
  <si>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</si>
  <si>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</si>
  <si>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</si>
  <si>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</si>
  <si>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</si>
  <si>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</si>
  <si>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</si>
  <si>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</si>
  <si>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</si>
  <si>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</si>
  <si>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</si>
  <si>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</si>
  <si>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</si>
  <si>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Explored on angular thought by girish</t>
  </si>
  <si>
    <t>finding defects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</si>
  <si>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</si>
  <si>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</si>
  <si>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</si>
  <si>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</si>
  <si>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</si>
  <si>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</si>
  <si>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</si>
  <si>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</si>
  <si>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</si>
  <si>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</si>
  <si>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Explored on API of our project</t>
  </si>
  <si>
    <t>Added priority column in Defect Log</t>
  </si>
  <si>
    <t>Testing the complete system</t>
  </si>
  <si>
    <t>Explored on Hiding link in html</t>
  </si>
  <si>
    <t>Identifying the defects and reported to the team</t>
  </si>
  <si>
    <t>Code cleanup in angular</t>
  </si>
  <si>
    <t>Worked on the Defects found by venkat</t>
  </si>
  <si>
    <t>Worked on the defects log doc and updated status of the defect</t>
  </si>
  <si>
    <t>Explored on removing disable options in ckeditor</t>
  </si>
  <si>
    <t>Tried that out in ckeditor</t>
  </si>
  <si>
    <t>Worked on the modal for serious actions</t>
  </si>
  <si>
    <t>Worked on disabling the options in ckeditor</t>
  </si>
  <si>
    <t>checking the workflow</t>
  </si>
  <si>
    <t>finding the defects</t>
  </si>
  <si>
    <t xml:space="preserve"> Meeting with rafi</t>
  </si>
  <si>
    <t>checking the workflow entering data</t>
  </si>
  <si>
    <t>Code Cleanup in Web API</t>
  </si>
  <si>
    <t>Worked on bugs in swagger Documenation</t>
  </si>
  <si>
    <t>Helped to resolve sonarqube bugs in Web API</t>
  </si>
  <si>
    <t>Explored on logging to prevent unnecessary logs</t>
  </si>
  <si>
    <t xml:space="preserve">Helped Team Genesis to resolve FK relationship issues </t>
  </si>
  <si>
    <t>woked on logging to remove uncessary logs</t>
  </si>
  <si>
    <t>Worked on Sonarqube in Pooja laptop.</t>
  </si>
  <si>
    <t>Started worked on Swagger documentation.</t>
  </si>
  <si>
    <t>Completed swagger documentation and pushed in github.</t>
  </si>
  <si>
    <t>Find defect in Reviewer side</t>
  </si>
  <si>
    <t>Fixed defect in Angular.</t>
  </si>
  <si>
    <t>Woked on Deploying web api and Angular</t>
  </si>
  <si>
    <t>Fixed Bugs in SonarQube</t>
  </si>
  <si>
    <t>Testing Angular Application</t>
  </si>
  <si>
    <t>Explored on Seri log</t>
  </si>
  <si>
    <t>worked on logging in Web API</t>
  </si>
  <si>
    <t>Worked on Linting</t>
  </si>
  <si>
    <t>Worked on System Architecture diagram</t>
  </si>
  <si>
    <t>Worked on Fixing the errors in SonarQube</t>
  </si>
  <si>
    <t>Worked on Testing angular Application</t>
  </si>
  <si>
    <t xml:space="preserve">Worked on Fixing the errors </t>
  </si>
  <si>
    <t>worked on defects logged in project</t>
  </si>
  <si>
    <t>worked on defects logged that was open  in project</t>
  </si>
  <si>
    <t>Fixed bugs in filter for article and query</t>
  </si>
  <si>
    <t>Fixed bugs in article comment</t>
  </si>
  <si>
    <t>Fixed bugs in datepicker</t>
  </si>
  <si>
    <t xml:space="preserve">Worked  on the pagination </t>
  </si>
  <si>
    <t>Worked on the dialog box</t>
  </si>
  <si>
    <t>Worked on the pagination and dialog box</t>
  </si>
  <si>
    <t>Worked on mat dialog box</t>
  </si>
  <si>
    <t>Timesheet Filling</t>
  </si>
  <si>
    <t>Identifying Bugs</t>
  </si>
  <si>
    <t xml:space="preserve">Testing </t>
  </si>
  <si>
    <t>Detecting Bugs</t>
  </si>
  <si>
    <t>Updating Defects log</t>
  </si>
  <si>
    <t xml:space="preserve">Expolring on Hide ID in url </t>
  </si>
  <si>
    <t>Worked on the bugs found in the yesterday meeting</t>
  </si>
  <si>
    <t>Gone through the defect log</t>
  </si>
  <si>
    <t>Gorilla testing with alpha team</t>
  </si>
  <si>
    <t>Continued the gorilla testing</t>
  </si>
  <si>
    <t>categorized the defect found</t>
  </si>
  <si>
    <t>Went for break</t>
  </si>
  <si>
    <t>Worked on the defect found in the gorilla testing</t>
  </si>
  <si>
    <t>Tested the flows of our project</t>
  </si>
  <si>
    <t>Gorilla testing with alpha</t>
  </si>
  <si>
    <t>gorilla testing with alpha</t>
  </si>
  <si>
    <t>Fixed bugs(admin side)</t>
  </si>
  <si>
    <t>Worked in bugs in Spam (Spam cannot be raised for thier own queries)</t>
  </si>
  <si>
    <t>Fixed bugs in Swagger Documentation</t>
  </si>
  <si>
    <t>Gorilla Testing with ALPHA Team</t>
  </si>
  <si>
    <t>started fixing the defects</t>
  </si>
  <si>
    <t>Worked on angular pop up notification.</t>
  </si>
  <si>
    <t>Worked on Defected bugs</t>
  </si>
  <si>
    <t>Gorilla testing has been done with team alpha</t>
  </si>
  <si>
    <t>Viewed the bugs detected during testing</t>
  </si>
  <si>
    <t>fixed bugs that was opened</t>
  </si>
  <si>
    <t>Tested our project</t>
  </si>
  <si>
    <t>Continued Gorilla testing</t>
  </si>
  <si>
    <t>seen defects log and separated to fix</t>
  </si>
  <si>
    <t>fixed bugs</t>
  </si>
  <si>
    <t>fixed date picker</t>
  </si>
  <si>
    <t>tested the project and fixed bugs</t>
  </si>
  <si>
    <t>checked defect log</t>
  </si>
  <si>
    <t>fixed usability defect</t>
  </si>
  <si>
    <t>Defect log updation</t>
  </si>
  <si>
    <t>Fixed few angular bugs</t>
  </si>
  <si>
    <t>Arranged the defects according to priority</t>
  </si>
  <si>
    <t>Working on defects found</t>
  </si>
  <si>
    <t>Worked on the defects found on the yesterday gorilla testing</t>
  </si>
  <si>
    <t>Worked on the loading bar for the application</t>
  </si>
  <si>
    <t>Worked on the loading spinner</t>
  </si>
  <si>
    <t>Worked on the defects found in the application</t>
  </si>
  <si>
    <t>Explored on image compression (base 64)</t>
  </si>
  <si>
    <t>working on compresing the image (base 64)</t>
  </si>
  <si>
    <t>Explored and Worked on URL  Encryption</t>
  </si>
  <si>
    <t>Restricted accces in getting specific article and fixed bugs on Web API</t>
  </si>
  <si>
    <t>Gone through the defects</t>
  </si>
  <si>
    <t>Explored on text to speech conversion in Angular</t>
  </si>
  <si>
    <t>Tried out text to speech conversion in Sample Application</t>
  </si>
  <si>
    <t>Went to Play Area</t>
  </si>
  <si>
    <t>Worked on angular application to fix same font,Font height and Comment box.</t>
  </si>
  <si>
    <t>Worked on homepage dropdowm list.</t>
  </si>
  <si>
    <t>Worked on spam view and spam report page.</t>
  </si>
  <si>
    <t>Worked on Report spam page  and add validation with sandhiya.</t>
  </si>
  <si>
    <t>Checked all the page and fix bugs if identified.</t>
  </si>
  <si>
    <t>Viewed the bugs detected</t>
  </si>
  <si>
    <t>Started to work on setting confirmation box for Disable user</t>
  </si>
  <si>
    <t>Worked on Confirmation box in Html and Css</t>
  </si>
  <si>
    <t>Worked on actions to be given to confirmation box and fixing</t>
  </si>
  <si>
    <t>Worked on fixing confirmation box</t>
  </si>
  <si>
    <t>fixed validation founded in defect log</t>
  </si>
  <si>
    <t xml:space="preserve">fixed bugs </t>
  </si>
  <si>
    <t>changed raise query from template to reactive</t>
  </si>
  <si>
    <t xml:space="preserve">tested </t>
  </si>
  <si>
    <t>seen defects log which was open</t>
  </si>
  <si>
    <t>worked on raisequery</t>
  </si>
  <si>
    <t>Working on detecting bugs</t>
  </si>
  <si>
    <t>Testing the work flow</t>
  </si>
  <si>
    <t>Exploration on Read aloud function</t>
  </si>
  <si>
    <t>Exploration about Speechsynthesis</t>
  </si>
  <si>
    <t>Started Implementing Read Aloud function</t>
  </si>
  <si>
    <t>Taken rest at ONS room</t>
  </si>
  <si>
    <t>Worked on showing session expiration alert in the project</t>
  </si>
  <si>
    <t>Explored on the Session expiration alert package in npm</t>
  </si>
  <si>
    <t>Using the exploration tried the session expiration</t>
  </si>
  <si>
    <t>Went for  lunch and break</t>
  </si>
  <si>
    <t>Worked on the defects and gone through the defects</t>
  </si>
  <si>
    <t>Worked on the date search for article</t>
  </si>
  <si>
    <t>Helped venky and pooja with the playback feature</t>
  </si>
  <si>
    <t>worked on Text to Speech feature in Sample test Application</t>
  </si>
  <si>
    <t>Fixed bugs and allined code</t>
  </si>
  <si>
    <t>worked with play Pause button sync in Read Aloud Feature</t>
  </si>
  <si>
    <t>Reviewed the overall web api code</t>
  </si>
  <si>
    <t>Explored and tries on multiple foreign key relation ship in the same table</t>
  </si>
  <si>
    <t>Tested and tried fixed in play aloud feature</t>
  </si>
  <si>
    <t>Explored on gzip compression in angular cli</t>
  </si>
  <si>
    <t>Started work on gzipper compression.</t>
  </si>
  <si>
    <t>Clear the error,that show in gzipper compression.</t>
  </si>
  <si>
    <t>Worked on reviewer dashboard tooltip</t>
  </si>
  <si>
    <t>Created demo web api and worked on angular,services,Data access layer.</t>
  </si>
  <si>
    <t>Clear doubts with Mani in logger.</t>
  </si>
  <si>
    <t xml:space="preserve">Timesheet updated </t>
  </si>
  <si>
    <t>Tested application and add data.</t>
  </si>
  <si>
    <t>Worked on fixing confirmation box in Spam view and review Article page</t>
  </si>
  <si>
    <t>Started to work on Speak aloud and voice handle icons</t>
  </si>
  <si>
    <t>Worked on Speak Aloud Toggle and the functionalities of icons</t>
  </si>
  <si>
    <t xml:space="preserve">Worked on alignment of dropdown and icons </t>
  </si>
  <si>
    <t>changed radio button</t>
  </si>
  <si>
    <t>changed createarticle from template to reactive</t>
  </si>
  <si>
    <t>worked on validation for article pages</t>
  </si>
  <si>
    <t xml:space="preserve">filled timesheet </t>
  </si>
  <si>
    <t>refined validation</t>
  </si>
  <si>
    <t>tested the project which was fixed</t>
  </si>
  <si>
    <t>refined button for all pages</t>
  </si>
  <si>
    <t>fixed usability bugs</t>
  </si>
  <si>
    <t>tested fulla project</t>
  </si>
  <si>
    <t>Started Working on speak aloud functions</t>
  </si>
  <si>
    <t>Working speak aloud functionalities</t>
  </si>
  <si>
    <t>Had a look on voice aloud icons designed by Pooja</t>
  </si>
  <si>
    <t>Working on pause and resume functionality</t>
  </si>
  <si>
    <t>Fixing Errors in Speak aloud functions</t>
  </si>
  <si>
    <t xml:space="preserve"> Uploaded the files from local to Git</t>
  </si>
  <si>
    <t>Verifying the new features that was uploaded to git</t>
  </si>
  <si>
    <t>Explored on the session expiration alert for the application</t>
  </si>
  <si>
    <t>Worked on the session expiration alert</t>
  </si>
  <si>
    <t>Worked on clearing unwanted contents in the db</t>
  </si>
  <si>
    <t>Worked on the bug in the create article page</t>
  </si>
  <si>
    <t>Worked on the defect log report and fixed the bugs</t>
  </si>
  <si>
    <t>worked on adding data to the Database and Checking the application</t>
  </si>
  <si>
    <t>refined web api with code alignment.</t>
  </si>
  <si>
    <t>Testing the application</t>
  </si>
  <si>
    <t>Fixed the bugs in navbar component hover and Review dashboard.</t>
  </si>
  <si>
    <t>Tested application and add article in application.</t>
  </si>
  <si>
    <t>Add queries in application.</t>
  </si>
  <si>
    <t>Tested application.</t>
  </si>
  <si>
    <t>Created own web api application.</t>
  </si>
  <si>
    <t>Worked on Speak Aloud in Angular</t>
  </si>
  <si>
    <t>Worked on Play Controls in Speak Aloud Function</t>
  </si>
  <si>
    <t>Created the Articles and removed unwanted articles</t>
  </si>
  <si>
    <t>Created the Queries and tested the application</t>
  </si>
  <si>
    <t>Tested the Application</t>
  </si>
  <si>
    <t>Tested the project and fixed bugs which was found when testing</t>
  </si>
  <si>
    <t>Refined create article and raise query</t>
  </si>
  <si>
    <t xml:space="preserve">Tested after refined </t>
  </si>
  <si>
    <t>Refined validation for some pages and tested</t>
  </si>
  <si>
    <t>Meeting with training team</t>
  </si>
  <si>
    <t>Venkateshwaran M</t>
  </si>
  <si>
    <t>Exploration on Speech synthesis</t>
  </si>
  <si>
    <t>Working on Read Aloud function</t>
  </si>
  <si>
    <t>Database cleanup</t>
  </si>
  <si>
    <t>Working on language change function in read aloud</t>
  </si>
  <si>
    <t>Wokring on speed function</t>
  </si>
  <si>
    <t>Working on flow checking</t>
  </si>
  <si>
    <t>Working on Testing the read aloud function</t>
  </si>
  <si>
    <t>Run through the application whether it is working correct or not</t>
  </si>
  <si>
    <t>Tried working with callback function</t>
  </si>
  <si>
    <t>Revision with Rafi</t>
  </si>
  <si>
    <t>Worked on showing the server down error</t>
  </si>
  <si>
    <t>Explored on the call back function</t>
  </si>
  <si>
    <t>Worked with call back funtion</t>
  </si>
  <si>
    <t>Started Debugging and fixing bugs in Trending articles and trending queries page</t>
  </si>
  <si>
    <t>Meeting with Raffi (summarizing the SDLC)</t>
  </si>
  <si>
    <t>Filled Timesheet and chech the application flow.</t>
  </si>
  <si>
    <t xml:space="preserve">Meeting with rafi </t>
  </si>
  <si>
    <t>Explored on Linting concept and worked on it.</t>
  </si>
  <si>
    <t>Tested the application working correct or not</t>
  </si>
  <si>
    <t>Team Meeting about presentation</t>
  </si>
  <si>
    <t xml:space="preserve">Tested the application </t>
  </si>
  <si>
    <t>Worked on documentation for Jmeter and SonarQube</t>
  </si>
  <si>
    <t>Explored about Light house,Jmeter and ZAP</t>
  </si>
  <si>
    <t xml:space="preserve">Explored on JMeter &amp; Lighthouse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</si>
</sst>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7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53" priority="12" operator="greaterThan">
      <formula>0.25</formula>
    </cfRule>
    <cfRule type="cellIs" dxfId="752" priority="13" operator="lessThan">
      <formula>0.25</formula>
    </cfRule>
  </conditionalFormatting>
  <conditionalFormatting sqref="I4 I19 I34 I49 I64 I79 I94 I109 I124 I139 I154">
    <cfRule type="cellIs" dxfId="751" priority="9" operator="lessThan">
      <formula>0.0416666666666667</formula>
    </cfRule>
    <cfRule type="cellIs" dxfId="750" priority="10" operator="greaterThan">
      <formula>0.0416666666666667</formula>
    </cfRule>
    <cfRule type="cellIs" dxfId="749" priority="11" operator="greaterThan">
      <formula>0.0416666666666667</formula>
    </cfRule>
  </conditionalFormatting>
  <conditionalFormatting sqref="I5 I20 I35 I50 I65 I80 I95 I110 I125 I140 I155">
    <cfRule type="cellIs" dxfId="748" priority="7" operator="lessThan">
      <formula>0.0833333333333333</formula>
    </cfRule>
    <cfRule type="cellIs" dxfId="747" priority="8" operator="greaterThan">
      <formula>0.0833333333333333</formula>
    </cfRule>
  </conditionalFormatting>
  <conditionalFormatting sqref="I6 I21 I36 I51 I66 I81 I96 I111 I126 I141 I156">
    <cfRule type="cellIs" dxfId="746" priority="5" operator="lessThan">
      <formula>0.0416666666666667</formula>
    </cfRule>
    <cfRule type="cellIs" dxfId="745" priority="6" operator="greaterThan">
      <formula>0.0416666666666667</formula>
    </cfRule>
  </conditionalFormatting>
  <conditionalFormatting sqref="I7 I22 I37 I52 I67 I82 I97 I112 I127 I142 I157">
    <cfRule type="cellIs" dxfId="744" priority="3" operator="lessThan">
      <formula>0.0416666666666667</formula>
    </cfRule>
    <cfRule type="cellIs" dxfId="743" priority="4" operator="greaterThan">
      <formula>0.0416666666666667</formula>
    </cfRule>
  </conditionalFormatting>
  <conditionalFormatting sqref="I8 I23 I38 I53 I68 I83 I98 I113 I128 I143 I158">
    <cfRule type="cellIs" dxfId="742" priority="1" operator="lessThan">
      <formula>0.0625</formula>
    </cfRule>
    <cfRule type="cellIs" dxfId="741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4 I19 I34 I49 I64 I79 I94 I109 I124 I139 I15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5 I20 I35 I50 I65 I80 I95 I110 I125 I140 I15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 I21 I36 I51 I66 I81 I96 I111 I126 I141 I15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7 I22 I37 I52 I67 I82 I97 I112 I127 I142 I15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8 I23 I38 I53 I68 I83 I98 I113 I128 I143 I15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27" priority="12" operator="greaterThan">
      <formula>0.25</formula>
    </cfRule>
    <cfRule type="cellIs" dxfId="726" priority="13" operator="lessThan">
      <formula>0.25</formula>
    </cfRule>
  </conditionalFormatting>
  <conditionalFormatting sqref="I4 I19 I34 I49 I64 I79 I94 I109 I124 I139 I154">
    <cfRule type="cellIs" dxfId="725" priority="9" operator="lessThan">
      <formula>0.0416666666666667</formula>
    </cfRule>
    <cfRule type="cellIs" dxfId="724" priority="10" operator="greaterThan">
      <formula>0.0416666666666667</formula>
    </cfRule>
    <cfRule type="cellIs" dxfId="723" priority="11" operator="greaterThan">
      <formula>0.0416666666666667</formula>
    </cfRule>
  </conditionalFormatting>
  <conditionalFormatting sqref="I5 I20 I35 I50 I65 I80 I95 I110 I125 I140 I155">
    <cfRule type="cellIs" dxfId="722" priority="7" operator="lessThan">
      <formula>0.0833333333333333</formula>
    </cfRule>
    <cfRule type="cellIs" dxfId="721" priority="8" operator="greaterThan">
      <formula>0.0833333333333333</formula>
    </cfRule>
  </conditionalFormatting>
  <conditionalFormatting sqref="I6 I21 I36 I51 I66 I81 I96 I111 I126 I141 I156">
    <cfRule type="cellIs" dxfId="720" priority="5" operator="lessThan">
      <formula>0.0416666666666667</formula>
    </cfRule>
    <cfRule type="cellIs" dxfId="719" priority="6" operator="greaterThan">
      <formula>0.0416666666666667</formula>
    </cfRule>
  </conditionalFormatting>
  <conditionalFormatting sqref="I7 I22 I37 I52 I67 I82 I97 I112 I127 I142 I157">
    <cfRule type="cellIs" dxfId="718" priority="3" operator="lessThan">
      <formula>0.0416666666666667</formula>
    </cfRule>
    <cfRule type="cellIs" dxfId="717" priority="4" operator="greaterThan">
      <formula>0.0416666666666667</formula>
    </cfRule>
  </conditionalFormatting>
  <conditionalFormatting sqref="I8 I23 I38 I53 I68 I83 I98 I113 I128 I143 I158">
    <cfRule type="cellIs" dxfId="716" priority="1" operator="lessThan">
      <formula>0.0625</formula>
    </cfRule>
    <cfRule type="cellIs" dxfId="715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4 I19 I34 I49 I64 I79 I94 I109 I124 I139 I15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5 I20 I35 I50 I65 I80 I95 I110 I125 I140 I15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 I21 I36 I51 I66 I81 I96 I111 I126 I141 I15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7 I22 I37 I52 I67 I82 I97 I112 I127 I142 I15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8 I23 I38 I53 I68 I83 I98 I113 I128 I143 I15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01" priority="12" operator="greaterThan">
      <formula>0.25</formula>
    </cfRule>
    <cfRule type="cellIs" dxfId="700" priority="13" operator="lessThan">
      <formula>0.25</formula>
    </cfRule>
  </conditionalFormatting>
  <conditionalFormatting sqref="I4 I19 I34 I49 I64 I79 I94 I109 I124 I139 I154">
    <cfRule type="cellIs" dxfId="699" priority="9" operator="lessThan">
      <formula>0.0416666666666667</formula>
    </cfRule>
    <cfRule type="cellIs" dxfId="698" priority="10" operator="greaterThan">
      <formula>0.0416666666666667</formula>
    </cfRule>
    <cfRule type="cellIs" dxfId="697" priority="11" operator="greaterThan">
      <formula>0.0416666666666667</formula>
    </cfRule>
  </conditionalFormatting>
  <conditionalFormatting sqref="I5 I20 I35 I50 I65 I80 I95 I110 I125 I140 I155">
    <cfRule type="cellIs" dxfId="696" priority="7" operator="lessThan">
      <formula>0.0833333333333333</formula>
    </cfRule>
    <cfRule type="cellIs" dxfId="695" priority="8" operator="greaterThan">
      <formula>0.0833333333333333</formula>
    </cfRule>
  </conditionalFormatting>
  <conditionalFormatting sqref="I6 I21 I36 I51 I66 I81 I96 I111 I126 I141 I156">
    <cfRule type="cellIs" dxfId="694" priority="5" operator="lessThan">
      <formula>0.0416666666666667</formula>
    </cfRule>
    <cfRule type="cellIs" dxfId="693" priority="6" operator="greaterThan">
      <formula>0.0416666666666667</formula>
    </cfRule>
  </conditionalFormatting>
  <conditionalFormatting sqref="I7 I22 I37 I52 I67 I82 I97 I112 I127 I142 I157">
    <cfRule type="cellIs" dxfId="692" priority="3" operator="lessThan">
      <formula>0.0416666666666667</formula>
    </cfRule>
    <cfRule type="cellIs" dxfId="691" priority="4" operator="greaterThan">
      <formula>0.0416666666666667</formula>
    </cfRule>
  </conditionalFormatting>
  <conditionalFormatting sqref="I8 I23 I38 I53 I68 I83 I98 I113 I128 I143 I158">
    <cfRule type="cellIs" dxfId="690" priority="1" operator="lessThan">
      <formula>0.0625</formula>
    </cfRule>
    <cfRule type="cellIs" dxfId="689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9 I94 I109 I124 I139 I15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80 I95 I110 I125 I140 I15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1 I96 I111 I126 I141 I15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2 I97 I112 I127 I142 I15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68 I83 I98 I113 I128 I143 I15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75" workbookViewId="0">
      <selection activeCell="J132" sqref="J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opLeftCell="A6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1881</v>
      </c>
      <c r="C17" s="43" t="s">
        <v>387</v>
      </c>
      <c r="D17" s="59">
        <v>0.89583333333333337</v>
      </c>
      <c r="E17" s="59">
        <v>0.95833333333333337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1882</v>
      </c>
      <c r="C18" s="43" t="s">
        <v>382</v>
      </c>
      <c r="D18" s="59">
        <v>0.95833333333333337</v>
      </c>
      <c r="E18" s="59">
        <v>1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6.25E-2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0.10416666666666663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1883</v>
      </c>
      <c r="C32" s="43" t="s">
        <v>382</v>
      </c>
      <c r="D32" s="59">
        <v>0.39583333333333331</v>
      </c>
      <c r="E32" s="59">
        <v>0.43402777777777773</v>
      </c>
      <c r="F32" s="59">
        <f>E32-D32</f>
        <v>3.819444444444442E-2</v>
      </c>
      <c r="H32" s="57" t="s">
        <v>380</v>
      </c>
      <c r="I32" s="57" t="s">
        <v>381</v>
      </c>
    </row>
    <row r="33" spans="1:9">
      <c r="A33" s="77"/>
      <c r="B33" s="43" t="s">
        <v>1884</v>
      </c>
      <c r="C33" s="43" t="s">
        <v>382</v>
      </c>
      <c r="D33" s="59">
        <v>0.43402777777777773</v>
      </c>
      <c r="E33" s="59">
        <v>0.46875</v>
      </c>
      <c r="F33" s="59">
        <f>E33-D33</f>
        <v>3.4722222222222265E-2</v>
      </c>
      <c r="H33" s="60" t="s">
        <v>382</v>
      </c>
      <c r="I33" s="59">
        <f>SUMIFS(F32:F46, C32:C46,H33)</f>
        <v>0.10416666666666669</v>
      </c>
    </row>
    <row r="34" spans="1:9">
      <c r="A34" s="77"/>
      <c r="B34" s="43" t="s">
        <v>1885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0.10416666666666669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1886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1887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1888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1889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1890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1891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1892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1863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1893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1894</v>
      </c>
      <c r="C137" s="43" t="s">
        <v>382</v>
      </c>
      <c r="D137" s="59">
        <v>0.29930555555555555</v>
      </c>
      <c r="E137" s="59">
        <v>0.30555555555555552</v>
      </c>
      <c r="F137" s="59">
        <f t="shared" si="4"/>
        <v>6.2499999999999778E-3</v>
      </c>
      <c r="H137" s="57" t="s">
        <v>380</v>
      </c>
      <c r="I137" s="57" t="s">
        <v>381</v>
      </c>
    </row>
    <row r="138" spans="1:9">
      <c r="A138" s="77"/>
      <c r="B138" s="43" t="s">
        <v>1895</v>
      </c>
      <c r="C138" s="43" t="s">
        <v>382</v>
      </c>
      <c r="D138" s="59">
        <v>0.43055555555555558</v>
      </c>
      <c r="E138" s="59">
        <v>0.56944444444444442</v>
      </c>
      <c r="F138" s="59">
        <f t="shared" si="4"/>
        <v>0.13888888888888884</v>
      </c>
      <c r="H138" s="60" t="s">
        <v>382</v>
      </c>
      <c r="I138" s="59">
        <f>SUMIFS(F137:F151, C137:C151,H138)</f>
        <v>0.29374999999999996</v>
      </c>
    </row>
    <row r="139" spans="1:9">
      <c r="A139" s="77"/>
      <c r="B139" s="43" t="s">
        <v>406</v>
      </c>
      <c r="C139" s="43" t="s">
        <v>386</v>
      </c>
      <c r="D139" s="59">
        <v>0.56944444444444442</v>
      </c>
      <c r="E139" s="59">
        <v>0.60972222222222217</v>
      </c>
      <c r="F139" s="59">
        <f t="shared" si="4"/>
        <v>4.0277777777777746E-2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1896</v>
      </c>
      <c r="C140" s="43" t="s">
        <v>387</v>
      </c>
      <c r="D140" s="59">
        <v>0.61249999999999993</v>
      </c>
      <c r="E140" s="59">
        <v>0.66527777777777775</v>
      </c>
      <c r="F140" s="59">
        <f t="shared" si="4"/>
        <v>5.2777777777777812E-2</v>
      </c>
      <c r="H140" s="60" t="s">
        <v>387</v>
      </c>
      <c r="I140" s="59">
        <f>SUMIFS(F137:F151, C137:C151,H140)</f>
        <v>5.2777777777777812E-2</v>
      </c>
    </row>
    <row r="141" spans="1:9">
      <c r="A141" s="77"/>
      <c r="B141" s="43" t="s">
        <v>1897</v>
      </c>
      <c r="C141" s="43" t="s">
        <v>382</v>
      </c>
      <c r="D141" s="59">
        <v>0.66666666666666663</v>
      </c>
      <c r="E141" s="59">
        <v>0.72222222222222221</v>
      </c>
      <c r="F141" s="59">
        <f t="shared" si="4"/>
        <v>5.555555555555558E-2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1897</v>
      </c>
      <c r="C142" s="43" t="s">
        <v>382</v>
      </c>
      <c r="D142" s="59">
        <v>0.875</v>
      </c>
      <c r="E142" s="59">
        <v>0.96805555555555556</v>
      </c>
      <c r="F142" s="59">
        <f t="shared" si="4"/>
        <v>9.3055555555555558E-2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4.0277777777777746E-2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0.38680555555555551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7F8-65ED-4020-BB26-A31E44F47AAB}">
  <dimension ref="A1:Q167"/>
  <sheetViews>
    <sheetView topLeftCell="A19" workbookViewId="0">
      <selection activeCell="D58" sqref="D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1898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1899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0.30208333333333343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8.3333333333333259E-2</v>
      </c>
      <c r="Q4" t="s">
        <v>387</v>
      </c>
    </row>
    <row r="5" spans="1:17">
      <c r="A5" s="77"/>
      <c r="B5" s="72" t="s">
        <v>1900</v>
      </c>
      <c r="C5" s="43" t="s">
        <v>382</v>
      </c>
      <c r="D5" s="59">
        <v>0.48958333333333331</v>
      </c>
      <c r="E5" s="59">
        <v>0.52083333333333337</v>
      </c>
      <c r="F5" s="59">
        <f t="shared" si="0"/>
        <v>3.1250000000000056E-2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0.52083333333333337</v>
      </c>
      <c r="E6" s="59">
        <v>0.55069444444444449</v>
      </c>
      <c r="F6" s="59">
        <f t="shared" si="0"/>
        <v>2.9861111111111116E-2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0.55069444444444449</v>
      </c>
      <c r="E7" s="59">
        <v>0.58333333333333337</v>
      </c>
      <c r="F7" s="59">
        <f t="shared" si="0"/>
        <v>3.2638888888888884E-2</v>
      </c>
      <c r="H7" s="60" t="s">
        <v>390</v>
      </c>
      <c r="I7" s="59">
        <f>SUMIFS(F2:F16, C2:C16,H7)</f>
        <v>2.9861111111111116E-2</v>
      </c>
      <c r="Q7" t="s">
        <v>386</v>
      </c>
    </row>
    <row r="8" spans="1:17">
      <c r="A8" s="77"/>
      <c r="B8" s="43" t="s">
        <v>1899</v>
      </c>
      <c r="C8" s="43" t="s">
        <v>384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4.3055555555555514E-2</v>
      </c>
    </row>
    <row r="9" spans="1:17">
      <c r="A9" s="77"/>
      <c r="B9" t="s">
        <v>1901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1902</v>
      </c>
      <c r="C10" s="43" t="s">
        <v>382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1903</v>
      </c>
      <c r="C11" s="43" t="s">
        <v>382</v>
      </c>
      <c r="D11" s="59">
        <v>0.70833333333333337</v>
      </c>
      <c r="E11" s="59">
        <v>0.75</v>
      </c>
      <c r="F11" s="59">
        <f t="shared" si="0"/>
        <v>4.166666666666663E-2</v>
      </c>
      <c r="I11" s="61"/>
    </row>
    <row r="12" spans="1:17">
      <c r="A12" s="77"/>
      <c r="B12" s="43" t="s">
        <v>1904</v>
      </c>
      <c r="C12" s="43" t="s">
        <v>382</v>
      </c>
      <c r="D12" s="59">
        <v>0.8125</v>
      </c>
      <c r="E12" s="59">
        <v>0.875</v>
      </c>
      <c r="F12" s="59">
        <f t="shared" si="0"/>
        <v>6.25E-2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1905</v>
      </c>
      <c r="C17" s="43" t="s">
        <v>382</v>
      </c>
      <c r="D17" s="59">
        <v>0.3611111111111111</v>
      </c>
      <c r="E17" s="59">
        <v>0.40277777777777773</v>
      </c>
      <c r="F17" s="59">
        <f t="shared" si="0"/>
        <v>4.166666666666663E-2</v>
      </c>
      <c r="H17" s="57" t="s">
        <v>380</v>
      </c>
      <c r="I17" s="57" t="s">
        <v>381</v>
      </c>
    </row>
    <row r="18" spans="1:9">
      <c r="A18" s="77"/>
      <c r="B18" s="43" t="s">
        <v>1906</v>
      </c>
      <c r="C18" s="43" t="s">
        <v>382</v>
      </c>
      <c r="D18" s="59">
        <v>0.40277777777777773</v>
      </c>
      <c r="E18" s="59">
        <v>0.52083333333333337</v>
      </c>
      <c r="F18" s="59">
        <f t="shared" si="0"/>
        <v>0.11805555555555564</v>
      </c>
      <c r="H18" s="60" t="s">
        <v>382</v>
      </c>
      <c r="I18" s="59">
        <f>SUMIFS(F17:F31, C17:C31,H18)</f>
        <v>0.34027777777777773</v>
      </c>
    </row>
    <row r="19" spans="1:9">
      <c r="A19" s="77"/>
      <c r="B19" s="43" t="s">
        <v>1907</v>
      </c>
      <c r="C19" s="43" t="s">
        <v>390</v>
      </c>
      <c r="D19" s="59">
        <v>0.52083333333333337</v>
      </c>
      <c r="E19" s="59">
        <v>0.55069444444444449</v>
      </c>
      <c r="F19" s="59">
        <f t="shared" si="0"/>
        <v>2.9861111111111116E-2</v>
      </c>
      <c r="H19" s="60" t="s">
        <v>384</v>
      </c>
      <c r="I19" s="59">
        <f>SUMIFS(F17:F31, C17:C31,H19)</f>
        <v>0</v>
      </c>
    </row>
    <row r="20" spans="1:9">
      <c r="A20" s="77"/>
      <c r="B20" t="s">
        <v>406</v>
      </c>
      <c r="C20" s="43" t="s">
        <v>386</v>
      </c>
      <c r="D20" s="59">
        <v>0.55069444444444449</v>
      </c>
      <c r="E20" s="59">
        <v>0.58333333333333337</v>
      </c>
      <c r="F20" s="59">
        <f t="shared" si="0"/>
        <v>3.2638888888888884E-2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1906</v>
      </c>
      <c r="C21" s="43" t="s">
        <v>382</v>
      </c>
      <c r="D21" s="59">
        <v>0.58333333333333337</v>
      </c>
      <c r="E21" s="59">
        <v>0.6875</v>
      </c>
      <c r="F21" s="59">
        <f t="shared" si="0"/>
        <v>0.10416666666666663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385</v>
      </c>
      <c r="C22" s="43" t="s">
        <v>386</v>
      </c>
      <c r="D22" s="59">
        <v>0.6875</v>
      </c>
      <c r="E22" s="59">
        <v>0.69444444444444453</v>
      </c>
      <c r="F22" s="59">
        <f t="shared" si="0"/>
        <v>6.9444444444445308E-3</v>
      </c>
      <c r="H22" s="60" t="s">
        <v>390</v>
      </c>
      <c r="I22" s="59">
        <f>SUMIFS(F17:F31, C17:C31,H22)</f>
        <v>2.9861111111111116E-2</v>
      </c>
    </row>
    <row r="23" spans="1:9">
      <c r="A23" s="77"/>
      <c r="B23" s="62" t="s">
        <v>1908</v>
      </c>
      <c r="C23" s="43" t="s">
        <v>382</v>
      </c>
      <c r="D23" s="59">
        <v>0.69444444444444453</v>
      </c>
      <c r="E23" s="59">
        <v>0.72916666666666663</v>
      </c>
      <c r="F23" s="59">
        <f t="shared" si="0"/>
        <v>3.4722222222222099E-2</v>
      </c>
      <c r="H23" s="60" t="s">
        <v>386</v>
      </c>
      <c r="I23" s="59">
        <f>SUMIFS(F17:F31, C17:C31,H23)</f>
        <v>3.9583333333333415E-2</v>
      </c>
    </row>
    <row r="24" spans="1:9">
      <c r="A24" s="77"/>
      <c r="B24" s="43" t="s">
        <v>1906</v>
      </c>
      <c r="C24" s="43" t="s">
        <v>382</v>
      </c>
      <c r="D24" s="59">
        <v>0.72916666666666663</v>
      </c>
      <c r="E24" s="59">
        <v>0.77083333333333337</v>
      </c>
      <c r="F24" s="59">
        <f t="shared" si="0"/>
        <v>4.1666666666666741E-2</v>
      </c>
      <c r="H24" s="56" t="s">
        <v>394</v>
      </c>
      <c r="I24" s="57">
        <f>SUM(I18:I23)</f>
        <v>0.40972222222222227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1909</v>
      </c>
      <c r="C33" s="43" t="s">
        <v>382</v>
      </c>
      <c r="D33" s="59">
        <v>0.35416666666666669</v>
      </c>
      <c r="E33" s="59">
        <v>0.4201388888888889</v>
      </c>
      <c r="F33" s="59">
        <f t="shared" si="0"/>
        <v>6.597222222222221E-2</v>
      </c>
      <c r="H33" s="60" t="s">
        <v>382</v>
      </c>
      <c r="I33" s="59">
        <f>SUMIFS(F32:F46, C32:C46,H33)</f>
        <v>0.32291666666666669</v>
      </c>
    </row>
    <row r="34" spans="1:9">
      <c r="A34" s="77"/>
      <c r="B34" s="43" t="s">
        <v>1910</v>
      </c>
      <c r="C34" s="43" t="s">
        <v>382</v>
      </c>
      <c r="D34" s="59">
        <v>0.4201388888888889</v>
      </c>
      <c r="E34" s="59">
        <v>0.49652777777777773</v>
      </c>
      <c r="F34" s="59">
        <f t="shared" si="0"/>
        <v>7.638888888888884E-2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1911</v>
      </c>
      <c r="C35" s="43" t="s">
        <v>382</v>
      </c>
      <c r="D35" s="59">
        <v>0.49652777777777773</v>
      </c>
      <c r="E35" s="59">
        <v>0.51736111111111105</v>
      </c>
      <c r="F35" s="59">
        <f t="shared" si="0"/>
        <v>2.0833333333333315E-2</v>
      </c>
      <c r="H35" s="60" t="s">
        <v>387</v>
      </c>
      <c r="I35" s="59">
        <f>SUMIFS(F32:F46, C32:C46,H35)</f>
        <v>1.7361111111111049E-2</v>
      </c>
    </row>
    <row r="36" spans="1:9">
      <c r="A36" s="77"/>
      <c r="B36" t="s">
        <v>1559</v>
      </c>
      <c r="C36" s="43" t="s">
        <v>390</v>
      </c>
      <c r="D36" s="59">
        <v>0.52083333333333337</v>
      </c>
      <c r="E36" s="59">
        <v>0.54861111111111105</v>
      </c>
      <c r="F36" s="59">
        <f t="shared" si="0"/>
        <v>2.7777777777777679E-2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2.7777777777777679E-2</v>
      </c>
    </row>
    <row r="38" spans="1:9">
      <c r="A38" s="77"/>
      <c r="B38" s="43" t="s">
        <v>1912</v>
      </c>
      <c r="C38" s="43" t="s">
        <v>387</v>
      </c>
      <c r="D38" s="59">
        <v>0.58333333333333337</v>
      </c>
      <c r="E38" s="59">
        <v>0.60069444444444442</v>
      </c>
      <c r="F38" s="59">
        <f t="shared" si="0"/>
        <v>1.7361111111111049E-2</v>
      </c>
      <c r="H38" s="60" t="s">
        <v>386</v>
      </c>
      <c r="I38" s="59">
        <f>SUMIFS(F32:F46, C32:C46,H38)</f>
        <v>3.125E-2</v>
      </c>
    </row>
    <row r="39" spans="1:9">
      <c r="A39" s="77"/>
      <c r="B39" s="62" t="s">
        <v>1913</v>
      </c>
      <c r="C39" s="43" t="s">
        <v>382</v>
      </c>
      <c r="D39" s="59">
        <v>0.60069444444444442</v>
      </c>
      <c r="E39" s="59">
        <v>0.69374999999999998</v>
      </c>
      <c r="F39" s="59">
        <f t="shared" si="0"/>
        <v>9.3055555555555558E-2</v>
      </c>
      <c r="H39" s="56" t="s">
        <v>394</v>
      </c>
      <c r="I39" s="57">
        <f>SUM(I33:I38)</f>
        <v>0.39930555555555541</v>
      </c>
    </row>
    <row r="40" spans="1:9">
      <c r="A40" s="77"/>
      <c r="B40" s="62" t="s">
        <v>1914</v>
      </c>
      <c r="C40" s="43" t="s">
        <v>382</v>
      </c>
      <c r="D40" s="59">
        <v>0.69374999999999998</v>
      </c>
      <c r="E40" s="59">
        <v>0.74652777777777779</v>
      </c>
      <c r="F40" s="59">
        <f t="shared" si="0"/>
        <v>5.2777777777777812E-2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1915</v>
      </c>
      <c r="C47" s="43" t="s">
        <v>382</v>
      </c>
      <c r="D47" s="59">
        <v>0.3576388888888889</v>
      </c>
      <c r="E47" s="59">
        <v>0.41666666666666669</v>
      </c>
      <c r="F47" s="59">
        <f t="shared" si="1"/>
        <v>5.902777777777779E-2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0.41666666666666669</v>
      </c>
      <c r="E48" s="59">
        <v>0.43055555555555558</v>
      </c>
      <c r="F48" s="59">
        <f t="shared" si="1"/>
        <v>1.3888888888888895E-2</v>
      </c>
      <c r="H48" s="60" t="s">
        <v>382</v>
      </c>
      <c r="I48" s="59">
        <f>SUMIFS(F47:F61, C47:C61,H48)</f>
        <v>0.32986111111111099</v>
      </c>
    </row>
    <row r="49" spans="1:9">
      <c r="A49" s="77"/>
      <c r="B49" s="43" t="s">
        <v>385</v>
      </c>
      <c r="C49" s="43" t="s">
        <v>386</v>
      </c>
      <c r="D49" s="59">
        <v>0.43055555555555558</v>
      </c>
      <c r="E49" s="59">
        <v>0.44097222222222227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1916</v>
      </c>
      <c r="C50" s="43" t="s">
        <v>382</v>
      </c>
      <c r="D50" s="59">
        <v>0.44097222222222227</v>
      </c>
      <c r="E50" s="59">
        <v>0.52083333333333337</v>
      </c>
      <c r="F50" s="59">
        <f t="shared" si="1"/>
        <v>7.9861111111111105E-2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1741</v>
      </c>
      <c r="C51" s="43" t="s">
        <v>390</v>
      </c>
      <c r="D51" s="59">
        <v>0.52083333333333337</v>
      </c>
      <c r="E51" s="59">
        <v>0.55208333333333337</v>
      </c>
      <c r="F51" s="59">
        <f t="shared" si="1"/>
        <v>3.125E-2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0.55555555555555558</v>
      </c>
      <c r="E52" s="59">
        <v>0.58333333333333337</v>
      </c>
      <c r="F52" s="59">
        <f t="shared" si="1"/>
        <v>2.777777777777779E-2</v>
      </c>
      <c r="H52" s="60" t="s">
        <v>390</v>
      </c>
      <c r="I52" s="59">
        <f>SUMIFS(F47:F61, C47:C61,H52)</f>
        <v>3.125E-2</v>
      </c>
    </row>
    <row r="53" spans="1:9">
      <c r="A53" s="77"/>
      <c r="B53" s="62" t="s">
        <v>1917</v>
      </c>
      <c r="C53" s="43" t="s">
        <v>382</v>
      </c>
      <c r="D53" s="59">
        <v>0.58333333333333337</v>
      </c>
      <c r="E53" s="59">
        <v>0.65277777777777779</v>
      </c>
      <c r="F53" s="59">
        <v>6.9444444444444434E-2</v>
      </c>
      <c r="H53" s="60" t="s">
        <v>386</v>
      </c>
      <c r="I53" s="59">
        <f>SUMIFS(F47:F61, C47:C61,H53)</f>
        <v>4.8611111111111105E-2</v>
      </c>
    </row>
    <row r="54" spans="1:9">
      <c r="A54" s="77"/>
      <c r="B54" s="43" t="s">
        <v>1918</v>
      </c>
      <c r="C54" s="43" t="s">
        <v>382</v>
      </c>
      <c r="D54" s="59">
        <v>0.65277777777777779</v>
      </c>
      <c r="E54" s="59">
        <v>0.69097222222222221</v>
      </c>
      <c r="F54" s="59">
        <v>5.2083333333333336E-2</v>
      </c>
      <c r="H54" s="56" t="s">
        <v>394</v>
      </c>
      <c r="I54" s="57">
        <f>SUM(I48:I53)</f>
        <v>0.4097222222222221</v>
      </c>
    </row>
    <row r="55" spans="1:9">
      <c r="A55" s="77"/>
      <c r="B55" s="43" t="s">
        <v>385</v>
      </c>
      <c r="C55" s="43" t="s">
        <v>386</v>
      </c>
      <c r="D55" s="59">
        <v>0.69097222222222221</v>
      </c>
      <c r="E55" s="59">
        <v>0.70138888888888884</v>
      </c>
      <c r="F55" s="59">
        <f>E55-D55</f>
        <v>1.041666666666663E-2</v>
      </c>
      <c r="I55" s="61"/>
    </row>
    <row r="56" spans="1:9">
      <c r="A56" s="77"/>
      <c r="B56" s="43" t="s">
        <v>1919</v>
      </c>
      <c r="C56" s="43" t="s">
        <v>382</v>
      </c>
      <c r="D56" s="59">
        <v>0.69444444444444453</v>
      </c>
      <c r="E56" s="59">
        <v>0.75</v>
      </c>
      <c r="F56" s="59">
        <f>E56-D56</f>
        <v>5.5555555555555469E-2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1262</v>
      </c>
      <c r="C62" s="43" t="s">
        <v>382</v>
      </c>
      <c r="D62" s="59">
        <v>0.35416666666666669</v>
      </c>
      <c r="E62" s="59">
        <v>38.368055555555557</v>
      </c>
      <c r="F62" s="59">
        <f t="shared" ref="F62:F101" si="2">E62-D62</f>
        <v>38.013888888888893</v>
      </c>
      <c r="H62" s="57" t="s">
        <v>380</v>
      </c>
      <c r="I62" s="57" t="s">
        <v>381</v>
      </c>
    </row>
    <row r="63" spans="1:9">
      <c r="A63" s="77"/>
      <c r="B63" s="64" t="s">
        <v>1920</v>
      </c>
      <c r="C63" s="43" t="s">
        <v>382</v>
      </c>
      <c r="D63" s="59">
        <v>0.36805555555555558</v>
      </c>
      <c r="E63" s="59">
        <v>0.46527777777777773</v>
      </c>
      <c r="F63" s="59">
        <f t="shared" si="2"/>
        <v>9.7222222222222154E-2</v>
      </c>
      <c r="H63" s="60" t="s">
        <v>382</v>
      </c>
      <c r="I63" s="59">
        <f>SUMIFS(F62:F76, C62:C76,H63)</f>
        <v>38.298611111111107</v>
      </c>
    </row>
    <row r="64" spans="1:9">
      <c r="A64" s="77"/>
      <c r="B64" t="s">
        <v>385</v>
      </c>
      <c r="C64" s="43" t="s">
        <v>386</v>
      </c>
      <c r="D64" s="59">
        <v>0.46527777777777773</v>
      </c>
      <c r="E64" s="59">
        <v>0.47916666666666669</v>
      </c>
      <c r="F64" s="59">
        <f t="shared" si="2"/>
        <v>1.3888888888888951E-2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1921</v>
      </c>
      <c r="C65" s="43" t="s">
        <v>382</v>
      </c>
      <c r="D65" s="59">
        <v>0.47916666666666669</v>
      </c>
      <c r="E65" s="59">
        <v>0.51736111111111105</v>
      </c>
      <c r="F65" s="59">
        <f t="shared" si="2"/>
        <v>3.8194444444444364E-2</v>
      </c>
      <c r="H65" s="60" t="s">
        <v>387</v>
      </c>
      <c r="I65" s="59">
        <f>SUMIFS(F62:F76, C62:C76,H65)</f>
        <v>0</v>
      </c>
    </row>
    <row r="66" spans="1:9">
      <c r="A66" s="77"/>
      <c r="B66" s="43" t="s">
        <v>1559</v>
      </c>
      <c r="C66" s="43" t="s">
        <v>390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2.7777777777777679E-2</v>
      </c>
    </row>
    <row r="68" spans="1:9">
      <c r="A68" s="77"/>
      <c r="B68" s="43" t="s">
        <v>1922</v>
      </c>
      <c r="C68" s="43" t="s">
        <v>382</v>
      </c>
      <c r="D68" s="59">
        <v>0.58333333333333337</v>
      </c>
      <c r="E68" s="59">
        <v>0.65277777777777779</v>
      </c>
      <c r="F68" s="59">
        <f t="shared" si="2"/>
        <v>6.944444444444442E-2</v>
      </c>
      <c r="H68" s="60" t="s">
        <v>386</v>
      </c>
      <c r="I68" s="59">
        <f>SUMIFS(F62:F76, C62:C76,H68)</f>
        <v>5.5555555555555802E-2</v>
      </c>
    </row>
    <row r="69" spans="1:9">
      <c r="A69" s="77"/>
      <c r="B69" s="43" t="s">
        <v>1923</v>
      </c>
      <c r="C69" s="43" t="s">
        <v>382</v>
      </c>
      <c r="D69" s="59">
        <v>0.65277777777777779</v>
      </c>
      <c r="E69" s="59">
        <v>0.69791666666666663</v>
      </c>
      <c r="F69" s="59">
        <f t="shared" si="2"/>
        <v>4.513888888888884E-2</v>
      </c>
      <c r="H69" s="56" t="s">
        <v>394</v>
      </c>
      <c r="I69" s="57">
        <f>SUM(I63:I68)</f>
        <v>38.381944444444443</v>
      </c>
    </row>
    <row r="70" spans="1:9">
      <c r="A70" s="77"/>
      <c r="B70" s="43" t="s">
        <v>385</v>
      </c>
      <c r="C70" s="43" t="s">
        <v>386</v>
      </c>
      <c r="D70" s="59">
        <v>0.69791666666666663</v>
      </c>
      <c r="E70" s="59">
        <v>0.70486111111111116</v>
      </c>
      <c r="F70" s="59">
        <f t="shared" si="2"/>
        <v>6.9444444444445308E-3</v>
      </c>
      <c r="I70" s="61"/>
    </row>
    <row r="71" spans="1:9">
      <c r="A71" s="77"/>
      <c r="B71" s="43" t="s">
        <v>1924</v>
      </c>
      <c r="C71" s="43" t="s">
        <v>382</v>
      </c>
      <c r="D71" s="59">
        <v>0.70486111111111116</v>
      </c>
      <c r="E71" s="59">
        <v>0.73958333333333337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1925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1926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0.31944444444444431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1927</v>
      </c>
      <c r="C80" s="43" t="s">
        <v>382</v>
      </c>
      <c r="D80" s="59">
        <v>0.44791666666666669</v>
      </c>
      <c r="E80" s="59">
        <v>0.51736111111111105</v>
      </c>
      <c r="F80" s="59">
        <f t="shared" si="2"/>
        <v>6.9444444444444364E-2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498</v>
      </c>
      <c r="C81" s="43" t="s">
        <v>390</v>
      </c>
      <c r="D81" s="59">
        <v>0.51736111111111105</v>
      </c>
      <c r="E81" s="59">
        <v>0.54861111111111105</v>
      </c>
      <c r="F81" s="59">
        <f t="shared" si="2"/>
        <v>3.125E-2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0.54861111111111105</v>
      </c>
      <c r="E82" s="59">
        <v>0.56944444444444442</v>
      </c>
      <c r="F82" s="59">
        <f t="shared" si="2"/>
        <v>2.083333333333337E-2</v>
      </c>
      <c r="H82" s="60" t="s">
        <v>390</v>
      </c>
      <c r="I82" s="59">
        <f>SUMIFS(F77:F91, C77:C91,H82)</f>
        <v>3.125E-2</v>
      </c>
    </row>
    <row r="83" spans="1:9">
      <c r="A83" s="77"/>
      <c r="B83" s="43" t="s">
        <v>1928</v>
      </c>
      <c r="C83" s="43" t="s">
        <v>382</v>
      </c>
      <c r="D83" s="59">
        <v>0.57638888888888895</v>
      </c>
      <c r="E83" s="59">
        <v>0.66666666666666663</v>
      </c>
      <c r="F83" s="59">
        <f t="shared" si="2"/>
        <v>9.0277777777777679E-2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1929</v>
      </c>
      <c r="C84" s="43" t="s">
        <v>382</v>
      </c>
      <c r="D84" s="59">
        <v>0.66666666666666663</v>
      </c>
      <c r="E84" s="59">
        <v>0.75</v>
      </c>
      <c r="F84" s="59">
        <f t="shared" si="2"/>
        <v>8.333333333333337E-2</v>
      </c>
      <c r="H84" s="56" t="s">
        <v>394</v>
      </c>
      <c r="I84" s="57">
        <f>SUM(I78:I83)</f>
        <v>0.38194444444444436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1930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1262</v>
      </c>
      <c r="C108" s="43" t="s">
        <v>382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0.34027777777777796</v>
      </c>
    </row>
    <row r="109" spans="1:9">
      <c r="A109" s="77"/>
      <c r="B109" s="43" t="s">
        <v>1931</v>
      </c>
      <c r="C109" s="43" t="s">
        <v>382</v>
      </c>
      <c r="D109" s="59">
        <v>0.44791666666666669</v>
      </c>
      <c r="E109" s="59">
        <v>0.52083333333333337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0.52083333333333337</v>
      </c>
      <c r="E110" s="59">
        <v>0.55069444444444449</v>
      </c>
      <c r="F110" s="59">
        <f t="shared" si="3"/>
        <v>2.9861111111111116E-2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0.55069444444444449</v>
      </c>
      <c r="E111" s="59">
        <v>0.58680555555555558</v>
      </c>
      <c r="F111" s="59">
        <f t="shared" si="3"/>
        <v>3.6111111111111094E-2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1932</v>
      </c>
      <c r="C112" s="43" t="s">
        <v>382</v>
      </c>
      <c r="D112" s="59">
        <v>0.58680555555555558</v>
      </c>
      <c r="E112" s="59">
        <v>0.64583333333333337</v>
      </c>
      <c r="F112" s="59">
        <f t="shared" si="3"/>
        <v>5.902777777777779E-2</v>
      </c>
      <c r="H112" s="60" t="s">
        <v>390</v>
      </c>
      <c r="I112" s="59">
        <f>SUMIFS(F107:F121, C107:C121,H112)</f>
        <v>2.9861111111111116E-2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0.65625</v>
      </c>
      <c r="F113" s="59">
        <f t="shared" si="3"/>
        <v>1.041666666666663E-2</v>
      </c>
      <c r="H113" s="60" t="s">
        <v>386</v>
      </c>
      <c r="I113" s="59">
        <f>SUMIFS(F107:F121, C107:C121,H113)</f>
        <v>4.6527777777777724E-2</v>
      </c>
    </row>
    <row r="114" spans="1:9">
      <c r="A114" s="77"/>
      <c r="B114" s="43" t="s">
        <v>1933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0.4166666666666668</v>
      </c>
    </row>
    <row r="115" spans="1:9">
      <c r="A115" s="77"/>
      <c r="B115" s="43" t="s">
        <v>1934</v>
      </c>
      <c r="C115" s="43" t="s">
        <v>382</v>
      </c>
      <c r="D115" s="59">
        <v>0.85416666666666663</v>
      </c>
      <c r="E115" s="59">
        <v>0.89583333333333337</v>
      </c>
      <c r="F115" s="59">
        <f t="shared" si="3"/>
        <v>4.1666666666666741E-2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1262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1935</v>
      </c>
      <c r="C123" s="43" t="s">
        <v>382</v>
      </c>
      <c r="D123" s="59">
        <v>0.3888888888888889</v>
      </c>
      <c r="E123" s="59">
        <v>0.45833333333333331</v>
      </c>
      <c r="F123" s="59">
        <f t="shared" si="4"/>
        <v>6.944444444444442E-2</v>
      </c>
      <c r="H123" s="60" t="s">
        <v>382</v>
      </c>
      <c r="I123" s="59">
        <f>SUMIFS(F122:F136, C122:C136,H123)</f>
        <v>2.3041666666666676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1936</v>
      </c>
      <c r="C125" s="43" t="s">
        <v>382</v>
      </c>
      <c r="D125" s="59">
        <v>0.47569444444444442</v>
      </c>
      <c r="E125" s="59">
        <v>2.5208333333333335</v>
      </c>
      <c r="F125" s="59">
        <f t="shared" si="4"/>
        <v>2.0451388888888893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839</v>
      </c>
      <c r="C126" s="43" t="s">
        <v>382</v>
      </c>
      <c r="D126" s="59">
        <v>0.52083333333333337</v>
      </c>
      <c r="E126" s="59">
        <v>0.55069444444444449</v>
      </c>
      <c r="F126" s="59">
        <f t="shared" si="4"/>
        <v>2.9861111111111116E-2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0.55069444444444449</v>
      </c>
      <c r="E127" s="59">
        <v>0.58333333333333337</v>
      </c>
      <c r="F127" s="59">
        <f t="shared" si="4"/>
        <v>3.2638888888888884E-2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1937</v>
      </c>
      <c r="C128" s="43" t="s">
        <v>382</v>
      </c>
      <c r="D128" s="59">
        <v>0.58333333333333337</v>
      </c>
      <c r="E128" s="59">
        <v>0.64583333333333337</v>
      </c>
      <c r="F128" s="59">
        <f t="shared" si="4"/>
        <v>6.25E-2</v>
      </c>
      <c r="H128" s="60" t="s">
        <v>386</v>
      </c>
      <c r="I128" s="59">
        <f>SUMIFS(F122:F136, C122:C136,H128)</f>
        <v>7.0833333333333248E-2</v>
      </c>
    </row>
    <row r="129" spans="1:9">
      <c r="A129" s="77"/>
      <c r="B129" s="43" t="s">
        <v>385</v>
      </c>
      <c r="C129" s="43" t="s">
        <v>386</v>
      </c>
      <c r="D129" s="59">
        <v>0.64583333333333337</v>
      </c>
      <c r="E129" s="59">
        <v>0.66666666666666663</v>
      </c>
      <c r="F129" s="59">
        <f t="shared" si="4"/>
        <v>2.0833333333333259E-2</v>
      </c>
      <c r="H129" s="56" t="s">
        <v>394</v>
      </c>
      <c r="I129" s="57">
        <f>SUM(I123:I128)</f>
        <v>9.375</v>
      </c>
    </row>
    <row r="130" spans="1:9">
      <c r="A130" s="77"/>
      <c r="B130" s="43" t="s">
        <v>1938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1939</v>
      </c>
      <c r="C137" s="43" t="s">
        <v>382</v>
      </c>
      <c r="D137" s="59">
        <v>0.35555555555555557</v>
      </c>
      <c r="E137" s="59">
        <v>0.3666666666666667</v>
      </c>
      <c r="F137" s="59">
        <f t="shared" si="4"/>
        <v>1.1111111111111127E-2</v>
      </c>
      <c r="H137" s="57" t="s">
        <v>380</v>
      </c>
      <c r="I137" s="57" t="s">
        <v>381</v>
      </c>
    </row>
    <row r="138" spans="1:9">
      <c r="A138" s="77"/>
      <c r="B138" s="43" t="s">
        <v>1940</v>
      </c>
      <c r="C138" s="43" t="s">
        <v>382</v>
      </c>
      <c r="D138" s="59">
        <v>0.375</v>
      </c>
      <c r="E138" s="59">
        <v>0.47222222222222227</v>
      </c>
      <c r="F138" s="59">
        <f t="shared" si="4"/>
        <v>9.7222222222222265E-2</v>
      </c>
      <c r="H138" s="60" t="s">
        <v>382</v>
      </c>
      <c r="I138" s="59">
        <f>SUMIFS(F137:F151, C137:C151,H138)</f>
        <v>0.26458333333333334</v>
      </c>
    </row>
    <row r="139" spans="1:9">
      <c r="A139" s="77"/>
      <c r="B139" s="43" t="s">
        <v>385</v>
      </c>
      <c r="C139" s="43" t="s">
        <v>386</v>
      </c>
      <c r="D139" s="59">
        <v>0.47222222222222227</v>
      </c>
      <c r="E139" s="59">
        <v>0.48958333333333331</v>
      </c>
      <c r="F139" s="59">
        <f t="shared" si="4"/>
        <v>1.7361111111111049E-2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1941</v>
      </c>
      <c r="C140" s="43" t="s">
        <v>382</v>
      </c>
      <c r="D140" s="59">
        <v>0.48958333333333331</v>
      </c>
      <c r="E140" s="59">
        <v>0.52083333333333337</v>
      </c>
      <c r="F140" s="59">
        <f t="shared" si="4"/>
        <v>3.1250000000000056E-2</v>
      </c>
      <c r="H140" s="60" t="s">
        <v>387</v>
      </c>
      <c r="I140" s="59">
        <f>SUMIFS(F137:F151, C137:C151,H140)</f>
        <v>5.2083333333333259E-2</v>
      </c>
    </row>
    <row r="141" spans="1:9">
      <c r="A141" s="77"/>
      <c r="B141" s="43" t="s">
        <v>454</v>
      </c>
      <c r="C141" s="43" t="s">
        <v>390</v>
      </c>
      <c r="D141" s="59">
        <v>0.52083333333333337</v>
      </c>
      <c r="E141" s="59">
        <v>0.55069444444444449</v>
      </c>
      <c r="F141" s="59">
        <f t="shared" si="4"/>
        <v>2.9861111111111116E-2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406</v>
      </c>
      <c r="C142" s="43" t="s">
        <v>386</v>
      </c>
      <c r="D142" s="59">
        <v>0.55555555555555558</v>
      </c>
      <c r="E142" s="59">
        <v>0.59166666666666667</v>
      </c>
      <c r="F142" s="59">
        <f t="shared" si="4"/>
        <v>3.6111111111111094E-2</v>
      </c>
      <c r="H142" s="60" t="s">
        <v>390</v>
      </c>
      <c r="I142" s="59">
        <f>SUMIFS(F137:F151, C137:C151,H142)</f>
        <v>2.9861111111111116E-2</v>
      </c>
    </row>
    <row r="143" spans="1:9">
      <c r="A143" s="77"/>
      <c r="B143" s="43" t="s">
        <v>1942</v>
      </c>
      <c r="C143" s="43" t="s">
        <v>382</v>
      </c>
      <c r="D143" s="59">
        <v>0.59375</v>
      </c>
      <c r="E143" s="59">
        <v>0.68055555555555547</v>
      </c>
      <c r="F143" s="59">
        <f t="shared" si="4"/>
        <v>8.6805555555555469E-2</v>
      </c>
      <c r="H143" s="60" t="s">
        <v>386</v>
      </c>
      <c r="I143" s="59">
        <f>SUMIFS(F137:F151, C137:C151,H143)</f>
        <v>8.1250000000000044E-2</v>
      </c>
    </row>
    <row r="144" spans="1:9">
      <c r="A144" s="77"/>
      <c r="B144" s="62" t="s">
        <v>385</v>
      </c>
      <c r="C144" s="43" t="s">
        <v>386</v>
      </c>
      <c r="D144" s="59">
        <v>0.68055555555555547</v>
      </c>
      <c r="E144" s="59">
        <v>0.70833333333333337</v>
      </c>
      <c r="F144" s="59">
        <f t="shared" si="4"/>
        <v>2.7777777777777901E-2</v>
      </c>
      <c r="H144" s="56" t="s">
        <v>394</v>
      </c>
      <c r="I144" s="57">
        <f>SUM(I138:I143)</f>
        <v>0.42777777777777776</v>
      </c>
    </row>
    <row r="145" spans="1:9">
      <c r="A145" s="77"/>
      <c r="B145" s="43" t="s">
        <v>1943</v>
      </c>
      <c r="C145" s="43" t="s">
        <v>382</v>
      </c>
      <c r="D145" s="59">
        <v>0.70833333333333337</v>
      </c>
      <c r="E145" s="59">
        <v>0.74652777777777779</v>
      </c>
      <c r="F145" s="59">
        <f t="shared" si="4"/>
        <v>3.819444444444442E-2</v>
      </c>
      <c r="I145" s="61"/>
    </row>
    <row r="146" spans="1:9">
      <c r="A146" s="77"/>
      <c r="B146" s="43" t="s">
        <v>1944</v>
      </c>
      <c r="C146" s="43" t="s">
        <v>387</v>
      </c>
      <c r="D146" s="59">
        <v>0.86458333333333337</v>
      </c>
      <c r="E146" s="59">
        <v>0.91666666666666663</v>
      </c>
      <c r="F146" s="59">
        <f t="shared" si="4"/>
        <v>5.2083333333333259E-2</v>
      </c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97EAD5AE-4EB4-45C4-B669-F00ADBC58FBE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D03B-63E5-4759-9E25-450F5856BDD4}">
  <dimension ref="A1:Q167"/>
  <sheetViews>
    <sheetView topLeftCell="A13" workbookViewId="0">
      <selection activeCell="B24" sqref="B2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1945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1946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0.35069444444444436</v>
      </c>
      <c r="Q3" t="s">
        <v>384</v>
      </c>
    </row>
    <row r="4" spans="1:17">
      <c r="A4" s="77"/>
      <c r="B4" s="43" t="s">
        <v>1947</v>
      </c>
      <c r="C4" s="43" t="s">
        <v>382</v>
      </c>
      <c r="D4" s="59">
        <v>0.45833333333333331</v>
      </c>
      <c r="E4" s="59">
        <v>0.5625</v>
      </c>
      <c r="F4" s="59">
        <f t="shared" si="0"/>
        <v>0.10416666666666669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0.59027777777777779</v>
      </c>
      <c r="F5" s="59">
        <f t="shared" si="0"/>
        <v>2.777777777777779E-2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1948</v>
      </c>
      <c r="C6" s="43" t="s">
        <v>382</v>
      </c>
      <c r="D6" s="59">
        <v>0.59027777777777779</v>
      </c>
      <c r="E6" s="59">
        <v>0.65625</v>
      </c>
      <c r="F6" s="59">
        <f t="shared" si="0"/>
        <v>6.597222222222221E-2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1949</v>
      </c>
      <c r="C7" s="43" t="s">
        <v>382</v>
      </c>
      <c r="D7" s="59">
        <v>0.65625</v>
      </c>
      <c r="E7" s="59">
        <v>0.6875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1950</v>
      </c>
      <c r="C8" s="43" t="s">
        <v>386</v>
      </c>
      <c r="D8" s="59">
        <v>0.6875</v>
      </c>
      <c r="E8" s="59">
        <v>0.71527777777777779</v>
      </c>
      <c r="F8" s="59">
        <f t="shared" si="0"/>
        <v>2.777777777777779E-2</v>
      </c>
      <c r="H8" s="60" t="s">
        <v>386</v>
      </c>
      <c r="I8" s="59">
        <f>SUMIFS(F2:F16, C2:C16,H8)</f>
        <v>5.555555555555558E-2</v>
      </c>
    </row>
    <row r="9" spans="1:17">
      <c r="A9" s="77"/>
      <c r="B9" t="s">
        <v>1951</v>
      </c>
      <c r="C9" s="43" t="s">
        <v>382</v>
      </c>
      <c r="D9" s="59">
        <v>0.71527777777777779</v>
      </c>
      <c r="E9" s="59">
        <v>0.76041666666666663</v>
      </c>
      <c r="F9" s="59">
        <f t="shared" si="0"/>
        <v>4.513888888888884E-2</v>
      </c>
      <c r="H9" s="56" t="s">
        <v>394</v>
      </c>
      <c r="I9" s="57">
        <f>SUM(I3:I8)</f>
        <v>0.40624999999999994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1906</v>
      </c>
      <c r="C17" s="43" t="s">
        <v>382</v>
      </c>
      <c r="D17" s="59">
        <v>0.35416666666666669</v>
      </c>
      <c r="E17" s="59">
        <v>0.41666666666666669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1952</v>
      </c>
      <c r="C18" s="43" t="s">
        <v>382</v>
      </c>
      <c r="D18" s="59">
        <v>0.41666666666666669</v>
      </c>
      <c r="E18" s="59">
        <v>0.45833333333333331</v>
      </c>
      <c r="F18" s="59">
        <f t="shared" si="0"/>
        <v>4.166666666666663E-2</v>
      </c>
      <c r="H18" s="60" t="s">
        <v>382</v>
      </c>
      <c r="I18" s="59">
        <f>SUMIFS(F17:F31, C17:C31,H18)</f>
        <v>0.27777777777777773</v>
      </c>
    </row>
    <row r="19" spans="1:9">
      <c r="A19" s="77"/>
      <c r="B19" s="43" t="s">
        <v>1953</v>
      </c>
      <c r="C19" s="43" t="s">
        <v>382</v>
      </c>
      <c r="D19" s="59">
        <v>0.47916666666666669</v>
      </c>
      <c r="E19" s="59">
        <v>0.5625</v>
      </c>
      <c r="F19" s="59">
        <f t="shared" si="0"/>
        <v>8.3333333333333315E-2</v>
      </c>
      <c r="H19" s="60" t="s">
        <v>384</v>
      </c>
      <c r="I19" s="59">
        <f>SUMIFS(F17:F31, C17:C31,H19)</f>
        <v>0</v>
      </c>
    </row>
    <row r="20" spans="1:9">
      <c r="A20" s="77"/>
      <c r="B20" t="s">
        <v>406</v>
      </c>
      <c r="C20" s="43" t="s">
        <v>386</v>
      </c>
      <c r="D20" s="59">
        <v>0.5625</v>
      </c>
      <c r="E20" s="59">
        <v>0.58333333333333337</v>
      </c>
      <c r="F20" s="59">
        <f t="shared" si="0"/>
        <v>2.083333333333337E-2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1954</v>
      </c>
      <c r="C21" s="43" t="s">
        <v>382</v>
      </c>
      <c r="D21" s="59">
        <v>0.58333333333333337</v>
      </c>
      <c r="E21" s="59">
        <v>0.65625</v>
      </c>
      <c r="F21" s="59">
        <f t="shared" si="0"/>
        <v>7.291666666666663E-2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1955</v>
      </c>
      <c r="C22" s="43" t="s">
        <v>382</v>
      </c>
      <c r="D22" s="59">
        <v>0.65625</v>
      </c>
      <c r="E22" s="59">
        <v>0.67361111111111116</v>
      </c>
      <c r="F22" s="59">
        <f t="shared" si="0"/>
        <v>1.736111111111116E-2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385</v>
      </c>
      <c r="C23" s="43" t="s">
        <v>386</v>
      </c>
      <c r="D23" s="59">
        <v>0.67361111111111116</v>
      </c>
      <c r="E23" s="59">
        <v>0.68402777777777779</v>
      </c>
      <c r="F23" s="59">
        <f t="shared" si="0"/>
        <v>1.041666666666663E-2</v>
      </c>
      <c r="H23" s="60" t="s">
        <v>386</v>
      </c>
      <c r="I23" s="59">
        <f>SUMIFS(F17:F31, C17:C31,H23)</f>
        <v>3.125E-2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0.30902777777777773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1956</v>
      </c>
      <c r="C33" s="43" t="s">
        <v>382</v>
      </c>
      <c r="D33" s="59">
        <v>0.35416666666666669</v>
      </c>
      <c r="E33" s="59">
        <v>0.39583333333333331</v>
      </c>
      <c r="F33" s="59">
        <f t="shared" si="0"/>
        <v>4.166666666666663E-2</v>
      </c>
      <c r="H33" s="60" t="s">
        <v>382</v>
      </c>
      <c r="I33" s="59">
        <f>SUMIFS(F32:F46, C32:C46,H33)</f>
        <v>0.3506944444444447</v>
      </c>
    </row>
    <row r="34" spans="1:9">
      <c r="A34" s="77"/>
      <c r="B34" s="43" t="s">
        <v>1957</v>
      </c>
      <c r="C34" s="43" t="s">
        <v>382</v>
      </c>
      <c r="D34" s="59">
        <v>0.39583333333333331</v>
      </c>
      <c r="E34" s="59">
        <v>0.4513888888888889</v>
      </c>
      <c r="F34" s="59">
        <f t="shared" si="0"/>
        <v>5.555555555555558E-2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1958</v>
      </c>
      <c r="C35" s="43" t="s">
        <v>382</v>
      </c>
      <c r="D35" s="59">
        <v>0.45833333333333331</v>
      </c>
      <c r="E35" s="59">
        <v>0.56597222222222221</v>
      </c>
      <c r="F35" s="59">
        <f t="shared" si="0"/>
        <v>0.1076388888888889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0.56597222222222221</v>
      </c>
      <c r="E36" s="59">
        <v>0.59375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1948</v>
      </c>
      <c r="C37" s="43" t="s">
        <v>382</v>
      </c>
      <c r="D37" s="59">
        <v>0.59375</v>
      </c>
      <c r="E37" s="59">
        <v>0.65625</v>
      </c>
      <c r="F37" s="59">
        <f t="shared" si="0"/>
        <v>6.25E-2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1946</v>
      </c>
      <c r="C38" s="43" t="s">
        <v>382</v>
      </c>
      <c r="D38" s="59">
        <v>0.65972222222222221</v>
      </c>
      <c r="E38" s="59">
        <v>0.69444444444444453</v>
      </c>
      <c r="F38" s="59">
        <f t="shared" si="0"/>
        <v>3.4722222222222321E-2</v>
      </c>
      <c r="H38" s="60" t="s">
        <v>386</v>
      </c>
      <c r="I38" s="59">
        <f>SUMIFS(F32:F46, C32:C46,H38)</f>
        <v>4.5138888888888729E-2</v>
      </c>
    </row>
    <row r="39" spans="1:9">
      <c r="A39" s="77"/>
      <c r="B39" s="62" t="s">
        <v>385</v>
      </c>
      <c r="C39" s="43" t="s">
        <v>386</v>
      </c>
      <c r="D39" s="59">
        <v>0.69444444444444453</v>
      </c>
      <c r="E39" s="59">
        <v>0.71180555555555547</v>
      </c>
      <c r="F39" s="59">
        <f t="shared" si="0"/>
        <v>1.7361111111110938E-2</v>
      </c>
      <c r="H39" s="56" t="s">
        <v>394</v>
      </c>
      <c r="I39" s="57">
        <f>SUM(I33:I38)</f>
        <v>0.39583333333333343</v>
      </c>
    </row>
    <row r="40" spans="1:9">
      <c r="A40" s="77"/>
      <c r="B40" s="62" t="s">
        <v>1959</v>
      </c>
      <c r="C40" s="43" t="s">
        <v>382</v>
      </c>
      <c r="D40" s="59">
        <v>0.71180555555555547</v>
      </c>
      <c r="E40" s="59">
        <v>0.74652777777777779</v>
      </c>
      <c r="F40" s="59">
        <f t="shared" si="0"/>
        <v>3.4722222222222321E-2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1960</v>
      </c>
      <c r="C47" s="43" t="s">
        <v>382</v>
      </c>
      <c r="D47" s="59">
        <v>0.3576388888888889</v>
      </c>
      <c r="E47" s="59">
        <v>0.43055555555555558</v>
      </c>
      <c r="F47" s="59">
        <f t="shared" si="1"/>
        <v>7.2916666666666685E-2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0.43055555555555558</v>
      </c>
      <c r="E48" s="59">
        <v>0.44444444444444442</v>
      </c>
      <c r="F48" s="59">
        <f t="shared" si="1"/>
        <v>1.388888888888884E-2</v>
      </c>
      <c r="H48" s="60" t="s">
        <v>382</v>
      </c>
      <c r="I48" s="59">
        <f>SUMIFS(F47:F61, C47:C61,H48)</f>
        <v>0.35416666666666669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0.45833333333333331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1947</v>
      </c>
      <c r="C50" s="43" t="s">
        <v>382</v>
      </c>
      <c r="D50" s="59">
        <v>0.45833333333333331</v>
      </c>
      <c r="E50" s="59">
        <v>0.56597222222222221</v>
      </c>
      <c r="F50" s="59">
        <f t="shared" si="1"/>
        <v>0.1076388888888889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0.56597222222222221</v>
      </c>
      <c r="E51" s="59">
        <v>0.59027777777777779</v>
      </c>
      <c r="F51" s="59">
        <f t="shared" si="1"/>
        <v>2.430555555555558E-2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1948</v>
      </c>
      <c r="C52" s="43" t="s">
        <v>382</v>
      </c>
      <c r="D52" s="65">
        <v>0.59027777777777779</v>
      </c>
      <c r="E52" s="59">
        <v>0.65625</v>
      </c>
      <c r="F52" s="59">
        <f t="shared" si="1"/>
        <v>6.597222222222221E-2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1959</v>
      </c>
      <c r="C53" s="43" t="s">
        <v>382</v>
      </c>
      <c r="D53" s="59">
        <v>0.65625</v>
      </c>
      <c r="E53" s="59">
        <v>0.70138888888888884</v>
      </c>
      <c r="F53" s="59">
        <v>4.5138888888888888E-2</v>
      </c>
      <c r="H53" s="60" t="s">
        <v>386</v>
      </c>
      <c r="I53" s="59">
        <f>SUMIFS(F47:F61, C47:C61,H53)</f>
        <v>4.861111111111114E-2</v>
      </c>
    </row>
    <row r="54" spans="1:9">
      <c r="A54" s="77"/>
      <c r="B54" s="43" t="s">
        <v>385</v>
      </c>
      <c r="C54" s="43" t="s">
        <v>386</v>
      </c>
      <c r="D54" s="59">
        <v>0.70138888888888884</v>
      </c>
      <c r="E54" s="59">
        <v>0.71180555555555547</v>
      </c>
      <c r="F54" s="59">
        <v>1.0416666666666666E-2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1951</v>
      </c>
      <c r="C55" s="43" t="s">
        <v>382</v>
      </c>
      <c r="D55" s="59">
        <v>0.71180555555555547</v>
      </c>
      <c r="E55" s="59">
        <v>0.76041666666666663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1961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0.34722222222222221</v>
      </c>
    </row>
    <row r="79" spans="1:9">
      <c r="A79" s="77"/>
      <c r="B79" s="43" t="s">
        <v>1952</v>
      </c>
      <c r="C79" s="43" t="s">
        <v>382</v>
      </c>
      <c r="D79" s="59">
        <v>0.4375</v>
      </c>
      <c r="E79" s="59">
        <v>0.45833333333333331</v>
      </c>
      <c r="F79" s="59">
        <f t="shared" si="2"/>
        <v>2.0833333333333315E-2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1962</v>
      </c>
      <c r="C80" s="43" t="s">
        <v>382</v>
      </c>
      <c r="D80" s="59">
        <v>0.45833333333333331</v>
      </c>
      <c r="E80" s="59">
        <v>0.5625</v>
      </c>
      <c r="F80" s="59">
        <f t="shared" si="2"/>
        <v>0.10416666666666669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406</v>
      </c>
      <c r="C81" s="43" t="s">
        <v>386</v>
      </c>
      <c r="D81" s="59">
        <v>0.5625</v>
      </c>
      <c r="E81" s="59">
        <v>0.59027777777777779</v>
      </c>
      <c r="F81" s="59">
        <f t="shared" si="2"/>
        <v>2.777777777777779E-2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1953</v>
      </c>
      <c r="C82" s="43" t="s">
        <v>382</v>
      </c>
      <c r="D82" s="59">
        <v>0.59375</v>
      </c>
      <c r="E82" s="59">
        <v>0.65625</v>
      </c>
      <c r="F82" s="59">
        <f t="shared" si="2"/>
        <v>6.25E-2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1963</v>
      </c>
      <c r="C83" s="43" t="s">
        <v>382</v>
      </c>
      <c r="D83" s="59">
        <v>0.65625</v>
      </c>
      <c r="E83" s="59">
        <v>0.75</v>
      </c>
      <c r="F83" s="59">
        <f t="shared" si="2"/>
        <v>9.375E-2</v>
      </c>
      <c r="H83" s="60" t="s">
        <v>386</v>
      </c>
      <c r="I83" s="59">
        <f>SUMIFS(F77:F91, C77:C91,H83)</f>
        <v>3.8194444444444475E-2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0.38541666666666669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1964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0.36458333333333326</v>
      </c>
    </row>
    <row r="109" spans="1:9">
      <c r="A109" s="77"/>
      <c r="B109" s="43" t="s">
        <v>1965</v>
      </c>
      <c r="C109" s="43" t="s">
        <v>382</v>
      </c>
      <c r="D109" s="59">
        <v>0.44791666666666669</v>
      </c>
      <c r="E109" s="59">
        <v>0.45833333333333331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1953</v>
      </c>
      <c r="C110" s="43" t="s">
        <v>382</v>
      </c>
      <c r="D110" s="59">
        <v>0.45833333333333331</v>
      </c>
      <c r="E110" s="59">
        <v>0.5625</v>
      </c>
      <c r="F110" s="59">
        <f t="shared" si="3"/>
        <v>0.10416666666666669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0.5625</v>
      </c>
      <c r="E111" s="59">
        <v>0.59375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1966</v>
      </c>
      <c r="C112" s="43" t="s">
        <v>382</v>
      </c>
      <c r="D112" s="59">
        <v>0.59375</v>
      </c>
      <c r="E112" s="59">
        <v>0.65625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1967</v>
      </c>
      <c r="C113" s="43" t="s">
        <v>382</v>
      </c>
      <c r="D113" s="59">
        <v>0.65625</v>
      </c>
      <c r="E113" s="59">
        <v>0.67708333333333337</v>
      </c>
      <c r="F113" s="59">
        <f t="shared" si="3"/>
        <v>2.083333333333337E-2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1968</v>
      </c>
      <c r="C114" s="43" t="s">
        <v>382</v>
      </c>
      <c r="D114" s="59">
        <v>0.67708333333333337</v>
      </c>
      <c r="E114" s="59">
        <v>0.75</v>
      </c>
      <c r="F114" s="59">
        <f t="shared" si="3"/>
        <v>7.291666666666663E-2</v>
      </c>
      <c r="H114" s="56" t="s">
        <v>394</v>
      </c>
      <c r="I114" s="57">
        <f>SUM(I108:I113)</f>
        <v>0.40624999999999994</v>
      </c>
    </row>
    <row r="115" spans="1:9">
      <c r="A115" s="77"/>
      <c r="B115" s="43" t="s">
        <v>1969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1970</v>
      </c>
      <c r="C122" s="43" t="s">
        <v>382</v>
      </c>
      <c r="D122" s="59">
        <v>0.36458333333333331</v>
      </c>
      <c r="E122" s="59">
        <v>0.44791666666666669</v>
      </c>
      <c r="F122" s="59">
        <f t="shared" ref="F122:F148" si="4">E122-D122</f>
        <v>8.333333333333337E-2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0.44791666666666669</v>
      </c>
      <c r="E123" s="59">
        <v>0.45833333333333331</v>
      </c>
      <c r="F123" s="59">
        <f t="shared" si="4"/>
        <v>1.041666666666663E-2</v>
      </c>
      <c r="H123" s="60" t="s">
        <v>382</v>
      </c>
      <c r="I123" s="59">
        <f>SUMIFS(F122:F136, C122:C136,H123)</f>
        <v>0.34375000000000006</v>
      </c>
    </row>
    <row r="124" spans="1:9">
      <c r="A124" s="77"/>
      <c r="B124" s="43" t="s">
        <v>1953</v>
      </c>
      <c r="C124" s="43" t="s">
        <v>382</v>
      </c>
      <c r="D124" s="59">
        <v>0.45833333333333331</v>
      </c>
      <c r="E124" s="59">
        <v>0.5625</v>
      </c>
      <c r="F124" s="59">
        <f t="shared" si="4"/>
        <v>0.10416666666666669</v>
      </c>
      <c r="H124" s="60" t="s">
        <v>384</v>
      </c>
      <c r="I124" s="59">
        <v>7</v>
      </c>
    </row>
    <row r="125" spans="1:9">
      <c r="A125" s="77"/>
      <c r="B125" s="43" t="s">
        <v>406</v>
      </c>
      <c r="C125" s="43" t="s">
        <v>386</v>
      </c>
      <c r="D125" s="59">
        <v>0.5625</v>
      </c>
      <c r="E125" s="59">
        <v>0.59375</v>
      </c>
      <c r="F125" s="59">
        <f t="shared" si="4"/>
        <v>3.125E-2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1966</v>
      </c>
      <c r="C126" s="43" t="s">
        <v>382</v>
      </c>
      <c r="D126" s="59">
        <v>0.59375</v>
      </c>
      <c r="E126" s="59">
        <v>0.65625</v>
      </c>
      <c r="F126" s="59">
        <f t="shared" si="4"/>
        <v>6.25E-2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1971</v>
      </c>
      <c r="C127" s="43" t="s">
        <v>382</v>
      </c>
      <c r="D127" s="59">
        <v>0.65625</v>
      </c>
      <c r="E127" s="59">
        <v>0.67361111111111116</v>
      </c>
      <c r="F127" s="59">
        <f t="shared" si="4"/>
        <v>1.736111111111116E-2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1972</v>
      </c>
      <c r="C128" s="43" t="s">
        <v>382</v>
      </c>
      <c r="D128" s="59">
        <v>0.67361111111111116</v>
      </c>
      <c r="E128" s="59">
        <v>0.75</v>
      </c>
      <c r="F128" s="59">
        <f t="shared" si="4"/>
        <v>7.638888888888884E-2</v>
      </c>
      <c r="H128" s="60" t="s">
        <v>386</v>
      </c>
      <c r="I128" s="59">
        <f>SUMIFS(F122:F136, C122:C136,H128)</f>
        <v>4.166666666666663E-2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7.385416666666667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1973</v>
      </c>
      <c r="C137" s="43" t="s">
        <v>382</v>
      </c>
      <c r="D137" s="59">
        <v>0.3576388888888889</v>
      </c>
      <c r="E137" s="59">
        <v>0.36805555555555558</v>
      </c>
      <c r="F137" s="59">
        <f t="shared" si="4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1974</v>
      </c>
      <c r="C138" s="43" t="s">
        <v>382</v>
      </c>
      <c r="D138" s="59">
        <v>0.36805555555555558</v>
      </c>
      <c r="E138" s="59">
        <v>0.44444444444444442</v>
      </c>
      <c r="F138" s="59">
        <f t="shared" si="4"/>
        <v>7.638888888888884E-2</v>
      </c>
      <c r="H138" s="60" t="s">
        <v>382</v>
      </c>
      <c r="I138" s="59">
        <f>SUMIFS(F137:F151, C137:C151,H138)</f>
        <v>0.33819444444444446</v>
      </c>
    </row>
    <row r="139" spans="1:9">
      <c r="A139" s="77"/>
      <c r="B139" s="43" t="s">
        <v>385</v>
      </c>
      <c r="C139" s="43" t="s">
        <v>386</v>
      </c>
      <c r="D139" s="59">
        <v>0.44444444444444442</v>
      </c>
      <c r="E139" s="59">
        <v>0.45833333333333331</v>
      </c>
      <c r="F139" s="59">
        <f t="shared" si="4"/>
        <v>1.3888888888888895E-2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1953</v>
      </c>
      <c r="C140" s="43" t="s">
        <v>382</v>
      </c>
      <c r="D140" s="59">
        <v>0.45833333333333331</v>
      </c>
      <c r="E140" s="59">
        <v>0.5625</v>
      </c>
      <c r="F140" s="59">
        <f t="shared" si="4"/>
        <v>0.10416666666666669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406</v>
      </c>
      <c r="C141" s="43" t="s">
        <v>386</v>
      </c>
      <c r="D141" s="59">
        <v>0.56527777777777777</v>
      </c>
      <c r="E141" s="59">
        <v>0.59097222222222223</v>
      </c>
      <c r="F141" s="59">
        <f t="shared" si="4"/>
        <v>2.5694444444444464E-2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1966</v>
      </c>
      <c r="C142" s="43" t="s">
        <v>382</v>
      </c>
      <c r="D142" s="59">
        <v>0.59722222222222221</v>
      </c>
      <c r="E142" s="59">
        <v>0.66666666666666663</v>
      </c>
      <c r="F142" s="59">
        <f t="shared" si="4"/>
        <v>6.944444444444442E-2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1975</v>
      </c>
      <c r="C143" s="43" t="s">
        <v>382</v>
      </c>
      <c r="D143" s="59">
        <v>0.66666666666666663</v>
      </c>
      <c r="E143" s="59">
        <v>0.69444444444444453</v>
      </c>
      <c r="F143" s="59">
        <f t="shared" si="4"/>
        <v>2.7777777777777901E-2</v>
      </c>
      <c r="H143" s="60" t="s">
        <v>386</v>
      </c>
      <c r="I143" s="59">
        <f>SUMIFS(F137:F151, C137:C151,H143)</f>
        <v>5.3472222222222199E-2</v>
      </c>
    </row>
    <row r="144" spans="1:9">
      <c r="A144" s="77"/>
      <c r="B144" s="62" t="s">
        <v>385</v>
      </c>
      <c r="C144" s="43" t="s">
        <v>386</v>
      </c>
      <c r="D144" s="59">
        <v>0.69444444444444453</v>
      </c>
      <c r="E144" s="59">
        <v>0.70833333333333337</v>
      </c>
      <c r="F144" s="59">
        <f t="shared" si="4"/>
        <v>1.388888888888884E-2</v>
      </c>
      <c r="H144" s="56" t="s">
        <v>394</v>
      </c>
      <c r="I144" s="57">
        <f>SUM(I138:I143)</f>
        <v>0.39166666666666666</v>
      </c>
    </row>
    <row r="145" spans="1:9">
      <c r="A145" s="77"/>
      <c r="B145" s="43" t="s">
        <v>1976</v>
      </c>
      <c r="C145" s="43" t="s">
        <v>382</v>
      </c>
      <c r="D145" s="59">
        <v>0.70833333333333337</v>
      </c>
      <c r="E145" s="59">
        <v>0.7583333333333333</v>
      </c>
      <c r="F145" s="59">
        <f t="shared" si="4"/>
        <v>4.9999999999999933E-2</v>
      </c>
      <c r="I145" s="61"/>
    </row>
    <row r="146" spans="1:9">
      <c r="A146" s="77"/>
      <c r="B146" s="43"/>
      <c r="C146" s="43"/>
      <c r="D146" s="59"/>
      <c r="E146" s="59"/>
      <c r="F146" s="59"/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F4F18818-D324-4A8F-895F-81E6CC9491E2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44D1-3B59-4FCC-B79C-010908560528}">
  <dimension ref="A1:Q167"/>
  <sheetViews>
    <sheetView topLeftCell="A33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1977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1978</v>
      </c>
      <c r="C3" s="43" t="s">
        <v>382</v>
      </c>
      <c r="D3" s="59">
        <v>0.41666666666666669</v>
      </c>
      <c r="E3" s="59">
        <v>0.54166666666666663</v>
      </c>
      <c r="F3" s="59">
        <f t="shared" si="0"/>
        <v>0.12499999999999994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406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1979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1980</v>
      </c>
      <c r="C6" s="43" t="s">
        <v>382</v>
      </c>
      <c r="D6" s="59">
        <v>0.66666666666666663</v>
      </c>
      <c r="E6" s="59">
        <v>0.76041666666666663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0.40624999999999994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1981</v>
      </c>
      <c r="C17" s="43" t="s">
        <v>382</v>
      </c>
      <c r="D17" s="59">
        <v>0.35416666666666669</v>
      </c>
      <c r="E17" s="59">
        <v>0.47916666666666669</v>
      </c>
      <c r="F17" s="59">
        <f t="shared" si="0"/>
        <v>0.125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0.47916666666666669</v>
      </c>
      <c r="E18" s="59">
        <v>0.48958333333333331</v>
      </c>
      <c r="F18" s="59">
        <f t="shared" si="0"/>
        <v>1.041666666666663E-2</v>
      </c>
      <c r="H18" s="60" t="s">
        <v>382</v>
      </c>
      <c r="I18" s="59">
        <f>SUMIFS(F17:F31, C17:C31,H18)</f>
        <v>0.17708333333333331</v>
      </c>
    </row>
    <row r="19" spans="1:9">
      <c r="A19" s="77"/>
      <c r="B19" s="43" t="s">
        <v>1982</v>
      </c>
      <c r="C19" s="43" t="s">
        <v>382</v>
      </c>
      <c r="D19" s="59">
        <v>0.48958333333333331</v>
      </c>
      <c r="E19" s="59">
        <v>0.54166666666666663</v>
      </c>
      <c r="F19" s="59">
        <f t="shared" si="0"/>
        <v>5.2083333333333315E-2</v>
      </c>
      <c r="H19" s="60" t="s">
        <v>384</v>
      </c>
      <c r="I19" s="59">
        <f>SUMIFS(F17:F31, C17:C31,H19)</f>
        <v>0</v>
      </c>
    </row>
    <row r="20" spans="1:9">
      <c r="A20" s="77"/>
      <c r="B20" t="s">
        <v>393</v>
      </c>
      <c r="C20" s="43" t="s">
        <v>386</v>
      </c>
      <c r="D20" s="59">
        <v>0.54166666666666663</v>
      </c>
      <c r="E20" s="59">
        <v>0.58333333333333337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5.208333333333337E-2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0.22916666666666669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0.33680555555555558</v>
      </c>
      <c r="E32" s="59">
        <v>0.35069444444444442</v>
      </c>
      <c r="F32" s="59">
        <f t="shared" si="0"/>
        <v>1.388888888888884E-2</v>
      </c>
      <c r="H32" s="57" t="s">
        <v>380</v>
      </c>
      <c r="I32" s="57" t="s">
        <v>381</v>
      </c>
    </row>
    <row r="33" spans="1:9">
      <c r="A33" s="77"/>
      <c r="B33" s="43" t="s">
        <v>1983</v>
      </c>
      <c r="C33" s="43" t="s">
        <v>382</v>
      </c>
      <c r="D33" s="59">
        <v>0.35069444444444442</v>
      </c>
      <c r="E33" s="59">
        <v>0.42708333333333331</v>
      </c>
      <c r="F33" s="59">
        <f t="shared" si="0"/>
        <v>7.6388888888888895E-2</v>
      </c>
      <c r="H33" s="60" t="s">
        <v>382</v>
      </c>
      <c r="I33" s="59">
        <f>SUMIFS(F32:F46, C32:C46,H33)</f>
        <v>0.23958333333333326</v>
      </c>
    </row>
    <row r="34" spans="1:9">
      <c r="A34" s="77"/>
      <c r="B34" s="43" t="s">
        <v>385</v>
      </c>
      <c r="C34" s="43" t="s">
        <v>386</v>
      </c>
      <c r="D34" s="59">
        <v>0.42708333333333331</v>
      </c>
      <c r="E34" s="59">
        <v>0.44097222222222227</v>
      </c>
      <c r="F34" s="59">
        <f t="shared" si="0"/>
        <v>1.3888888888888951E-2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1984</v>
      </c>
      <c r="C35" s="43" t="s">
        <v>382</v>
      </c>
      <c r="D35" s="59">
        <v>0.44097222222222227</v>
      </c>
      <c r="E35" s="59">
        <v>0.52430555555555558</v>
      </c>
      <c r="F35" s="59">
        <f t="shared" si="0"/>
        <v>8.3333333333333315E-2</v>
      </c>
      <c r="H35" s="60" t="s">
        <v>387</v>
      </c>
      <c r="I35" s="59">
        <f>SUMIFS(F32:F46, C32:C46,H35)</f>
        <v>6.944444444444442E-2</v>
      </c>
    </row>
    <row r="36" spans="1:9">
      <c r="A36" s="77"/>
      <c r="B36" t="s">
        <v>1985</v>
      </c>
      <c r="C36" s="43" t="s">
        <v>382</v>
      </c>
      <c r="D36" s="59">
        <v>0.52430555555555558</v>
      </c>
      <c r="E36" s="59">
        <v>0.55208333333333337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406</v>
      </c>
      <c r="C37" s="43" t="s">
        <v>386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1986</v>
      </c>
      <c r="C38" s="43" t="s">
        <v>387</v>
      </c>
      <c r="D38" s="59">
        <v>0.58333333333333337</v>
      </c>
      <c r="E38" s="59">
        <v>0.65277777777777779</v>
      </c>
      <c r="F38" s="59">
        <f t="shared" si="0"/>
        <v>6.944444444444442E-2</v>
      </c>
      <c r="H38" s="60" t="s">
        <v>386</v>
      </c>
      <c r="I38" s="59">
        <f>SUMIFS(F32:F46, C32:C46,H38)</f>
        <v>0.10069444444444453</v>
      </c>
    </row>
    <row r="39" spans="1:9">
      <c r="A39" s="77"/>
      <c r="B39" s="62" t="s">
        <v>1987</v>
      </c>
      <c r="C39" s="43" t="s">
        <v>382</v>
      </c>
      <c r="D39" s="59">
        <v>0.65277777777777779</v>
      </c>
      <c r="E39" s="59">
        <v>0.69097222222222221</v>
      </c>
      <c r="F39" s="59">
        <f t="shared" si="0"/>
        <v>3.819444444444442E-2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0.69097222222222221</v>
      </c>
      <c r="E40" s="59">
        <v>0.71180555555555547</v>
      </c>
      <c r="F40" s="59">
        <f t="shared" si="0"/>
        <v>2.0833333333333259E-2</v>
      </c>
      <c r="I40" s="61"/>
    </row>
    <row r="41" spans="1:9">
      <c r="A41" s="77"/>
      <c r="B41" s="43" t="s">
        <v>1988</v>
      </c>
      <c r="C41" s="43" t="s">
        <v>386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1989</v>
      </c>
      <c r="C47" s="43" t="s">
        <v>382</v>
      </c>
      <c r="D47" s="59">
        <v>0.35416666666666669</v>
      </c>
      <c r="E47" s="59">
        <v>0.47222222222222227</v>
      </c>
      <c r="F47" s="59">
        <f t="shared" si="1"/>
        <v>0.11805555555555558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0.47222222222222227</v>
      </c>
      <c r="E48" s="59">
        <v>0.4826388888888889</v>
      </c>
      <c r="F48" s="59">
        <f t="shared" si="1"/>
        <v>1.041666666666663E-2</v>
      </c>
      <c r="H48" s="60" t="s">
        <v>382</v>
      </c>
      <c r="I48" s="59">
        <f>SUMIFS(F47:F61, C47:C61,H48)</f>
        <v>0.35069444444444442</v>
      </c>
    </row>
    <row r="49" spans="1:9">
      <c r="A49" s="77"/>
      <c r="B49" s="43" t="s">
        <v>1990</v>
      </c>
      <c r="C49" s="43" t="s">
        <v>382</v>
      </c>
      <c r="D49" s="59">
        <v>0.4826388888888889</v>
      </c>
      <c r="E49" s="59">
        <v>0.54166666666666663</v>
      </c>
      <c r="F49" s="59">
        <f t="shared" si="1"/>
        <v>5.9027777777777735E-2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406</v>
      </c>
      <c r="C50" s="43" t="s">
        <v>386</v>
      </c>
      <c r="D50" s="59">
        <v>0.54166666666666663</v>
      </c>
      <c r="E50" s="59">
        <v>0.57291666666666663</v>
      </c>
      <c r="F50" s="59">
        <f t="shared" si="1"/>
        <v>3.125E-2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1991</v>
      </c>
      <c r="C51" s="43" t="s">
        <v>382</v>
      </c>
      <c r="D51" s="59">
        <v>0.57291666666666663</v>
      </c>
      <c r="E51" s="59">
        <v>0.63194444444444442</v>
      </c>
      <c r="F51" s="59">
        <f t="shared" si="1"/>
        <v>5.902777777777779E-2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1992</v>
      </c>
      <c r="C52" s="43" t="s">
        <v>382</v>
      </c>
      <c r="D52" s="65">
        <v>0.63194444444444442</v>
      </c>
      <c r="E52" s="59">
        <v>0.69791666666666663</v>
      </c>
      <c r="F52" s="59">
        <f t="shared" si="1"/>
        <v>6.597222222222221E-2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0.69791666666666663</v>
      </c>
      <c r="E53" s="59">
        <v>0.74305555555555547</v>
      </c>
      <c r="F53" s="59">
        <v>4.5138888888888888E-2</v>
      </c>
      <c r="H53" s="60" t="s">
        <v>386</v>
      </c>
      <c r="I53" s="59">
        <f>SUMIFS(F47:F61, C47:C61,H53)</f>
        <v>8.6805555555555525E-2</v>
      </c>
    </row>
    <row r="54" spans="1:9">
      <c r="A54" s="77"/>
      <c r="B54" s="43" t="s">
        <v>1993</v>
      </c>
      <c r="C54" s="43" t="s">
        <v>382</v>
      </c>
      <c r="D54" s="59">
        <v>0.74305555555555547</v>
      </c>
      <c r="E54" s="59">
        <v>0.78472222222222221</v>
      </c>
      <c r="F54" s="59">
        <v>4.8611111111111112E-2</v>
      </c>
      <c r="H54" s="56" t="s">
        <v>394</v>
      </c>
      <c r="I54" s="57">
        <f>SUM(I48:I53)</f>
        <v>0.43749999999999994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1994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1995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0.35069444444444431</v>
      </c>
    </row>
    <row r="79" spans="1:9">
      <c r="A79" s="77"/>
      <c r="B79" s="43" t="s">
        <v>502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1996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1997</v>
      </c>
      <c r="C82" s="43" t="s">
        <v>382</v>
      </c>
      <c r="D82" s="59">
        <v>0.55208333333333337</v>
      </c>
      <c r="E82" s="59">
        <v>0.6875</v>
      </c>
      <c r="F82" s="59">
        <f t="shared" si="2"/>
        <v>0.13541666666666663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0.69444444444444453</v>
      </c>
      <c r="F83" s="59">
        <f t="shared" si="2"/>
        <v>6.9444444444445308E-3</v>
      </c>
      <c r="H83" s="60" t="s">
        <v>386</v>
      </c>
      <c r="I83" s="59">
        <f>SUMIFS(F77:F91, C77:C91,H83)</f>
        <v>3.8194444444444586E-2</v>
      </c>
    </row>
    <row r="84" spans="1:9">
      <c r="A84" s="77"/>
      <c r="B84" s="43" t="s">
        <v>1998</v>
      </c>
      <c r="C84" s="43" t="s">
        <v>382</v>
      </c>
      <c r="D84" s="59">
        <v>0.69444444444444453</v>
      </c>
      <c r="E84" s="59">
        <v>0.75</v>
      </c>
      <c r="F84" s="59">
        <f t="shared" si="2"/>
        <v>5.5555555555555469E-2</v>
      </c>
      <c r="H84" s="56" t="s">
        <v>394</v>
      </c>
      <c r="I84" s="57">
        <f>SUM(I78:I83)</f>
        <v>0.3888888888888889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1999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545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0.33333333333333326</v>
      </c>
    </row>
    <row r="109" spans="1:9">
      <c r="A109" s="77"/>
      <c r="B109" s="43" t="s">
        <v>1999</v>
      </c>
      <c r="C109" s="43" t="s">
        <v>382</v>
      </c>
      <c r="D109" s="59">
        <v>0.45833333333333331</v>
      </c>
      <c r="E109" s="59">
        <v>0.54166666666666663</v>
      </c>
      <c r="F109" s="59">
        <f t="shared" si="3"/>
        <v>8.3333333333333315E-2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0.54166666666666663</v>
      </c>
      <c r="E110" s="59">
        <v>0.58333333333333337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2000</v>
      </c>
      <c r="C111" s="43" t="s">
        <v>382</v>
      </c>
      <c r="D111" s="59">
        <v>0.58333333333333337</v>
      </c>
      <c r="E111" s="59">
        <v>0.69791666666666663</v>
      </c>
      <c r="F111" s="59">
        <f t="shared" si="3"/>
        <v>0.11458333333333326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502</v>
      </c>
      <c r="C112" s="43" t="s">
        <v>386</v>
      </c>
      <c r="D112" s="59">
        <v>0.69791666666666663</v>
      </c>
      <c r="E112" s="59">
        <v>0.70833333333333337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2001</v>
      </c>
      <c r="C113" s="43" t="s">
        <v>382</v>
      </c>
      <c r="D113" s="59">
        <v>0.70833333333333337</v>
      </c>
      <c r="E113" s="59">
        <v>0.77083333333333337</v>
      </c>
      <c r="F113" s="59">
        <f t="shared" si="3"/>
        <v>6.25E-2</v>
      </c>
      <c r="H113" s="60" t="s">
        <v>386</v>
      </c>
      <c r="I113" s="59">
        <f>SUMIFS(F107:F121, C107:C121,H113)</f>
        <v>7.2916666666666796E-2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0.40625000000000006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1972</v>
      </c>
      <c r="C122" s="43" t="s">
        <v>382</v>
      </c>
      <c r="D122" s="59">
        <v>0.375</v>
      </c>
      <c r="E122" s="59">
        <v>0.45833333333333331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0.46875</v>
      </c>
      <c r="F123" s="59">
        <f t="shared" si="4"/>
        <v>1.0416666666666685E-2</v>
      </c>
      <c r="H123" s="60" t="s">
        <v>382</v>
      </c>
      <c r="I123" s="59">
        <f>SUMIFS(F122:F136, C122:C136,H123)</f>
        <v>0.34375000000000006</v>
      </c>
    </row>
    <row r="124" spans="1:9">
      <c r="A124" s="77"/>
      <c r="B124" s="43" t="s">
        <v>2002</v>
      </c>
      <c r="C124" s="43" t="s">
        <v>382</v>
      </c>
      <c r="D124" s="59">
        <v>0.46875</v>
      </c>
      <c r="E124" s="59">
        <v>0.53125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 t="s">
        <v>545</v>
      </c>
      <c r="C125" s="43" t="s">
        <v>386</v>
      </c>
      <c r="D125" s="59">
        <v>0.53125</v>
      </c>
      <c r="E125" s="59">
        <v>0.54166666666666663</v>
      </c>
      <c r="F125" s="59">
        <f t="shared" si="4"/>
        <v>1.041666666666663E-2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2000</v>
      </c>
      <c r="C126" s="43" t="s">
        <v>382</v>
      </c>
      <c r="D126" s="59">
        <v>0.54166666666666663</v>
      </c>
      <c r="E126" s="59">
        <v>0.61805555555555558</v>
      </c>
      <c r="F126" s="59">
        <f t="shared" si="4"/>
        <v>7.6388888888888951E-2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502</v>
      </c>
      <c r="C127" s="43" t="s">
        <v>386</v>
      </c>
      <c r="D127" s="59">
        <v>0.61805555555555558</v>
      </c>
      <c r="E127" s="59">
        <v>0.62847222222222221</v>
      </c>
      <c r="F127" s="59">
        <f>E127-D127</f>
        <v>1.041666666666663E-2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2003</v>
      </c>
      <c r="C128" s="43" t="s">
        <v>382</v>
      </c>
      <c r="D128" s="59">
        <v>0.62847222222222221</v>
      </c>
      <c r="E128" s="59">
        <v>0.70138888888888884</v>
      </c>
      <c r="F128" s="59">
        <f t="shared" si="4"/>
        <v>7.291666666666663E-2</v>
      </c>
      <c r="H128" s="60" t="s">
        <v>386</v>
      </c>
      <c r="I128" s="59">
        <f>SUMIFS(F122:F136, C122:C136,H128)</f>
        <v>3.1249999999999944E-2</v>
      </c>
    </row>
    <row r="129" spans="1:9">
      <c r="A129" s="77"/>
      <c r="B129" s="43" t="s">
        <v>2004</v>
      </c>
      <c r="C129" s="43" t="s">
        <v>382</v>
      </c>
      <c r="D129" s="59">
        <v>0.70138888888888884</v>
      </c>
      <c r="E129" s="59">
        <v>0.75</v>
      </c>
      <c r="F129" s="59">
        <f t="shared" si="4"/>
        <v>4.861111111111116E-2</v>
      </c>
      <c r="H129" s="56" t="s">
        <v>394</v>
      </c>
      <c r="I129" s="57">
        <f>SUM(I123:I128)</f>
        <v>7.375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2005</v>
      </c>
      <c r="C137" s="43" t="s">
        <v>382</v>
      </c>
      <c r="D137" s="59">
        <v>0.3611111111111111</v>
      </c>
      <c r="E137" s="59">
        <v>0.3888888888888889</v>
      </c>
      <c r="F137" s="59">
        <f t="shared" si="4"/>
        <v>2.777777777777779E-2</v>
      </c>
      <c r="H137" s="57" t="s">
        <v>380</v>
      </c>
      <c r="I137" s="57" t="s">
        <v>381</v>
      </c>
    </row>
    <row r="138" spans="1:9">
      <c r="A138" s="77"/>
      <c r="B138" s="43" t="s">
        <v>2006</v>
      </c>
      <c r="C138" s="43" t="s">
        <v>382</v>
      </c>
      <c r="D138" s="59">
        <v>0.3888888888888889</v>
      </c>
      <c r="E138" s="59">
        <v>0.46875</v>
      </c>
      <c r="F138" s="59">
        <f t="shared" si="4"/>
        <v>7.9861111111111105E-2</v>
      </c>
      <c r="H138" s="60" t="s">
        <v>382</v>
      </c>
      <c r="I138" s="59">
        <f>SUMIFS(F137:F151, C137:C151,H138)</f>
        <v>0.14930555555555552</v>
      </c>
    </row>
    <row r="139" spans="1:9">
      <c r="A139" s="77"/>
      <c r="B139" s="43" t="s">
        <v>385</v>
      </c>
      <c r="C139" s="43" t="s">
        <v>386</v>
      </c>
      <c r="D139" s="59">
        <v>0.46875</v>
      </c>
      <c r="E139" s="59">
        <v>0.4826388888888889</v>
      </c>
      <c r="F139" s="59">
        <f t="shared" si="4"/>
        <v>1.3888888888888895E-2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2007</v>
      </c>
      <c r="C140" s="43" t="s">
        <v>387</v>
      </c>
      <c r="D140" s="59">
        <v>0.4826388888888889</v>
      </c>
      <c r="E140" s="59">
        <v>0.54861111111111105</v>
      </c>
      <c r="F140" s="59">
        <f t="shared" si="4"/>
        <v>6.5972222222222154E-2</v>
      </c>
      <c r="H140" s="60" t="s">
        <v>387</v>
      </c>
      <c r="I140" s="59">
        <f>SUMIFS(F137:F151, C137:C151,H140)</f>
        <v>0.10763888888888878</v>
      </c>
    </row>
    <row r="141" spans="1:9">
      <c r="A141" s="77"/>
      <c r="B141" s="43" t="s">
        <v>406</v>
      </c>
      <c r="C141" s="43" t="s">
        <v>386</v>
      </c>
      <c r="D141" s="59">
        <v>0.54999999999999993</v>
      </c>
      <c r="E141" s="59">
        <v>0.58333333333333337</v>
      </c>
      <c r="F141" s="59">
        <f t="shared" si="4"/>
        <v>3.3333333333333437E-2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2008</v>
      </c>
      <c r="C142" s="43" t="s">
        <v>387</v>
      </c>
      <c r="D142" s="59">
        <v>0.58333333333333337</v>
      </c>
      <c r="E142" s="59">
        <v>0.625</v>
      </c>
      <c r="F142" s="59">
        <f t="shared" si="4"/>
        <v>4.166666666666663E-2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2009</v>
      </c>
      <c r="C143" s="43" t="s">
        <v>382</v>
      </c>
      <c r="D143" s="59">
        <v>0.625</v>
      </c>
      <c r="E143" s="59">
        <v>0.66666666666666663</v>
      </c>
      <c r="F143" s="59">
        <f t="shared" si="4"/>
        <v>4.166666666666663E-2</v>
      </c>
      <c r="H143" s="60" t="s">
        <v>386</v>
      </c>
      <c r="I143" s="59">
        <f>SUMIFS(F137:F151, C137:C151,H143)</f>
        <v>0.1520833333333334</v>
      </c>
    </row>
    <row r="144" spans="1:9">
      <c r="A144" s="77"/>
      <c r="B144" s="62" t="s">
        <v>2010</v>
      </c>
      <c r="C144" s="43" t="s">
        <v>386</v>
      </c>
      <c r="D144" s="59">
        <v>0.6694444444444444</v>
      </c>
      <c r="E144" s="59">
        <v>0.75694444444444453</v>
      </c>
      <c r="F144" s="59">
        <f>E144-D144</f>
        <v>8.7500000000000133E-2</v>
      </c>
      <c r="H144" s="56" t="s">
        <v>394</v>
      </c>
      <c r="I144" s="57">
        <f>SUM(I138:I143)</f>
        <v>0.40902777777777771</v>
      </c>
    </row>
    <row r="145" spans="1:9">
      <c r="A145" s="77"/>
      <c r="B145" s="43" t="s">
        <v>385</v>
      </c>
      <c r="C145" s="43" t="s">
        <v>386</v>
      </c>
      <c r="D145" s="59">
        <v>0.75694444444444453</v>
      </c>
      <c r="E145" s="59">
        <v>0.77430555555555547</v>
      </c>
      <c r="F145" s="59">
        <f>E145-D145</f>
        <v>1.7361111111110938E-2</v>
      </c>
      <c r="I145" s="61"/>
    </row>
    <row r="146" spans="1:9">
      <c r="A146" s="77"/>
      <c r="B146" s="43"/>
      <c r="C146" s="43"/>
      <c r="D146" s="59"/>
      <c r="E146" s="59"/>
      <c r="F146" s="59"/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B0E87A22-8B7D-48A6-9334-A660CEEFFD6C}">
      <formula1>$Q$1:$Q$7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DB04-714D-432F-9CB4-D12DBA438DA0}">
  <dimension ref="A1:Q167"/>
  <sheetViews>
    <sheetView topLeftCell="A37" workbookViewId="0">
      <selection activeCell="C12" sqref="C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2011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2012</v>
      </c>
      <c r="C3" s="43" t="s">
        <v>387</v>
      </c>
      <c r="D3" s="59">
        <v>0.41666666666666669</v>
      </c>
      <c r="E3" s="59">
        <v>0.47222222222222227</v>
      </c>
      <c r="F3" s="59">
        <f t="shared" si="0"/>
        <v>5.555555555555558E-2</v>
      </c>
      <c r="H3" s="60" t="s">
        <v>382</v>
      </c>
      <c r="I3" s="59">
        <f>SUMIFS(F2:F16, C2:C16,H3)</f>
        <v>0.31249999999999983</v>
      </c>
      <c r="Q3" t="s">
        <v>384</v>
      </c>
    </row>
    <row r="4" spans="1:17">
      <c r="A4" s="77"/>
      <c r="B4" s="43" t="s">
        <v>2013</v>
      </c>
      <c r="C4" s="43" t="s">
        <v>382</v>
      </c>
      <c r="D4" s="59">
        <v>0.47222222222222227</v>
      </c>
      <c r="E4" s="59">
        <v>0.54861111111111105</v>
      </c>
      <c r="F4" s="59">
        <f t="shared" si="0"/>
        <v>7.6388888888888784E-2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2014</v>
      </c>
      <c r="C5" s="43" t="s">
        <v>386</v>
      </c>
      <c r="D5" s="59">
        <v>0.54861111111111105</v>
      </c>
      <c r="E5" s="59">
        <v>0.58333333333333337</v>
      </c>
      <c r="F5" s="59">
        <f t="shared" si="0"/>
        <v>3.4722222222222321E-2</v>
      </c>
      <c r="H5" s="60" t="s">
        <v>387</v>
      </c>
      <c r="I5" s="59">
        <f>SUMIFS(F2:F16, C2:C16,H5)</f>
        <v>5.555555555555558E-2</v>
      </c>
      <c r="Q5" t="s">
        <v>379</v>
      </c>
    </row>
    <row r="6" spans="1:17">
      <c r="A6" s="77"/>
      <c r="B6" s="72" t="s">
        <v>2015</v>
      </c>
      <c r="C6" s="43" t="s">
        <v>382</v>
      </c>
      <c r="D6" s="59">
        <v>0.58333333333333337</v>
      </c>
      <c r="E6" s="59">
        <v>0.65277777777777779</v>
      </c>
      <c r="F6" s="59">
        <f t="shared" si="0"/>
        <v>6.944444444444442E-2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2016</v>
      </c>
      <c r="C7" s="43" t="s">
        <v>382</v>
      </c>
      <c r="D7" s="59">
        <v>0.65277777777777779</v>
      </c>
      <c r="E7" s="59">
        <v>0.66666666666666663</v>
      </c>
      <c r="F7" s="59">
        <f t="shared" si="0"/>
        <v>1.388888888888884E-2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2016</v>
      </c>
      <c r="C9" s="43" t="s">
        <v>382</v>
      </c>
      <c r="D9" s="59">
        <v>0.6875</v>
      </c>
      <c r="E9" s="59">
        <v>0.73958333333333337</v>
      </c>
      <c r="F9" s="59">
        <f t="shared" si="0"/>
        <v>5.208333333333337E-2</v>
      </c>
      <c r="H9" s="56" t="s">
        <v>394</v>
      </c>
      <c r="I9" s="57">
        <f>SUM(I3:I8)</f>
        <v>0.4236111111111111</v>
      </c>
    </row>
    <row r="10" spans="1:17">
      <c r="A10" s="77"/>
      <c r="B10" s="43" t="s">
        <v>2017</v>
      </c>
      <c r="C10" s="43" t="s">
        <v>382</v>
      </c>
      <c r="D10" s="59">
        <v>0.73958333333333337</v>
      </c>
      <c r="E10" s="59">
        <v>0.77777777777777779</v>
      </c>
      <c r="F10" s="59">
        <f t="shared" si="0"/>
        <v>3.819444444444442E-2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2018</v>
      </c>
      <c r="C32" s="43" t="s">
        <v>382</v>
      </c>
      <c r="D32" s="59">
        <v>0.34375</v>
      </c>
      <c r="E32" s="59">
        <v>0.40625</v>
      </c>
      <c r="F32" s="59">
        <f t="shared" si="0"/>
        <v>6.25E-2</v>
      </c>
      <c r="H32" s="57" t="s">
        <v>380</v>
      </c>
      <c r="I32" s="57" t="s">
        <v>381</v>
      </c>
    </row>
    <row r="33" spans="1:9">
      <c r="A33" s="77"/>
      <c r="B33" s="43" t="s">
        <v>2019</v>
      </c>
      <c r="C33" s="43" t="s">
        <v>382</v>
      </c>
      <c r="D33" s="59">
        <v>0.40625</v>
      </c>
      <c r="E33" s="59">
        <v>0.4513888888888889</v>
      </c>
      <c r="F33" s="59">
        <f t="shared" si="0"/>
        <v>4.5138888888888895E-2</v>
      </c>
      <c r="H33" s="60" t="s">
        <v>382</v>
      </c>
      <c r="I33" s="59">
        <f>SUMIFS(F32:F46, C32:C46,H33)</f>
        <v>0.35069444444444448</v>
      </c>
    </row>
    <row r="34" spans="1:9">
      <c r="A34" s="77"/>
      <c r="B34" s="43" t="s">
        <v>385</v>
      </c>
      <c r="C34" s="43" t="s">
        <v>386</v>
      </c>
      <c r="D34" s="59">
        <v>0.4513888888888889</v>
      </c>
      <c r="E34" s="59">
        <v>0.46180555555555558</v>
      </c>
      <c r="F34" s="59">
        <f t="shared" si="0"/>
        <v>1.0416666666666685E-2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2020</v>
      </c>
      <c r="C35" s="43" t="s">
        <v>382</v>
      </c>
      <c r="D35" s="59">
        <v>0.46180555555555558</v>
      </c>
      <c r="E35" s="59">
        <v>0.53125</v>
      </c>
      <c r="F35" s="59">
        <f t="shared" si="0"/>
        <v>6.944444444444442E-2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0.53125</v>
      </c>
      <c r="E36" s="59">
        <v>0.55902777777777779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2021</v>
      </c>
      <c r="C37" s="43" t="s">
        <v>382</v>
      </c>
      <c r="D37" s="59">
        <v>0.55902777777777779</v>
      </c>
      <c r="E37" s="59">
        <v>0.61111111111111105</v>
      </c>
      <c r="F37" s="59">
        <f t="shared" si="0"/>
        <v>5.2083333333333259E-2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2022</v>
      </c>
      <c r="C38" s="43" t="s">
        <v>382</v>
      </c>
      <c r="D38" s="59">
        <v>0.61111111111111105</v>
      </c>
      <c r="E38" s="59">
        <v>0.6875</v>
      </c>
      <c r="F38" s="59">
        <f t="shared" si="0"/>
        <v>7.6388888888888951E-2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385</v>
      </c>
      <c r="C39" s="43" t="s">
        <v>386</v>
      </c>
      <c r="D39" s="59">
        <v>0.6875</v>
      </c>
      <c r="E39" s="59">
        <v>0.70138888888888884</v>
      </c>
      <c r="F39" s="59">
        <f t="shared" si="0"/>
        <v>1.388888888888884E-2</v>
      </c>
      <c r="H39" s="56" t="s">
        <v>394</v>
      </c>
      <c r="I39" s="57">
        <f>SUM(I33:I38)</f>
        <v>0.40277777777777779</v>
      </c>
    </row>
    <row r="40" spans="1:9">
      <c r="A40" s="77"/>
      <c r="B40" s="62" t="s">
        <v>2023</v>
      </c>
      <c r="C40" s="43" t="s">
        <v>382</v>
      </c>
      <c r="D40" s="59">
        <v>0.70138888888888884</v>
      </c>
      <c r="E40" s="59">
        <v>0.74652777777777779</v>
      </c>
      <c r="F40" s="59">
        <f t="shared" si="0"/>
        <v>4.5138888888888951E-2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2024</v>
      </c>
      <c r="C47" s="43" t="s">
        <v>387</v>
      </c>
      <c r="D47" s="59">
        <v>0.3611111111111111</v>
      </c>
      <c r="E47" s="59">
        <v>0.4236111111111111</v>
      </c>
      <c r="F47" s="59">
        <f t="shared" si="1"/>
        <v>6.25E-2</v>
      </c>
      <c r="H47" s="57" t="s">
        <v>380</v>
      </c>
      <c r="I47" s="57" t="s">
        <v>381</v>
      </c>
    </row>
    <row r="48" spans="1:9">
      <c r="A48" s="77"/>
      <c r="B48" s="62" t="s">
        <v>2025</v>
      </c>
      <c r="C48" s="43" t="s">
        <v>382</v>
      </c>
      <c r="D48" s="59">
        <v>0.4236111111111111</v>
      </c>
      <c r="E48" s="59">
        <v>0.47916666666666669</v>
      </c>
      <c r="F48" s="59">
        <f t="shared" si="1"/>
        <v>5.555555555555558E-2</v>
      </c>
      <c r="H48" s="60" t="s">
        <v>382</v>
      </c>
      <c r="I48" s="59">
        <f>SUMIFS(F47:F61, C47:C61,H48)</f>
        <v>0.27430555555555536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0.49305555555555558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2026</v>
      </c>
      <c r="C50" s="43" t="s">
        <v>382</v>
      </c>
      <c r="D50" s="59">
        <v>0.49305555555555558</v>
      </c>
      <c r="E50" s="59">
        <v>0.54861111111111105</v>
      </c>
      <c r="F50" s="59">
        <f t="shared" si="1"/>
        <v>5.5555555555555469E-2</v>
      </c>
      <c r="H50" s="60" t="s">
        <v>387</v>
      </c>
      <c r="I50" s="59">
        <f>SUMIFS(F47:F61, C47:C61,H50)</f>
        <v>6.25E-2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0.58680555555555558</v>
      </c>
      <c r="F51" s="59">
        <f t="shared" si="1"/>
        <v>3.8194444444444531E-2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2027</v>
      </c>
      <c r="C52" s="43" t="s">
        <v>382</v>
      </c>
      <c r="D52" s="65">
        <v>0.58680555555555558</v>
      </c>
      <c r="E52" s="59">
        <v>0.60416666666666663</v>
      </c>
      <c r="F52" s="59">
        <f t="shared" si="1"/>
        <v>1.7361111111111049E-2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2028</v>
      </c>
      <c r="C53" s="43" t="s">
        <v>382</v>
      </c>
      <c r="D53" s="59">
        <v>0.58680555555555558</v>
      </c>
      <c r="E53" s="59">
        <v>0.65972222222222221</v>
      </c>
      <c r="F53" s="59">
        <v>7.2916666666666671E-2</v>
      </c>
      <c r="H53" s="60" t="s">
        <v>386</v>
      </c>
      <c r="I53" s="59">
        <f>SUMIFS(F47:F61, C47:C61,H53)</f>
        <v>6.2500000000000056E-2</v>
      </c>
    </row>
    <row r="54" spans="1:9">
      <c r="A54" s="77"/>
      <c r="B54" s="43" t="s">
        <v>2029</v>
      </c>
      <c r="C54" s="43" t="s">
        <v>382</v>
      </c>
      <c r="D54" s="59">
        <v>0.65972222222222221</v>
      </c>
      <c r="E54" s="59">
        <v>0.67361111111111116</v>
      </c>
      <c r="F54" s="59">
        <v>1.3888888888888888E-2</v>
      </c>
      <c r="H54" s="56" t="s">
        <v>394</v>
      </c>
      <c r="I54" s="57">
        <f>SUM(I48:I53)</f>
        <v>0.39930555555555541</v>
      </c>
    </row>
    <row r="55" spans="1:9">
      <c r="A55" s="77"/>
      <c r="B55" s="43" t="s">
        <v>2030</v>
      </c>
      <c r="C55" s="43" t="s">
        <v>382</v>
      </c>
      <c r="D55" s="59">
        <v>0.67361111111111116</v>
      </c>
      <c r="E55" s="59">
        <v>0.6875</v>
      </c>
      <c r="F55" s="59">
        <f>E55-D55</f>
        <v>1.388888888888884E-2</v>
      </c>
      <c r="I55" s="61"/>
    </row>
    <row r="56" spans="1:9">
      <c r="A56" s="77"/>
      <c r="B56" s="43" t="s">
        <v>385</v>
      </c>
      <c r="C56" s="43" t="s">
        <v>386</v>
      </c>
      <c r="D56" s="59">
        <v>0.6875</v>
      </c>
      <c r="E56" s="59">
        <v>0.69791666666666663</v>
      </c>
      <c r="F56" s="59">
        <f>E56-D56</f>
        <v>1.041666666666663E-2</v>
      </c>
      <c r="I56" s="61"/>
    </row>
    <row r="57" spans="1:9">
      <c r="A57" s="77"/>
      <c r="B57" s="43" t="s">
        <v>2031</v>
      </c>
      <c r="C57" s="43" t="s">
        <v>382</v>
      </c>
      <c r="D57" s="59">
        <v>0.69791666666666663</v>
      </c>
      <c r="E57" s="59">
        <v>0.74305555555555547</v>
      </c>
      <c r="F57" s="59">
        <f>E57-D57</f>
        <v>4.513888888888884E-2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2032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2033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406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2034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2035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/>
    </row>
    <row r="92" spans="1:9">
      <c r="A92" s="77" t="s">
        <v>15</v>
      </c>
      <c r="B92" s="43"/>
      <c r="C92" s="43"/>
      <c r="D92" s="59"/>
      <c r="E92" s="59"/>
      <c r="F92" s="59"/>
      <c r="H92" s="57" t="s">
        <v>380</v>
      </c>
      <c r="I92" s="57" t="s">
        <v>381</v>
      </c>
    </row>
    <row r="93" spans="1:9">
      <c r="A93" s="77"/>
      <c r="B93" s="43"/>
      <c r="C93" s="43"/>
      <c r="D93" s="59"/>
      <c r="E93" s="59"/>
      <c r="F93" s="59"/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/>
      <c r="E94" s="59"/>
      <c r="F94" s="59"/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/>
      <c r="E95" s="59"/>
      <c r="F95" s="59"/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/>
      <c r="E96" s="59"/>
      <c r="F96" s="59"/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/>
      <c r="E97" s="59"/>
      <c r="F97" s="59"/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/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/>
    </row>
    <row r="105" spans="1:9">
      <c r="A105" s="77"/>
      <c r="B105" s="43"/>
      <c r="C105" s="43"/>
      <c r="D105" s="59"/>
      <c r="E105" s="59"/>
      <c r="F105" s="59"/>
    </row>
    <row r="106" spans="1:9">
      <c r="A106" s="77"/>
      <c r="B106" s="43"/>
      <c r="C106" s="43"/>
      <c r="D106" s="59"/>
      <c r="E106" s="59"/>
      <c r="F106" s="59"/>
    </row>
    <row r="107" spans="1:9">
      <c r="A107" s="77" t="s">
        <v>16</v>
      </c>
      <c r="B107" s="43" t="s">
        <v>2036</v>
      </c>
      <c r="C107" s="43" t="s">
        <v>382</v>
      </c>
      <c r="D107" s="59">
        <v>0.36458333333333331</v>
      </c>
      <c r="E107" s="59">
        <v>0.38194444444444442</v>
      </c>
      <c r="F107" s="59">
        <f t="shared" ref="F103:F119" si="3">E107-D107</f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2037</v>
      </c>
      <c r="C108" s="43" t="s">
        <v>382</v>
      </c>
      <c r="D108" s="59">
        <v>0.38194444444444442</v>
      </c>
      <c r="E108" s="59">
        <v>0.45833333333333331</v>
      </c>
      <c r="F108" s="59">
        <f t="shared" si="3"/>
        <v>7.6388888888888895E-2</v>
      </c>
      <c r="H108" s="60" t="s">
        <v>382</v>
      </c>
      <c r="I108" s="59">
        <f>SUMIFS(F107:F121, C107:C121,H108)</f>
        <v>0.36111111111111105</v>
      </c>
    </row>
    <row r="109" spans="1:9">
      <c r="A109" s="77"/>
      <c r="B109" s="43" t="s">
        <v>502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2037</v>
      </c>
      <c r="C110" s="43" t="s">
        <v>382</v>
      </c>
      <c r="D110" s="59">
        <v>0.46875</v>
      </c>
      <c r="E110" s="59">
        <v>0.53819444444444442</v>
      </c>
      <c r="F110" s="59">
        <f t="shared" si="3"/>
        <v>6.944444444444442E-2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545</v>
      </c>
      <c r="C111" s="43" t="s">
        <v>386</v>
      </c>
      <c r="D111" s="59">
        <v>0.53819444444444442</v>
      </c>
      <c r="E111" s="59">
        <v>0.58333333333333337</v>
      </c>
      <c r="F111" s="59">
        <f t="shared" si="3"/>
        <v>4.5138888888888951E-2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2038</v>
      </c>
      <c r="C112" s="43" t="s">
        <v>382</v>
      </c>
      <c r="D112" s="59">
        <v>0.58333333333333337</v>
      </c>
      <c r="E112" s="59">
        <v>0.70138888888888884</v>
      </c>
      <c r="F112" s="59">
        <f t="shared" si="3"/>
        <v>0.11805555555555547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502</v>
      </c>
      <c r="C113" s="43" t="s">
        <v>386</v>
      </c>
      <c r="D113" s="59">
        <v>0.70138888888888884</v>
      </c>
      <c r="E113" s="59">
        <v>0.70833333333333337</v>
      </c>
      <c r="F113" s="59">
        <f t="shared" si="3"/>
        <v>6.9444444444445308E-3</v>
      </c>
      <c r="H113" s="60" t="s">
        <v>386</v>
      </c>
      <c r="I113" s="59">
        <f>SUMIFS(F107:F121, C107:C121,H113)</f>
        <v>6.2500000000000167E-2</v>
      </c>
    </row>
    <row r="114" spans="1:9">
      <c r="A114" s="77"/>
      <c r="B114" s="43" t="s">
        <v>2039</v>
      </c>
      <c r="C114" s="43" t="s">
        <v>382</v>
      </c>
      <c r="D114" s="59">
        <v>0.70833333333333337</v>
      </c>
      <c r="E114" s="59">
        <v>0.72222222222222221</v>
      </c>
      <c r="F114" s="59">
        <f t="shared" si="3"/>
        <v>1.388888888888884E-2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2040</v>
      </c>
      <c r="C115" s="43" t="s">
        <v>382</v>
      </c>
      <c r="D115" s="59">
        <v>0.72222222222222221</v>
      </c>
      <c r="E115" s="59">
        <v>0.76041666666666663</v>
      </c>
      <c r="F115" s="59">
        <f t="shared" si="3"/>
        <v>3.819444444444442E-2</v>
      </c>
      <c r="I115" s="61"/>
    </row>
    <row r="116" spans="1:9">
      <c r="A116" s="77"/>
      <c r="B116" s="43" t="s">
        <v>1676</v>
      </c>
      <c r="C116" s="43" t="s">
        <v>382</v>
      </c>
      <c r="D116" s="59">
        <v>0.85416666666666663</v>
      </c>
      <c r="E116" s="59">
        <v>0.88194444444444453</v>
      </c>
      <c r="F116" s="59">
        <f t="shared" si="3"/>
        <v>2.7777777777777901E-2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2041</v>
      </c>
      <c r="C122" s="43" t="s">
        <v>382</v>
      </c>
      <c r="D122" s="59">
        <v>0.36458333333333331</v>
      </c>
      <c r="E122" s="59">
        <v>0.4375</v>
      </c>
      <c r="F122" s="59">
        <f t="shared" ref="F122:F148" si="4">E122-D122</f>
        <v>7.2916666666666685E-2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0.3402777777777779</v>
      </c>
    </row>
    <row r="124" spans="1:9">
      <c r="A124" s="77"/>
      <c r="B124" s="43" t="s">
        <v>2039</v>
      </c>
      <c r="C124" s="43" t="s">
        <v>382</v>
      </c>
      <c r="D124" s="59">
        <v>0.45833333333333331</v>
      </c>
      <c r="E124" s="59">
        <v>0.47916666666666669</v>
      </c>
      <c r="F124" s="59">
        <f t="shared" si="4"/>
        <v>2.083333333333337E-2</v>
      </c>
      <c r="H124" s="60" t="s">
        <v>384</v>
      </c>
      <c r="I124" s="59">
        <v>7</v>
      </c>
    </row>
    <row r="125" spans="1:9">
      <c r="A125" s="77"/>
      <c r="B125" s="43" t="s">
        <v>2042</v>
      </c>
      <c r="C125" s="43" t="s">
        <v>382</v>
      </c>
      <c r="D125" s="59">
        <v>0.47916666666666669</v>
      </c>
      <c r="E125" s="59">
        <v>0.53125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545</v>
      </c>
      <c r="C126" s="43" t="s">
        <v>386</v>
      </c>
      <c r="D126" s="59">
        <v>0.53125</v>
      </c>
      <c r="E126" s="59">
        <v>0.54166666666666663</v>
      </c>
      <c r="F126" s="59">
        <f t="shared" si="4"/>
        <v>1.041666666666663E-2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2043</v>
      </c>
      <c r="C127" s="43" t="s">
        <v>382</v>
      </c>
      <c r="D127" s="59">
        <v>0.54166666666666663</v>
      </c>
      <c r="E127" s="59">
        <v>0.65625</v>
      </c>
      <c r="F127" s="59">
        <f t="shared" si="4"/>
        <v>0.11458333333333337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502</v>
      </c>
      <c r="C128" s="43" t="s">
        <v>386</v>
      </c>
      <c r="D128" s="59">
        <v>0.65625</v>
      </c>
      <c r="E128" s="59">
        <v>0.67013888888888884</v>
      </c>
      <c r="F128" s="59">
        <f t="shared" si="4"/>
        <v>1.388888888888884E-2</v>
      </c>
      <c r="H128" s="60" t="s">
        <v>386</v>
      </c>
      <c r="I128" s="59">
        <f>SUMIFS(F122:F136, C122:C136,H128)</f>
        <v>4.5138888888888784E-2</v>
      </c>
    </row>
    <row r="129" spans="1:9">
      <c r="A129" s="77"/>
      <c r="B129" s="43" t="s">
        <v>2044</v>
      </c>
      <c r="C129" s="43" t="s">
        <v>382</v>
      </c>
      <c r="D129" s="59">
        <v>0.67013888888888884</v>
      </c>
      <c r="E129" s="59">
        <v>0.75</v>
      </c>
      <c r="F129" s="59">
        <f t="shared" si="4"/>
        <v>7.986111111111116E-2</v>
      </c>
      <c r="H129" s="56" t="s">
        <v>394</v>
      </c>
      <c r="I129" s="57">
        <f>SUM(I123:I128)</f>
        <v>7.3854166666666661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2045</v>
      </c>
      <c r="C137" s="43" t="s">
        <v>382</v>
      </c>
      <c r="D137" s="59">
        <v>0.35972222222222222</v>
      </c>
      <c r="E137" s="59">
        <v>0.42708333333333331</v>
      </c>
      <c r="F137" s="59">
        <f t="shared" si="4"/>
        <v>6.7361111111111094E-2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0.42708333333333331</v>
      </c>
      <c r="E138" s="59">
        <v>0.4375</v>
      </c>
      <c r="F138" s="59">
        <f t="shared" si="4"/>
        <v>1.0416666666666685E-2</v>
      </c>
      <c r="H138" s="60" t="s">
        <v>382</v>
      </c>
      <c r="I138" s="59">
        <f>SUMIFS(F137:F151, C137:C151,H138)</f>
        <v>0.37847222222222221</v>
      </c>
    </row>
    <row r="139" spans="1:9">
      <c r="A139" s="77"/>
      <c r="B139" s="43" t="s">
        <v>2046</v>
      </c>
      <c r="C139" s="43" t="s">
        <v>382</v>
      </c>
      <c r="D139" s="59">
        <v>0.4375</v>
      </c>
      <c r="E139" s="59">
        <v>0.52083333333333337</v>
      </c>
      <c r="F139" s="59">
        <f t="shared" si="4"/>
        <v>8.333333333333337E-2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2047</v>
      </c>
      <c r="C140" s="43" t="s">
        <v>382</v>
      </c>
      <c r="D140" s="59">
        <v>0.52083333333333337</v>
      </c>
      <c r="E140" s="59">
        <v>0.55208333333333337</v>
      </c>
      <c r="F140" s="59">
        <f t="shared" si="4"/>
        <v>3.125E-2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0.58333333333333337</v>
      </c>
      <c r="F141" s="59">
        <f t="shared" si="4"/>
        <v>3.125E-2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2048</v>
      </c>
      <c r="C142" s="43" t="s">
        <v>382</v>
      </c>
      <c r="D142" s="59">
        <v>0.58333333333333337</v>
      </c>
      <c r="E142" s="59">
        <v>0.67708333333333337</v>
      </c>
      <c r="F142" s="59">
        <f t="shared" si="4"/>
        <v>9.375E-2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0.6875</v>
      </c>
      <c r="F143" s="59">
        <f t="shared" si="4"/>
        <v>1.041666666666663E-2</v>
      </c>
      <c r="H143" s="60" t="s">
        <v>386</v>
      </c>
      <c r="I143" s="59">
        <f>SUMIFS(F137:F151, C137:C151,H143)</f>
        <v>5.2083333333333315E-2</v>
      </c>
    </row>
    <row r="144" spans="1:9">
      <c r="A144" s="77"/>
      <c r="B144" s="62" t="s">
        <v>2049</v>
      </c>
      <c r="C144" s="43" t="s">
        <v>382</v>
      </c>
      <c r="D144" s="59">
        <v>0.68888888888888899</v>
      </c>
      <c r="E144" s="59">
        <v>0.75902777777777775</v>
      </c>
      <c r="F144" s="59">
        <f t="shared" si="4"/>
        <v>7.0138888888888751E-2</v>
      </c>
      <c r="H144" s="56" t="s">
        <v>394</v>
      </c>
      <c r="I144" s="57">
        <f>SUM(I138:I143)</f>
        <v>0.43055555555555552</v>
      </c>
    </row>
    <row r="145" spans="1:9">
      <c r="A145" s="77"/>
      <c r="B145" s="43" t="s">
        <v>2050</v>
      </c>
      <c r="C145" s="43" t="s">
        <v>382</v>
      </c>
      <c r="D145" s="59">
        <v>0.76666666666666661</v>
      </c>
      <c r="E145" s="59">
        <v>0.77430555555555547</v>
      </c>
      <c r="F145" s="59">
        <f t="shared" si="4"/>
        <v>7.6388888888888618E-3</v>
      </c>
      <c r="I145" s="61"/>
    </row>
    <row r="146" spans="1:9">
      <c r="A146" s="77"/>
      <c r="B146" s="43" t="s">
        <v>2051</v>
      </c>
      <c r="C146" s="43" t="s">
        <v>382</v>
      </c>
      <c r="D146" s="59">
        <v>0.77430555555555547</v>
      </c>
      <c r="E146" s="59">
        <v>0.7993055555555556</v>
      </c>
      <c r="F146" s="59">
        <f t="shared" si="4"/>
        <v>2.5000000000000133E-2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2334BB9-C466-429C-BB2E-048AF6E07E1E}">
      <formula1>$Q$1:$Q$7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9203-C545-4AB2-A664-715A86C7DA45}">
  <dimension ref="A1:Q152"/>
  <sheetViews>
    <sheetView topLeftCell="A46" workbookViewId="0">
      <selection activeCell="B56" sqref="B5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2052</v>
      </c>
      <c r="C2" s="43" t="s">
        <v>387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2053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0.28472222222222204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0.47222222222222227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2054</v>
      </c>
      <c r="C5" s="43" t="s">
        <v>382</v>
      </c>
      <c r="D5" s="59">
        <v>0.47222222222222227</v>
      </c>
      <c r="E5" s="59">
        <v>0.52083333333333337</v>
      </c>
      <c r="F5" s="59">
        <f t="shared" si="0"/>
        <v>4.8611111111111105E-2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2055</v>
      </c>
      <c r="C6" s="43" t="s">
        <v>382</v>
      </c>
      <c r="D6" s="59">
        <v>0.52083333333333337</v>
      </c>
      <c r="E6" s="59">
        <v>0.54861111111111105</v>
      </c>
      <c r="F6" s="59">
        <f t="shared" si="0"/>
        <v>2.7777777777777679E-2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0.54861111111111105</v>
      </c>
      <c r="E7" s="59">
        <v>0.58333333333333337</v>
      </c>
      <c r="F7" s="59">
        <f t="shared" si="0"/>
        <v>3.4722222222222321E-2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2053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6.9444444444444642E-2</v>
      </c>
    </row>
    <row r="9" spans="1:17">
      <c r="A9" s="77"/>
      <c r="B9" t="s">
        <v>502</v>
      </c>
      <c r="C9" s="43" t="s">
        <v>386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2056</v>
      </c>
      <c r="C10" s="43" t="s">
        <v>382</v>
      </c>
      <c r="D10" s="59">
        <v>0.6875</v>
      </c>
      <c r="E10" s="59">
        <v>0.75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2057</v>
      </c>
      <c r="C32" s="43" t="s">
        <v>382</v>
      </c>
      <c r="D32" s="59">
        <v>0.35416666666666669</v>
      </c>
      <c r="E32" s="59">
        <v>0.44791666666666669</v>
      </c>
      <c r="F32" s="59">
        <f t="shared" si="0"/>
        <v>9.375E-2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0.44791666666666669</v>
      </c>
      <c r="E33" s="59">
        <v>0.46180555555555558</v>
      </c>
      <c r="F33" s="59">
        <f>E33-D33</f>
        <v>1.3888888888888895E-2</v>
      </c>
      <c r="H33" s="60" t="s">
        <v>382</v>
      </c>
      <c r="I33" s="59">
        <f>SUMIFS(F32:F46, C32:C46,H33)</f>
        <v>0.21527777777777779</v>
      </c>
    </row>
    <row r="34" spans="1:9">
      <c r="A34" s="77"/>
      <c r="B34" s="43" t="s">
        <v>1262</v>
      </c>
      <c r="C34" s="43" t="s">
        <v>382</v>
      </c>
      <c r="D34" s="59">
        <v>0.46180555555555558</v>
      </c>
      <c r="E34" s="59">
        <v>0.47569444444444442</v>
      </c>
      <c r="F34" s="59">
        <f>E34-D34</f>
        <v>1.388888888888884E-2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2058</v>
      </c>
      <c r="C35" s="43" t="s">
        <v>387</v>
      </c>
      <c r="D35" s="59">
        <v>0.47569444444444442</v>
      </c>
      <c r="E35" s="59">
        <v>0.55208333333333337</v>
      </c>
      <c r="F35" s="59">
        <f t="shared" si="0"/>
        <v>7.6388888888888951E-2</v>
      </c>
      <c r="H35" s="60" t="s">
        <v>387</v>
      </c>
      <c r="I35" s="59">
        <f>SUMIFS(F32:F46, C32:C46,H35)</f>
        <v>7.6388888888888951E-2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0.58680555555555558</v>
      </c>
      <c r="F36" s="59">
        <f t="shared" si="0"/>
        <v>3.472222222222221E-2</v>
      </c>
      <c r="H36" s="60" t="s">
        <v>379</v>
      </c>
      <c r="I36" s="59">
        <f>SUMIFS(F32:F46, C32:C46,H36)</f>
        <v>0</v>
      </c>
    </row>
    <row r="37" spans="1:9">
      <c r="A37" s="77"/>
      <c r="B37" t="s">
        <v>2059</v>
      </c>
      <c r="C37" s="43" t="s">
        <v>382</v>
      </c>
      <c r="D37" s="59">
        <v>0.58680555555555558</v>
      </c>
      <c r="E37" s="59">
        <v>0.69444444444444453</v>
      </c>
      <c r="F37" s="59">
        <f t="shared" si="0"/>
        <v>0.10763888888888895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0.69444444444444453</v>
      </c>
      <c r="E38" s="59">
        <v>0.72569444444444453</v>
      </c>
      <c r="F38" s="59">
        <f t="shared" si="0"/>
        <v>3.125E-2</v>
      </c>
      <c r="H38" s="60" t="s">
        <v>386</v>
      </c>
      <c r="I38" s="59">
        <f>SUMIFS(F32:F46, C32:C46,H38)</f>
        <v>7.9861111111111105E-2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0.37152777777777785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2060</v>
      </c>
      <c r="C47" s="43" t="s">
        <v>382</v>
      </c>
      <c r="D47" s="59">
        <v>0.3611111111111111</v>
      </c>
      <c r="E47" s="59">
        <v>0.4375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2061</v>
      </c>
      <c r="C48" s="43" t="s">
        <v>382</v>
      </c>
      <c r="D48" s="59">
        <v>0.4375</v>
      </c>
      <c r="E48" s="59">
        <v>0.47222222222222227</v>
      </c>
      <c r="F48" s="59">
        <f t="shared" si="1"/>
        <v>3.4722222222222265E-2</v>
      </c>
      <c r="H48" s="60" t="s">
        <v>382</v>
      </c>
      <c r="I48" s="59">
        <f>SUMIFS(F47:F61, C47:C61,H48)</f>
        <v>0.34027777777777768</v>
      </c>
    </row>
    <row r="49" spans="1:9">
      <c r="A49" s="77"/>
      <c r="B49" s="43" t="s">
        <v>385</v>
      </c>
      <c r="C49" s="43" t="s">
        <v>386</v>
      </c>
      <c r="D49" s="59">
        <v>0.47222222222222227</v>
      </c>
      <c r="E49" s="59">
        <v>0.4861111111111111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2062</v>
      </c>
      <c r="C50" s="43" t="s">
        <v>382</v>
      </c>
      <c r="D50" s="59">
        <v>0.4861111111111111</v>
      </c>
      <c r="E50" s="59">
        <v>0.54861111111111105</v>
      </c>
      <c r="F50" s="59">
        <f t="shared" si="1"/>
        <v>6.2499999999999944E-2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2063</v>
      </c>
      <c r="C52" s="43" t="s">
        <v>382</v>
      </c>
      <c r="D52" s="65">
        <v>0.58333333333333337</v>
      </c>
      <c r="E52" s="59">
        <v>0.67361111111111116</v>
      </c>
      <c r="F52" s="59">
        <f t="shared" si="1"/>
        <v>9.027777777777779E-2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1.3888888888888888E-2</v>
      </c>
      <c r="H53" s="60" t="s">
        <v>386</v>
      </c>
      <c r="I53" s="59">
        <f>SUMIFS(F47:F61, C47:C61,H53)</f>
        <v>6.2500000000000056E-2</v>
      </c>
    </row>
    <row r="54" spans="1:9">
      <c r="A54" s="77"/>
      <c r="B54" s="43" t="s">
        <v>2064</v>
      </c>
      <c r="C54" s="43" t="s">
        <v>382</v>
      </c>
      <c r="D54" s="59">
        <v>0.6875</v>
      </c>
      <c r="E54" s="59">
        <v>0.72222222222222221</v>
      </c>
      <c r="F54" s="59">
        <v>5.5555555555555552E-2</v>
      </c>
      <c r="H54" s="56" t="s">
        <v>394</v>
      </c>
      <c r="I54" s="57">
        <f>SUM(I48:I53)</f>
        <v>0.40277777777777773</v>
      </c>
    </row>
    <row r="55" spans="1:9">
      <c r="A55" s="77"/>
      <c r="B55" s="43" t="s">
        <v>1526</v>
      </c>
      <c r="C55" s="43" t="s">
        <v>382</v>
      </c>
      <c r="D55" s="59">
        <v>0.72222222222222221</v>
      </c>
      <c r="E55" s="59">
        <v>0.74305555555555547</v>
      </c>
      <c r="F55" s="59">
        <f>E55-D55</f>
        <v>2.0833333333333259E-2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2065</v>
      </c>
      <c r="C77" s="43" t="s">
        <v>382</v>
      </c>
      <c r="D77" s="59">
        <v>0.35416666666666669</v>
      </c>
      <c r="E77" s="59">
        <v>0.39583333333333331</v>
      </c>
      <c r="F77" s="59">
        <f t="shared" si="2"/>
        <v>4.166666666666663E-2</v>
      </c>
      <c r="H77" s="57" t="s">
        <v>380</v>
      </c>
      <c r="I77" s="57" t="s">
        <v>381</v>
      </c>
    </row>
    <row r="78" spans="1:9">
      <c r="A78" s="77"/>
      <c r="B78" s="62" t="s">
        <v>2066</v>
      </c>
      <c r="C78" s="43" t="s">
        <v>382</v>
      </c>
      <c r="D78" s="59">
        <v>0.39583333333333331</v>
      </c>
      <c r="E78" s="59">
        <v>0.45833333333333331</v>
      </c>
      <c r="F78" s="59">
        <f t="shared" si="2"/>
        <v>6.25E-2</v>
      </c>
      <c r="H78" s="60" t="s">
        <v>382</v>
      </c>
      <c r="I78" s="59">
        <f>SUMIFS(F77:F91, C77:C91,H78)</f>
        <v>0.32638888888888867</v>
      </c>
    </row>
    <row r="79" spans="1:9">
      <c r="A79" s="77"/>
      <c r="B79" s="43" t="s">
        <v>385</v>
      </c>
      <c r="C79" s="43" t="s">
        <v>386</v>
      </c>
      <c r="D79" s="59">
        <v>0.45833333333333331</v>
      </c>
      <c r="E79" s="59">
        <v>0.47222222222222227</v>
      </c>
      <c r="F79" s="59">
        <f t="shared" si="2"/>
        <v>1.3888888888888951E-2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2067</v>
      </c>
      <c r="C80" s="43" t="s">
        <v>382</v>
      </c>
      <c r="D80" s="59">
        <v>0.47222222222222227</v>
      </c>
      <c r="E80" s="59">
        <v>0.52083333333333337</v>
      </c>
      <c r="F80" s="59">
        <f t="shared" si="2"/>
        <v>4.8611111111111105E-2</v>
      </c>
      <c r="H80" s="60" t="s">
        <v>387</v>
      </c>
      <c r="I80" s="59">
        <f>SUMIFS(F77:F91, C77:C91,H80)</f>
        <v>0</v>
      </c>
    </row>
    <row r="81" spans="1:9">
      <c r="A81" s="77"/>
      <c r="B81" s="72" t="s">
        <v>2068</v>
      </c>
      <c r="C81" s="43" t="s">
        <v>382</v>
      </c>
      <c r="D81" s="59">
        <v>0.52083333333333337</v>
      </c>
      <c r="E81" s="59">
        <v>0.54861111111111105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62" t="s">
        <v>393</v>
      </c>
      <c r="C82" s="43" t="s">
        <v>386</v>
      </c>
      <c r="D82" s="59">
        <v>0.54861111111111105</v>
      </c>
      <c r="E82" s="59">
        <v>0.58333333333333337</v>
      </c>
      <c r="F82" s="59">
        <f t="shared" si="2"/>
        <v>3.4722222222222321E-2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2069</v>
      </c>
      <c r="C83" s="43" t="s">
        <v>382</v>
      </c>
      <c r="D83" s="59">
        <v>0.58333333333333337</v>
      </c>
      <c r="E83" s="59">
        <v>0.66666666666666663</v>
      </c>
      <c r="F83" s="59">
        <f t="shared" si="2"/>
        <v>8.3333333333333259E-2</v>
      </c>
      <c r="H83" s="60" t="s">
        <v>386</v>
      </c>
      <c r="I83" s="59">
        <f>SUMIFS(F77:F91, C77:C91,H83)</f>
        <v>6.9444444444444642E-2</v>
      </c>
    </row>
    <row r="84" spans="1:9">
      <c r="A84" s="77"/>
      <c r="B84" t="s">
        <v>502</v>
      </c>
      <c r="C84" s="43" t="s">
        <v>386</v>
      </c>
      <c r="D84" s="59">
        <v>0.66666666666666663</v>
      </c>
      <c r="E84" s="59">
        <v>0.6875</v>
      </c>
      <c r="F84" s="59">
        <f t="shared" si="2"/>
        <v>2.083333333333337E-2</v>
      </c>
      <c r="H84" s="56" t="s">
        <v>394</v>
      </c>
      <c r="I84" s="57">
        <f>SUM(I78:I83)</f>
        <v>0.39583333333333331</v>
      </c>
    </row>
    <row r="85" spans="1:9">
      <c r="A85" s="77"/>
      <c r="B85" s="43" t="s">
        <v>2069</v>
      </c>
      <c r="C85" s="43" t="s">
        <v>382</v>
      </c>
      <c r="D85" s="59">
        <v>0.6875</v>
      </c>
      <c r="E85" s="59">
        <v>0.75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2070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0.29861111111111116</v>
      </c>
    </row>
    <row r="109" spans="1:9">
      <c r="A109" s="77"/>
      <c r="B109" s="43" t="s">
        <v>2071</v>
      </c>
      <c r="C109" s="43" t="s">
        <v>382</v>
      </c>
      <c r="D109" s="59">
        <v>0.44791666666666669</v>
      </c>
      <c r="E109" s="59">
        <v>0.5</v>
      </c>
      <c r="F109" s="59">
        <f t="shared" si="3"/>
        <v>5.2083333333333315E-2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2072</v>
      </c>
      <c r="C110" s="43" t="s">
        <v>382</v>
      </c>
      <c r="D110" s="59">
        <v>0.5</v>
      </c>
      <c r="E110" s="59">
        <v>0.53125</v>
      </c>
      <c r="F110" s="59">
        <f t="shared" si="3"/>
        <v>3.125E-2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0.53125</v>
      </c>
      <c r="E111" s="59">
        <v>0.58333333333333337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2073</v>
      </c>
      <c r="C112" s="43" t="s">
        <v>382</v>
      </c>
      <c r="D112" s="59">
        <v>0.58333333333333337</v>
      </c>
      <c r="E112" s="59">
        <v>0.6875</v>
      </c>
      <c r="F112" s="59">
        <f t="shared" si="3"/>
        <v>0.10416666666666663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0.6875</v>
      </c>
      <c r="E113" s="59">
        <v>0.70833333333333337</v>
      </c>
      <c r="F113" s="59">
        <f t="shared" si="3"/>
        <v>2.083333333333337E-2</v>
      </c>
      <c r="H113" s="60" t="s">
        <v>386</v>
      </c>
      <c r="I113" s="59">
        <f>SUMIFS(F107:F121, C107:C121,H113)</f>
        <v>8.3333333333333426E-2</v>
      </c>
    </row>
    <row r="114" spans="1:9">
      <c r="A114" s="77"/>
      <c r="B114" s="43" t="s">
        <v>2074</v>
      </c>
      <c r="C114" s="43" t="s">
        <v>382</v>
      </c>
      <c r="D114" s="59">
        <v>0.71180555555555547</v>
      </c>
      <c r="E114" s="59">
        <v>0.75</v>
      </c>
      <c r="F114" s="59">
        <f t="shared" si="3"/>
        <v>3.8194444444444531E-2</v>
      </c>
      <c r="H114" s="56" t="s">
        <v>394</v>
      </c>
      <c r="I114" s="57">
        <f>SUM(I108:I113)</f>
        <v>0.38194444444444459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36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2075</v>
      </c>
      <c r="B137" s="62" t="s">
        <v>2076</v>
      </c>
      <c r="C137" s="43" t="s">
        <v>387</v>
      </c>
      <c r="D137" s="59">
        <v>0.3611111111111111</v>
      </c>
      <c r="E137" s="59">
        <v>0.3888888888888889</v>
      </c>
      <c r="F137" s="59">
        <f t="shared" ref="F137:F151" si="5">E137-D137</f>
        <v>2.777777777777779E-2</v>
      </c>
      <c r="H137" s="57" t="s">
        <v>380</v>
      </c>
      <c r="I137" s="57" t="s">
        <v>381</v>
      </c>
    </row>
    <row r="138" spans="1:9">
      <c r="A138" s="77"/>
      <c r="B138" s="43" t="s">
        <v>2077</v>
      </c>
      <c r="C138" s="43" t="s">
        <v>382</v>
      </c>
      <c r="D138" s="59">
        <v>0.3888888888888889</v>
      </c>
      <c r="E138" s="59">
        <v>0.4777777777777778</v>
      </c>
      <c r="F138" s="59">
        <f t="shared" si="5"/>
        <v>8.8888888888888906E-2</v>
      </c>
      <c r="H138" s="60" t="s">
        <v>382</v>
      </c>
      <c r="I138" s="59">
        <f>SUMIFS(F137:F151, C137:C151,H138)</f>
        <v>0.34274305555555551</v>
      </c>
    </row>
    <row r="139" spans="1:9">
      <c r="A139" s="77"/>
      <c r="B139" s="43" t="s">
        <v>385</v>
      </c>
      <c r="C139" s="43" t="s">
        <v>386</v>
      </c>
      <c r="D139" s="59">
        <v>0.47916666666666669</v>
      </c>
      <c r="E139" s="59">
        <v>0.49652777777777773</v>
      </c>
      <c r="F139" s="59">
        <f t="shared" si="5"/>
        <v>1.7361111111111049E-2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2078</v>
      </c>
      <c r="C140" s="43" t="s">
        <v>382</v>
      </c>
      <c r="D140" s="59">
        <v>0.5</v>
      </c>
      <c r="E140" s="59">
        <v>0.5541666666666667</v>
      </c>
      <c r="F140" s="59">
        <f t="shared" si="5"/>
        <v>5.4166666666666696E-2</v>
      </c>
      <c r="H140" s="60" t="s">
        <v>387</v>
      </c>
      <c r="I140" s="59">
        <f>SUMIFS(F137:F151, C137:C151,H140)</f>
        <v>2.777777777777779E-2</v>
      </c>
    </row>
    <row r="141" spans="1:9">
      <c r="A141" s="77"/>
      <c r="B141" s="43" t="s">
        <v>406</v>
      </c>
      <c r="C141" s="43" t="s">
        <v>386</v>
      </c>
      <c r="D141" s="59">
        <v>0.5541666666666667</v>
      </c>
      <c r="E141" s="59">
        <v>0.59097222222222223</v>
      </c>
      <c r="F141" s="59">
        <f t="shared" si="5"/>
        <v>3.6805555555555536E-2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2079</v>
      </c>
      <c r="C142" s="43" t="s">
        <v>382</v>
      </c>
      <c r="D142" s="59">
        <v>0.59097222222222223</v>
      </c>
      <c r="E142" s="59">
        <v>0.68472222222222223</v>
      </c>
      <c r="F142" s="59">
        <f t="shared" si="5"/>
        <v>9.375E-2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2080</v>
      </c>
      <c r="C143" s="43" t="s">
        <v>382</v>
      </c>
      <c r="D143" s="59">
        <v>0.6875</v>
      </c>
      <c r="E143" s="59">
        <v>0.71597222222222223</v>
      </c>
      <c r="F143" s="59">
        <f t="shared" si="5"/>
        <v>2.8472222222222232E-2</v>
      </c>
      <c r="H143" s="60" t="s">
        <v>386</v>
      </c>
      <c r="I143" s="59">
        <f>SUMIFS(F137:F151, C137:C151,H143)</f>
        <v>6.4583333333333215E-2</v>
      </c>
    </row>
    <row r="144" spans="1:9">
      <c r="A144" s="77"/>
      <c r="B144" s="62" t="s">
        <v>385</v>
      </c>
      <c r="C144" s="43" t="s">
        <v>386</v>
      </c>
      <c r="D144" s="59">
        <v>0.71597222222222223</v>
      </c>
      <c r="E144" s="59">
        <v>0.72638888888888886</v>
      </c>
      <c r="F144" s="59">
        <f t="shared" si="5"/>
        <v>1.041666666666663E-2</v>
      </c>
      <c r="H144" s="56" t="s">
        <v>394</v>
      </c>
      <c r="I144" s="57">
        <f>SUM(I138:I143)</f>
        <v>0.43510416666666651</v>
      </c>
    </row>
    <row r="145" spans="1:9">
      <c r="A145" s="77"/>
      <c r="B145" s="43" t="s">
        <v>2081</v>
      </c>
      <c r="C145" s="43" t="s">
        <v>382</v>
      </c>
      <c r="D145" s="59">
        <v>0.7270833333333333</v>
      </c>
      <c r="E145" s="59">
        <v>0.76041666666666663</v>
      </c>
      <c r="F145" s="59">
        <f t="shared" si="5"/>
        <v>3.3333333333333326E-2</v>
      </c>
      <c r="I145" s="61"/>
    </row>
    <row r="146" spans="1:9">
      <c r="A146" s="77"/>
      <c r="B146" s="43" t="s">
        <v>2082</v>
      </c>
      <c r="C146" s="43" t="s">
        <v>382</v>
      </c>
      <c r="D146" s="59">
        <v>0.94444444444444453</v>
      </c>
      <c r="E146" s="59">
        <v>0.98857638888888888</v>
      </c>
      <c r="F146" s="59">
        <f t="shared" si="5"/>
        <v>4.4131944444444349E-2</v>
      </c>
      <c r="I146" s="61"/>
    </row>
    <row r="147" spans="1:9">
      <c r="A147" s="77"/>
      <c r="D147"/>
      <c r="E147"/>
      <c r="F147" s="59">
        <f t="shared" si="5"/>
        <v>0</v>
      </c>
    </row>
    <row r="148" spans="1:9">
      <c r="A148" s="77"/>
      <c r="B148" s="43"/>
      <c r="C148" s="43"/>
      <c r="D148" s="59"/>
      <c r="E148" s="59"/>
      <c r="F148" s="59">
        <f t="shared" si="5"/>
        <v>0</v>
      </c>
    </row>
    <row r="149" spans="1:9">
      <c r="A149" s="77"/>
      <c r="B149" s="43"/>
      <c r="C149" s="43"/>
      <c r="D149" s="59"/>
      <c r="E149" s="59"/>
      <c r="F149" s="59">
        <f t="shared" si="5"/>
        <v>0</v>
      </c>
    </row>
    <row r="150" spans="1:9">
      <c r="A150" s="77"/>
      <c r="B150" s="43"/>
      <c r="C150" s="43"/>
      <c r="D150" s="59"/>
      <c r="E150" s="59"/>
      <c r="F150" s="59">
        <f t="shared" si="5"/>
        <v>0</v>
      </c>
    </row>
    <row r="151" spans="1:9">
      <c r="A151" s="77"/>
      <c r="B151" s="43"/>
      <c r="C151" s="43"/>
      <c r="D151" s="59"/>
      <c r="E151" s="59"/>
      <c r="F151" s="59">
        <f t="shared" si="5"/>
        <v>0</v>
      </c>
    </row>
    <row r="152" spans="1:9">
      <c r="B152" s="43"/>
    </row>
  </sheetData>
  <mergeCells count="10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46 C148:C151" xr:uid="{C4BCD69E-7099-4103-93BC-8FE7A97D7D97}">
      <formula1>$Q$1:$Q$7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4216-2B3A-4F84-8925-D8F391EDFB3A}">
  <dimension ref="A1:Q167"/>
  <sheetViews>
    <sheetView tabSelected="1" topLeftCell="A38" workbookViewId="0">
      <selection activeCell="C55" sqref="C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2083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1853</v>
      </c>
      <c r="C3" s="43" t="s">
        <v>379</v>
      </c>
      <c r="D3" s="59">
        <v>0.41666666666666669</v>
      </c>
      <c r="E3" s="59">
        <v>0.4375</v>
      </c>
      <c r="F3" s="59">
        <f t="shared" si="0"/>
        <v>2.0833333333333315E-2</v>
      </c>
      <c r="H3" s="60" t="s">
        <v>382</v>
      </c>
      <c r="I3" s="59">
        <f>SUMIFS(F2:F16, C2:C16,H3)</f>
        <v>0.13541666666666663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0.44791666666666669</v>
      </c>
      <c r="F4" s="59">
        <f t="shared" si="0"/>
        <v>1.0416666666666685E-2</v>
      </c>
      <c r="H4" s="60" t="s">
        <v>384</v>
      </c>
      <c r="I4" s="59">
        <f>SUMIFS(F2:F16, C2:C16,H4)</f>
        <v>0.1111111111111111</v>
      </c>
      <c r="Q4" t="s">
        <v>387</v>
      </c>
    </row>
    <row r="5" spans="1:17">
      <c r="A5" s="77"/>
      <c r="B5" s="72" t="s">
        <v>2084</v>
      </c>
      <c r="C5" s="43" t="s">
        <v>382</v>
      </c>
      <c r="D5" s="59">
        <v>0.44791666666666669</v>
      </c>
      <c r="E5" s="59">
        <v>0.45833333333333331</v>
      </c>
      <c r="F5" s="59">
        <f t="shared" si="0"/>
        <v>1.041666666666663E-2</v>
      </c>
      <c r="H5" s="60" t="s">
        <v>387</v>
      </c>
      <c r="I5" s="59">
        <f>SUMIFS(F2:F16, C2:C16,H5)</f>
        <v>0.14930555555555547</v>
      </c>
      <c r="Q5" t="s">
        <v>379</v>
      </c>
    </row>
    <row r="6" spans="1:17">
      <c r="A6" s="77"/>
      <c r="B6" s="72" t="s">
        <v>2085</v>
      </c>
      <c r="C6" s="43" t="s">
        <v>384</v>
      </c>
      <c r="D6" s="59">
        <v>0.45833333333333331</v>
      </c>
      <c r="E6" s="59">
        <v>0.56944444444444442</v>
      </c>
      <c r="F6" s="59">
        <f t="shared" si="0"/>
        <v>0.1111111111111111</v>
      </c>
      <c r="H6" s="60" t="s">
        <v>379</v>
      </c>
      <c r="I6" s="59">
        <f>SUMIFS(F2:F16, C2:C16,H6)</f>
        <v>2.0833333333333315E-2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0.56944444444444442</v>
      </c>
      <c r="E7" s="59">
        <v>0.59375</v>
      </c>
      <c r="F7" s="59">
        <f t="shared" si="0"/>
        <v>2.430555555555558E-2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2086</v>
      </c>
      <c r="C8" s="43" t="s">
        <v>382</v>
      </c>
      <c r="D8" s="59">
        <v>0.59375</v>
      </c>
      <c r="E8" s="59">
        <v>0.625</v>
      </c>
      <c r="F8" s="59">
        <f t="shared" si="0"/>
        <v>3.125E-2</v>
      </c>
      <c r="H8" s="60" t="s">
        <v>386</v>
      </c>
      <c r="I8" s="59">
        <f>SUMIFS(F2:F16, C2:C16,H8)</f>
        <v>3.4722222222222265E-2</v>
      </c>
    </row>
    <row r="9" spans="1:17">
      <c r="A9" s="77"/>
      <c r="B9" t="s">
        <v>2087</v>
      </c>
      <c r="C9" s="43" t="s">
        <v>387</v>
      </c>
      <c r="D9" s="59">
        <v>0.625</v>
      </c>
      <c r="E9" s="59">
        <v>0.65625</v>
      </c>
      <c r="F9" s="59">
        <f t="shared" si="0"/>
        <v>3.125E-2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2088</v>
      </c>
      <c r="C10" s="43" t="s">
        <v>382</v>
      </c>
      <c r="D10" s="59">
        <v>0.65625</v>
      </c>
      <c r="E10" s="59">
        <v>0.6875</v>
      </c>
      <c r="F10" s="59">
        <f t="shared" si="0"/>
        <v>3.125E-2</v>
      </c>
      <c r="I10" s="61"/>
    </row>
    <row r="11" spans="1:17">
      <c r="A11" s="77"/>
      <c r="B11" s="72" t="s">
        <v>2085</v>
      </c>
      <c r="C11" s="43" t="s">
        <v>387</v>
      </c>
      <c r="D11" s="59">
        <v>0.6875</v>
      </c>
      <c r="E11" s="59">
        <v>0.80555555555555547</v>
      </c>
      <c r="F11" s="59">
        <f t="shared" si="0"/>
        <v>0.11805555555555547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0.35069444444444442</v>
      </c>
      <c r="E32" s="59">
        <v>0.36458333333333331</v>
      </c>
      <c r="F32" s="59">
        <f t="shared" si="0"/>
        <v>1.3888888888888895E-2</v>
      </c>
      <c r="H32" s="57" t="s">
        <v>380</v>
      </c>
      <c r="I32" s="57" t="s">
        <v>381</v>
      </c>
    </row>
    <row r="33" spans="1:9">
      <c r="A33" s="77"/>
      <c r="B33" s="43" t="s">
        <v>2089</v>
      </c>
      <c r="C33" s="43" t="s">
        <v>382</v>
      </c>
      <c r="D33" s="59">
        <v>0.36458333333333331</v>
      </c>
      <c r="E33" s="59">
        <v>0.44791666666666669</v>
      </c>
      <c r="F33" s="59">
        <f t="shared" si="0"/>
        <v>8.333333333333337E-2</v>
      </c>
      <c r="H33" s="60" t="s">
        <v>382</v>
      </c>
      <c r="I33" s="59">
        <f>SUMIFS(F32:F46, C32:C46,H33)</f>
        <v>0.17708333333333343</v>
      </c>
    </row>
    <row r="34" spans="1:9">
      <c r="A34" s="77"/>
      <c r="B34" s="43" t="s">
        <v>385</v>
      </c>
      <c r="C34" s="43" t="s">
        <v>386</v>
      </c>
      <c r="D34" s="59">
        <v>0.44791666666666669</v>
      </c>
      <c r="E34" s="59">
        <v>0.4548611111111111</v>
      </c>
      <c r="F34" s="59">
        <f t="shared" si="0"/>
        <v>6.9444444444444198E-3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2090</v>
      </c>
      <c r="C35" s="43" t="s">
        <v>379</v>
      </c>
      <c r="D35" s="59">
        <v>0.45833333333333331</v>
      </c>
      <c r="E35" s="59">
        <v>0.57361111111111118</v>
      </c>
      <c r="F35" s="59">
        <f t="shared" si="0"/>
        <v>0.11527777777777787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0.57361111111111118</v>
      </c>
      <c r="E36" s="59">
        <v>0.59722222222222221</v>
      </c>
      <c r="F36" s="59">
        <f t="shared" si="0"/>
        <v>2.3611111111111027E-2</v>
      </c>
      <c r="H36" s="60" t="s">
        <v>379</v>
      </c>
      <c r="I36" s="59">
        <f>SUMIFS(F32:F46, C32:C46,H36)</f>
        <v>0.23333333333333334</v>
      </c>
    </row>
    <row r="37" spans="1:9">
      <c r="A37" s="77"/>
      <c r="B37" t="s">
        <v>1649</v>
      </c>
      <c r="C37" s="43" t="s">
        <v>382</v>
      </c>
      <c r="D37" s="59">
        <v>0.59722222222222221</v>
      </c>
      <c r="E37" s="59">
        <v>0.67708333333333337</v>
      </c>
      <c r="F37" s="59">
        <f t="shared" si="0"/>
        <v>7.986111111111116E-2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2090</v>
      </c>
      <c r="C38" s="43" t="s">
        <v>379</v>
      </c>
      <c r="D38" s="59">
        <v>0.6875</v>
      </c>
      <c r="E38" s="59">
        <v>0.80555555555555547</v>
      </c>
      <c r="F38" s="59">
        <f t="shared" si="0"/>
        <v>0.11805555555555547</v>
      </c>
      <c r="H38" s="60" t="s">
        <v>386</v>
      </c>
      <c r="I38" s="59">
        <f>SUMIFS(F32:F46, C32:C46,H38)</f>
        <v>3.0555555555555447E-2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0.44097222222222221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2091</v>
      </c>
      <c r="C47" s="43" t="s">
        <v>382</v>
      </c>
      <c r="D47" s="59">
        <v>0.3611111111111111</v>
      </c>
      <c r="E47" s="59">
        <v>0.41319444444444442</v>
      </c>
      <c r="F47" s="59">
        <f t="shared" si="1"/>
        <v>5.2083333333333315E-2</v>
      </c>
      <c r="H47" s="57" t="s">
        <v>380</v>
      </c>
      <c r="I47" s="57" t="s">
        <v>381</v>
      </c>
    </row>
    <row r="48" spans="1:9">
      <c r="A48" s="77"/>
      <c r="B48" s="62" t="s">
        <v>1853</v>
      </c>
      <c r="C48" s="43" t="s">
        <v>379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5.2083333333333315E-2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0.44791666666666669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2092</v>
      </c>
      <c r="C50" s="43" t="s">
        <v>379</v>
      </c>
      <c r="D50" s="59">
        <v>0.45833333333333331</v>
      </c>
      <c r="E50" s="59">
        <v>0.56944444444444442</v>
      </c>
      <c r="F50" s="59">
        <f t="shared" si="1"/>
        <v>0.1111111111111111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393</v>
      </c>
      <c r="C51" s="43" t="s">
        <v>386</v>
      </c>
      <c r="D51" s="59">
        <v>0.56944444444444442</v>
      </c>
      <c r="E51" s="59">
        <v>0.60069444444444442</v>
      </c>
      <c r="F51" s="59">
        <f t="shared" si="1"/>
        <v>3.125E-2</v>
      </c>
      <c r="H51" s="60" t="s">
        <v>379</v>
      </c>
      <c r="I51" s="59">
        <f>SUMIFS(F47:F61, C47:C61,H51)</f>
        <v>0.25694444444444448</v>
      </c>
    </row>
    <row r="52" spans="1:9">
      <c r="A52" s="77"/>
      <c r="B52" s="43" t="s">
        <v>2093</v>
      </c>
      <c r="C52" s="43" t="s">
        <v>387</v>
      </c>
      <c r="D52" s="65">
        <v>0.60069444444444442</v>
      </c>
      <c r="E52" s="59">
        <v>0.67361111111111116</v>
      </c>
      <c r="F52" s="59">
        <f t="shared" si="1"/>
        <v>7.2916666666666741E-2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1.3888888888888888E-2</v>
      </c>
      <c r="H53" s="60" t="s">
        <v>386</v>
      </c>
      <c r="I53" s="59">
        <f>SUMIFS(F47:F61, C47:C61,H53)</f>
        <v>5.5555555555555573E-2</v>
      </c>
    </row>
    <row r="54" spans="1:9">
      <c r="A54" s="77"/>
      <c r="B54" s="43" t="s">
        <v>2092</v>
      </c>
      <c r="C54" s="43" t="s">
        <v>379</v>
      </c>
      <c r="D54" s="59">
        <v>0.6875</v>
      </c>
      <c r="E54" s="59">
        <v>0.80902777777777779</v>
      </c>
      <c r="F54" s="59">
        <v>0.12152777777777778</v>
      </c>
      <c r="H54" s="56" t="s">
        <v>394</v>
      </c>
      <c r="I54" s="57">
        <f>SUM(I48:I53)</f>
        <v>0.43750000000000011</v>
      </c>
    </row>
    <row r="55" spans="1:9">
      <c r="A55" s="77"/>
      <c r="B55" s="43"/>
      <c r="C55" s="43"/>
      <c r="D55" s="59"/>
      <c r="E55" s="59">
        <v>0.69444444444444453</v>
      </c>
      <c r="F55" s="59">
        <f>E55-D55</f>
        <v>0.69444444444444453</v>
      </c>
      <c r="I55" s="61"/>
    </row>
    <row r="56" spans="1:9">
      <c r="A56" s="77"/>
      <c r="B56" s="43"/>
      <c r="C56" s="43"/>
      <c r="D56" s="59"/>
      <c r="E56" s="59">
        <v>0.77430555555555547</v>
      </c>
      <c r="F56" s="59">
        <f>E56-D56</f>
        <v>0.77430555555555547</v>
      </c>
      <c r="I56" s="61"/>
    </row>
    <row r="57" spans="1:9">
      <c r="A57" s="77"/>
      <c r="B57" s="43"/>
      <c r="C57" s="43"/>
      <c r="D57" s="59"/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2094</v>
      </c>
      <c r="C77" s="43" t="s">
        <v>382</v>
      </c>
      <c r="D77" s="59">
        <v>0.3611111111111111</v>
      </c>
      <c r="E77" s="59">
        <v>0.41666666666666669</v>
      </c>
      <c r="F77" s="59">
        <f t="shared" si="2"/>
        <v>5.555555555555558E-2</v>
      </c>
      <c r="H77" s="57" t="s">
        <v>380</v>
      </c>
      <c r="I77" s="57" t="s">
        <v>381</v>
      </c>
    </row>
    <row r="78" spans="1:9">
      <c r="A78" s="77"/>
      <c r="B78" s="43" t="s">
        <v>2095</v>
      </c>
      <c r="C78" s="43" t="s">
        <v>379</v>
      </c>
      <c r="D78" s="59">
        <v>0.41666666666666669</v>
      </c>
      <c r="E78" s="59">
        <v>0.4375</v>
      </c>
      <c r="F78" s="59">
        <f t="shared" si="2"/>
        <v>2.0833333333333315E-2</v>
      </c>
      <c r="H78" s="60" t="s">
        <v>382</v>
      </c>
      <c r="I78" s="59">
        <f>SUMIFS(F77:F91, C77:C91,H78)</f>
        <v>0.12847222222222221</v>
      </c>
    </row>
    <row r="79" spans="1:9">
      <c r="A79" s="77"/>
      <c r="B79" s="43" t="s">
        <v>502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0.23263888888888878</v>
      </c>
    </row>
    <row r="80" spans="1:9">
      <c r="A80" s="77"/>
      <c r="B80" s="43" t="s">
        <v>2096</v>
      </c>
      <c r="C80" s="43" t="s">
        <v>382</v>
      </c>
      <c r="D80" s="59">
        <v>0.44791666666666669</v>
      </c>
      <c r="E80" s="59">
        <v>0.45833333333333331</v>
      </c>
      <c r="F80" s="59">
        <f t="shared" si="2"/>
        <v>1.041666666666663E-2</v>
      </c>
      <c r="H80" s="60" t="s">
        <v>387</v>
      </c>
      <c r="I80" s="59">
        <f>SUMIFS(F77:F91, C77:C91,H80)</f>
        <v>2.083333333333337E-2</v>
      </c>
    </row>
    <row r="81" spans="1:9">
      <c r="A81" s="77"/>
      <c r="B81" s="43" t="s">
        <v>2085</v>
      </c>
      <c r="C81" s="43" t="s">
        <v>384</v>
      </c>
      <c r="D81" s="59">
        <v>0.45833333333333331</v>
      </c>
      <c r="E81" s="59">
        <v>0.57291666666666663</v>
      </c>
      <c r="F81" s="59">
        <f t="shared" si="2"/>
        <v>0.11458333333333331</v>
      </c>
      <c r="H81" s="60" t="s">
        <v>379</v>
      </c>
      <c r="I81" s="59">
        <f>SUMIFS(F77:F91, C77:C91,H81)</f>
        <v>2.0833333333333315E-2</v>
      </c>
    </row>
    <row r="82" spans="1:9">
      <c r="A82" s="77"/>
      <c r="B82" s="43" t="s">
        <v>393</v>
      </c>
      <c r="C82" s="43" t="s">
        <v>386</v>
      </c>
      <c r="D82" s="59">
        <v>0.57291666666666663</v>
      </c>
      <c r="E82" s="59">
        <v>0.59375</v>
      </c>
      <c r="F82" s="59">
        <f t="shared" si="2"/>
        <v>2.083333333333337E-2</v>
      </c>
      <c r="H82" s="60" t="s">
        <v>390</v>
      </c>
      <c r="I82" s="59">
        <f>SUMIFS(F77:F91, C77:C91,H82)</f>
        <v>0</v>
      </c>
    </row>
    <row r="83" spans="1:9">
      <c r="A83" s="77"/>
      <c r="C83" s="43" t="s">
        <v>387</v>
      </c>
      <c r="D83" s="59">
        <v>0.59375</v>
      </c>
      <c r="E83" s="59">
        <v>0.61458333333333337</v>
      </c>
      <c r="F83" s="59">
        <f t="shared" si="2"/>
        <v>2.083333333333337E-2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2097</v>
      </c>
      <c r="C84" s="43" t="s">
        <v>382</v>
      </c>
      <c r="D84" s="59">
        <v>0.61458333333333337</v>
      </c>
      <c r="E84" s="59">
        <v>0.67708333333333337</v>
      </c>
      <c r="F84" s="59">
        <f t="shared" si="2"/>
        <v>6.25E-2</v>
      </c>
      <c r="H84" s="56" t="s">
        <v>394</v>
      </c>
      <c r="I84" s="57">
        <f>SUM(I78:I83)</f>
        <v>0.44444444444444436</v>
      </c>
    </row>
    <row r="85" spans="1:9">
      <c r="A85" s="77"/>
      <c r="B85" s="43" t="s">
        <v>385</v>
      </c>
      <c r="C85" s="43" t="s">
        <v>386</v>
      </c>
      <c r="D85" s="59">
        <v>0.67708333333333337</v>
      </c>
      <c r="E85" s="59">
        <v>0.6875</v>
      </c>
      <c r="F85" s="59">
        <f t="shared" si="2"/>
        <v>1.041666666666663E-2</v>
      </c>
      <c r="I85" s="61"/>
    </row>
    <row r="86" spans="1:9">
      <c r="A86" s="77"/>
      <c r="B86" s="43" t="s">
        <v>2085</v>
      </c>
      <c r="C86" s="43" t="s">
        <v>384</v>
      </c>
      <c r="D86" s="59">
        <v>0.6875</v>
      </c>
      <c r="E86" s="59">
        <v>0.80555555555555547</v>
      </c>
      <c r="F86" s="59">
        <f t="shared" si="2"/>
        <v>0.11805555555555547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2059</v>
      </c>
      <c r="C137" s="43" t="s">
        <v>382</v>
      </c>
      <c r="D137" s="59">
        <v>0.3611111111111111</v>
      </c>
      <c r="E137" s="59">
        <v>0.41666666666666669</v>
      </c>
      <c r="F137" s="59">
        <f t="shared" si="4"/>
        <v>5.555555555555558E-2</v>
      </c>
      <c r="H137" s="57" t="s">
        <v>380</v>
      </c>
      <c r="I137" s="57" t="s">
        <v>381</v>
      </c>
    </row>
    <row r="138" spans="1:9">
      <c r="A138" s="77"/>
      <c r="B138" s="43" t="s">
        <v>1853</v>
      </c>
      <c r="C138" s="43" t="s">
        <v>379</v>
      </c>
      <c r="D138" s="59">
        <v>0.41666666666666669</v>
      </c>
      <c r="E138" s="59">
        <v>0.4375</v>
      </c>
      <c r="F138" s="59">
        <f t="shared" si="4"/>
        <v>2.0833333333333315E-2</v>
      </c>
      <c r="H138" s="60" t="s">
        <v>382</v>
      </c>
      <c r="I138" s="59">
        <f>SUMIFS(F137:F151, C137:C151,H138)</f>
        <v>5.555555555555558E-2</v>
      </c>
    </row>
    <row r="139" spans="1:9">
      <c r="A139" s="77"/>
      <c r="B139" s="43" t="s">
        <v>385</v>
      </c>
      <c r="C139" s="43" t="s">
        <v>386</v>
      </c>
      <c r="D139" s="59">
        <v>0.43888888888888888</v>
      </c>
      <c r="E139" s="59">
        <v>0.45833333333333331</v>
      </c>
      <c r="F139" s="59">
        <f t="shared" si="4"/>
        <v>1.9444444444444431E-2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2085</v>
      </c>
      <c r="C140" s="43" t="s">
        <v>387</v>
      </c>
      <c r="D140" s="59">
        <v>0.45833333333333331</v>
      </c>
      <c r="E140" s="59">
        <v>0.56944444444444442</v>
      </c>
      <c r="F140" s="59">
        <f t="shared" si="4"/>
        <v>0.1111111111111111</v>
      </c>
      <c r="H140" s="60" t="s">
        <v>387</v>
      </c>
      <c r="I140" s="59">
        <f>SUMIFS(F137:F151, C137:C151,H140)</f>
        <v>0.2673611111111111</v>
      </c>
    </row>
    <row r="141" spans="1:9">
      <c r="A141" s="77"/>
      <c r="B141" s="43" t="s">
        <v>406</v>
      </c>
      <c r="C141" s="43" t="s">
        <v>386</v>
      </c>
      <c r="D141" s="59">
        <v>0.57291666666666663</v>
      </c>
      <c r="E141" s="59">
        <v>0.60069444444444442</v>
      </c>
      <c r="F141" s="59">
        <f t="shared" si="4"/>
        <v>2.777777777777779E-2</v>
      </c>
      <c r="H141" s="60" t="s">
        <v>379</v>
      </c>
      <c r="I141" s="59">
        <f>SUMIFS(F137:F151, C137:C151,H141)</f>
        <v>2.0833333333333315E-2</v>
      </c>
    </row>
    <row r="142" spans="1:9">
      <c r="A142" s="77"/>
      <c r="B142" s="43" t="s">
        <v>2098</v>
      </c>
      <c r="C142" s="43" t="s">
        <v>387</v>
      </c>
      <c r="D142" s="59">
        <v>0.59375</v>
      </c>
      <c r="E142" s="59">
        <v>0.61458333333333337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2099</v>
      </c>
      <c r="C143" s="43" t="s">
        <v>387</v>
      </c>
      <c r="D143" s="59">
        <v>0.66666666666666663</v>
      </c>
      <c r="E143" s="59">
        <v>0.68402777777777779</v>
      </c>
      <c r="F143" s="59">
        <f t="shared" si="4"/>
        <v>1.736111111111116E-2</v>
      </c>
      <c r="H143" s="60" t="s">
        <v>386</v>
      </c>
      <c r="I143" s="59">
        <f>SUMIFS(F137:F151, C137:C151,H143)</f>
        <v>4.7222222222222221E-2</v>
      </c>
    </row>
    <row r="144" spans="1:9">
      <c r="A144" s="77"/>
      <c r="B144" t="s">
        <v>2085</v>
      </c>
      <c r="C144" s="43" t="s">
        <v>387</v>
      </c>
      <c r="D144" s="59">
        <v>0.6875</v>
      </c>
      <c r="E144" s="59">
        <v>0.80555555555555547</v>
      </c>
      <c r="F144" s="59">
        <f t="shared" si="4"/>
        <v>0.11805555555555547</v>
      </c>
      <c r="H144" s="56" t="s">
        <v>394</v>
      </c>
      <c r="I144" s="57">
        <f>SUM(I138:I143)</f>
        <v>0.39097222222222222</v>
      </c>
    </row>
    <row r="145" spans="1:9">
      <c r="A145" s="77"/>
      <c r="B145" s="62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C0D1039-A088-4630-B8EA-CDA49D098EA8}">
      <formula1>$Q$1:$Q$7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topLeftCell="A9"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2022-07-26T04:34:15Z</dcterms:modified>
  <cp:category/>
  <cp:contentStatus/>
</cp:coreProperties>
</file>