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4"/>
  <workbookPr defaultThemeVersion="124226"/>
  <xr:revisionPtr revIDLastSave="0" documentId="8_{F9A43DE8-7CD5-40EC-B283-6611F9630869}" xr6:coauthVersionLast="47" xr6:coauthVersionMax="47" xr10:uidLastSave="{00000000-0000-0000-0000-000000000000}"/>
  <bookViews>
    <workbookView xWindow="-105" yWindow="-105" windowWidth="20730" windowHeight="11760" firstSheet="73" activeTab="7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22.07.2022" sheetId="120" r:id="rId73"/>
    <sheet name="25.07.2022" sheetId="121" r:id="rId74"/>
    <sheet name="Timesheet Template" sheetId="103" r:id="rId7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2" i="121" l="1"/>
  <c r="F166" i="121"/>
  <c r="F165" i="121"/>
  <c r="F164" i="121"/>
  <c r="F163" i="121"/>
  <c r="F162" i="121"/>
  <c r="F161" i="121"/>
  <c r="F160" i="121"/>
  <c r="F159" i="121"/>
  <c r="I158" i="121"/>
  <c r="F158" i="121"/>
  <c r="I157" i="121"/>
  <c r="F157" i="121"/>
  <c r="I156" i="121"/>
  <c r="F156" i="121"/>
  <c r="I155" i="121"/>
  <c r="F155" i="121"/>
  <c r="I154" i="121"/>
  <c r="F154" i="121"/>
  <c r="I153" i="121"/>
  <c r="I159" i="121" s="1"/>
  <c r="F153" i="121"/>
  <c r="F152" i="121"/>
  <c r="F150" i="121"/>
  <c r="F148" i="121"/>
  <c r="F147" i="121"/>
  <c r="F146" i="121"/>
  <c r="F145" i="121"/>
  <c r="F144" i="121"/>
  <c r="F143" i="121"/>
  <c r="I142" i="121"/>
  <c r="F141" i="121"/>
  <c r="F140" i="121"/>
  <c r="I140" i="121" s="1"/>
  <c r="I139" i="121"/>
  <c r="F139" i="121"/>
  <c r="I143" i="121" s="1"/>
  <c r="F138" i="121"/>
  <c r="I141" i="121" s="1"/>
  <c r="F137" i="121"/>
  <c r="I138" i="121" s="1"/>
  <c r="I144" i="121" s="1"/>
  <c r="F136" i="121"/>
  <c r="F135" i="121"/>
  <c r="F134" i="121"/>
  <c r="F133" i="121"/>
  <c r="F132" i="121"/>
  <c r="F131" i="121"/>
  <c r="F130" i="121"/>
  <c r="F129" i="121"/>
  <c r="I128" i="121"/>
  <c r="F128" i="121"/>
  <c r="I127" i="121"/>
  <c r="F127" i="121"/>
  <c r="I126" i="121"/>
  <c r="F126" i="121"/>
  <c r="F125" i="121"/>
  <c r="F124" i="121"/>
  <c r="I125" i="121" s="1"/>
  <c r="F123" i="121"/>
  <c r="F122" i="121"/>
  <c r="I123" i="121" s="1"/>
  <c r="I129" i="121" s="1"/>
  <c r="F119" i="121"/>
  <c r="F118" i="121"/>
  <c r="F117" i="121"/>
  <c r="F116" i="121"/>
  <c r="F115" i="121"/>
  <c r="F114" i="121"/>
  <c r="F113" i="121"/>
  <c r="I112" i="121"/>
  <c r="F112" i="121"/>
  <c r="I111" i="121"/>
  <c r="F111" i="121"/>
  <c r="I110" i="121"/>
  <c r="F110" i="121"/>
  <c r="I109" i="121"/>
  <c r="F109" i="121"/>
  <c r="F108" i="121"/>
  <c r="I113" i="121" s="1"/>
  <c r="F107" i="121"/>
  <c r="I108" i="121" s="1"/>
  <c r="I114" i="121" s="1"/>
  <c r="F106" i="121"/>
  <c r="F105" i="121"/>
  <c r="F104" i="121"/>
  <c r="F103" i="121"/>
  <c r="F101" i="121"/>
  <c r="F100" i="121"/>
  <c r="F99" i="121"/>
  <c r="F98" i="121"/>
  <c r="I97" i="121"/>
  <c r="F97" i="121"/>
  <c r="I96" i="121"/>
  <c r="F96" i="121"/>
  <c r="I95" i="121"/>
  <c r="F95" i="121"/>
  <c r="I94" i="121"/>
  <c r="F94" i="121"/>
  <c r="I98" i="121" s="1"/>
  <c r="F93" i="121"/>
  <c r="F92" i="121"/>
  <c r="I93" i="121" s="1"/>
  <c r="I99" i="121" s="1"/>
  <c r="F91" i="121"/>
  <c r="F90" i="121"/>
  <c r="F89" i="121"/>
  <c r="F88" i="121"/>
  <c r="F87" i="121"/>
  <c r="F86" i="121"/>
  <c r="F85" i="121"/>
  <c r="F84" i="121"/>
  <c r="F83" i="121"/>
  <c r="I82" i="121"/>
  <c r="F82" i="121"/>
  <c r="F81" i="121"/>
  <c r="I80" i="121"/>
  <c r="F80" i="121"/>
  <c r="I79" i="121"/>
  <c r="F79" i="121"/>
  <c r="F78" i="121"/>
  <c r="F77" i="121"/>
  <c r="I78" i="121" s="1"/>
  <c r="F76" i="121"/>
  <c r="F75" i="121"/>
  <c r="F74" i="121"/>
  <c r="F73" i="121"/>
  <c r="F72" i="121"/>
  <c r="F71" i="121"/>
  <c r="F70" i="121"/>
  <c r="F69" i="121"/>
  <c r="F68" i="121"/>
  <c r="I67" i="121"/>
  <c r="F67" i="121"/>
  <c r="I66" i="121"/>
  <c r="F66" i="121"/>
  <c r="F65" i="121"/>
  <c r="I64" i="121"/>
  <c r="F64" i="121"/>
  <c r="I68" i="121" s="1"/>
  <c r="F63" i="121"/>
  <c r="I63" i="121" s="1"/>
  <c r="F62" i="121"/>
  <c r="I65" i="121" s="1"/>
  <c r="F57" i="121"/>
  <c r="F56" i="121"/>
  <c r="F55" i="121"/>
  <c r="I52" i="121"/>
  <c r="F52" i="121"/>
  <c r="I53" i="121" s="1"/>
  <c r="F51" i="121"/>
  <c r="F50" i="121"/>
  <c r="I49" i="121"/>
  <c r="F49" i="121"/>
  <c r="I51" i="121" s="1"/>
  <c r="F48" i="121"/>
  <c r="I50" i="121" s="1"/>
  <c r="F47" i="121"/>
  <c r="I48" i="121" s="1"/>
  <c r="I54" i="121" s="1"/>
  <c r="F46" i="121"/>
  <c r="F44" i="121"/>
  <c r="F43" i="121"/>
  <c r="F42" i="121"/>
  <c r="F41" i="121"/>
  <c r="F40" i="121"/>
  <c r="F39" i="121"/>
  <c r="F38" i="121"/>
  <c r="I37" i="121"/>
  <c r="F37" i="121"/>
  <c r="F36" i="121"/>
  <c r="F35" i="121"/>
  <c r="I34" i="121"/>
  <c r="F34" i="121"/>
  <c r="I38" i="121" s="1"/>
  <c r="F33" i="121"/>
  <c r="F32" i="121"/>
  <c r="I33" i="121" s="1"/>
  <c r="F31" i="121"/>
  <c r="F30" i="121"/>
  <c r="F29" i="121"/>
  <c r="F28" i="121"/>
  <c r="F27" i="121"/>
  <c r="F26" i="121"/>
  <c r="F25" i="121"/>
  <c r="F24" i="121"/>
  <c r="I23" i="121"/>
  <c r="F23" i="121"/>
  <c r="I22" i="121"/>
  <c r="F22" i="121"/>
  <c r="I21" i="121"/>
  <c r="F21" i="121"/>
  <c r="I20" i="121"/>
  <c r="F20" i="121"/>
  <c r="I19" i="121"/>
  <c r="F19" i="121"/>
  <c r="I18" i="121"/>
  <c r="I24" i="121" s="1"/>
  <c r="F18" i="121"/>
  <c r="F17" i="121"/>
  <c r="F16" i="121"/>
  <c r="F15" i="121"/>
  <c r="F14" i="121"/>
  <c r="F13" i="121"/>
  <c r="F12" i="121"/>
  <c r="F11" i="121"/>
  <c r="F10" i="121"/>
  <c r="F9" i="121"/>
  <c r="F8" i="121"/>
  <c r="I7" i="121"/>
  <c r="F7" i="121"/>
  <c r="F6" i="121"/>
  <c r="I5" i="121"/>
  <c r="F5" i="121"/>
  <c r="I4" i="121"/>
  <c r="F4" i="121"/>
  <c r="I8" i="121" s="1"/>
  <c r="F3" i="121"/>
  <c r="I6" i="121" s="1"/>
  <c r="F2" i="121"/>
  <c r="I3" i="121" s="1"/>
  <c r="F151" i="120"/>
  <c r="F150" i="120"/>
  <c r="F149" i="120"/>
  <c r="F148" i="120"/>
  <c r="F147" i="120"/>
  <c r="F146" i="120"/>
  <c r="F145" i="120"/>
  <c r="F144" i="120"/>
  <c r="F143" i="120"/>
  <c r="I142" i="120"/>
  <c r="F142" i="120"/>
  <c r="I141" i="120"/>
  <c r="F141" i="120"/>
  <c r="F140" i="120"/>
  <c r="I139" i="120"/>
  <c r="F139" i="120"/>
  <c r="F138" i="120"/>
  <c r="I143" i="120" s="1"/>
  <c r="F137" i="120"/>
  <c r="F136" i="120"/>
  <c r="F135" i="120"/>
  <c r="F134" i="120"/>
  <c r="F133" i="120"/>
  <c r="F132" i="120"/>
  <c r="F131" i="120"/>
  <c r="F130" i="120"/>
  <c r="F129" i="120"/>
  <c r="I128" i="120"/>
  <c r="F128" i="120"/>
  <c r="I127" i="120"/>
  <c r="F127" i="120"/>
  <c r="I126" i="120"/>
  <c r="F126" i="120"/>
  <c r="F125" i="120"/>
  <c r="F124" i="120"/>
  <c r="I125" i="120" s="1"/>
  <c r="F123" i="120"/>
  <c r="F122" i="120"/>
  <c r="I123" i="120" s="1"/>
  <c r="I129" i="120" s="1"/>
  <c r="F119" i="120"/>
  <c r="F118" i="120"/>
  <c r="F117" i="120"/>
  <c r="F116" i="120"/>
  <c r="F115" i="120"/>
  <c r="F114" i="120"/>
  <c r="F113" i="120"/>
  <c r="I112" i="120"/>
  <c r="F112" i="120"/>
  <c r="I111" i="120"/>
  <c r="F111" i="120"/>
  <c r="I110" i="120"/>
  <c r="F110" i="120"/>
  <c r="I109" i="120"/>
  <c r="F109" i="120"/>
  <c r="F108" i="120"/>
  <c r="I113" i="120" s="1"/>
  <c r="F107" i="120"/>
  <c r="I108" i="120" s="1"/>
  <c r="I114" i="120" s="1"/>
  <c r="F106" i="120"/>
  <c r="F105" i="120"/>
  <c r="F104" i="120"/>
  <c r="F103" i="120"/>
  <c r="F101" i="120"/>
  <c r="F100" i="120"/>
  <c r="F99" i="120"/>
  <c r="F98" i="120"/>
  <c r="I97" i="120"/>
  <c r="F97" i="120"/>
  <c r="I96" i="120"/>
  <c r="F96" i="120"/>
  <c r="I95" i="120"/>
  <c r="F95" i="120"/>
  <c r="I94" i="120"/>
  <c r="F94" i="120"/>
  <c r="I98" i="120" s="1"/>
  <c r="F93" i="120"/>
  <c r="F92" i="120"/>
  <c r="I93" i="120" s="1"/>
  <c r="I99" i="120" s="1"/>
  <c r="F91" i="120"/>
  <c r="F90" i="120"/>
  <c r="F89" i="120"/>
  <c r="F88" i="120"/>
  <c r="F87" i="120"/>
  <c r="F86" i="120"/>
  <c r="F85" i="120"/>
  <c r="F84" i="120"/>
  <c r="F83" i="120"/>
  <c r="I82" i="120"/>
  <c r="F82" i="120"/>
  <c r="I81" i="120"/>
  <c r="F81" i="120"/>
  <c r="F80" i="120"/>
  <c r="F79" i="120"/>
  <c r="F78" i="120"/>
  <c r="F77" i="120"/>
  <c r="I79" i="120" s="1"/>
  <c r="F76" i="120"/>
  <c r="F75" i="120"/>
  <c r="F74" i="120"/>
  <c r="F73" i="120"/>
  <c r="F72" i="120"/>
  <c r="F71" i="120"/>
  <c r="F70" i="120"/>
  <c r="F69" i="120"/>
  <c r="F68" i="120"/>
  <c r="I67" i="120"/>
  <c r="F67" i="120"/>
  <c r="I66" i="120"/>
  <c r="F66" i="120"/>
  <c r="F65" i="120"/>
  <c r="I64" i="120"/>
  <c r="F64" i="120"/>
  <c r="I68" i="120" s="1"/>
  <c r="F63" i="120"/>
  <c r="I63" i="120" s="1"/>
  <c r="F62" i="120"/>
  <c r="I65" i="120" s="1"/>
  <c r="F57" i="120"/>
  <c r="F56" i="120"/>
  <c r="F55" i="120"/>
  <c r="I52" i="120"/>
  <c r="F52" i="120"/>
  <c r="F51" i="120"/>
  <c r="F50" i="120"/>
  <c r="I49" i="120"/>
  <c r="F49" i="120"/>
  <c r="I51" i="120" s="1"/>
  <c r="F48" i="120"/>
  <c r="I50" i="120" s="1"/>
  <c r="F47" i="120"/>
  <c r="I48" i="120" s="1"/>
  <c r="F46" i="120"/>
  <c r="F44" i="120"/>
  <c r="F43" i="120"/>
  <c r="F42" i="120"/>
  <c r="F41" i="120"/>
  <c r="F40" i="120"/>
  <c r="F39" i="120"/>
  <c r="F38" i="120"/>
  <c r="I37" i="120"/>
  <c r="F37" i="120"/>
  <c r="I36" i="120"/>
  <c r="F36" i="120"/>
  <c r="F35" i="120"/>
  <c r="I35" i="120" s="1"/>
  <c r="I34" i="120"/>
  <c r="F34" i="120"/>
  <c r="F33" i="120"/>
  <c r="I38" i="120" s="1"/>
  <c r="F32" i="120"/>
  <c r="I33" i="120" s="1"/>
  <c r="I39" i="120" s="1"/>
  <c r="F31" i="120"/>
  <c r="F30" i="120"/>
  <c r="F29" i="120"/>
  <c r="F28" i="120"/>
  <c r="F27" i="120"/>
  <c r="F26" i="120"/>
  <c r="F25" i="120"/>
  <c r="F24" i="120"/>
  <c r="I23" i="120"/>
  <c r="F23" i="120"/>
  <c r="I22" i="120"/>
  <c r="F22" i="120"/>
  <c r="I21" i="120"/>
  <c r="F21" i="120"/>
  <c r="I20" i="120"/>
  <c r="F20" i="120"/>
  <c r="I19" i="120"/>
  <c r="F19" i="120"/>
  <c r="I18" i="120"/>
  <c r="I24" i="120" s="1"/>
  <c r="F18" i="120"/>
  <c r="F17" i="120"/>
  <c r="F16" i="120"/>
  <c r="F15" i="120"/>
  <c r="F14" i="120"/>
  <c r="F13" i="120"/>
  <c r="F12" i="120"/>
  <c r="F11" i="120"/>
  <c r="F10" i="120"/>
  <c r="F9" i="120"/>
  <c r="F8" i="120"/>
  <c r="I7" i="120"/>
  <c r="F7" i="120"/>
  <c r="I6" i="120"/>
  <c r="F6" i="120"/>
  <c r="F5" i="120"/>
  <c r="I4" i="120"/>
  <c r="F4" i="120"/>
  <c r="I8" i="120" s="1"/>
  <c r="F3" i="120"/>
  <c r="I3" i="120" s="1"/>
  <c r="F2" i="120"/>
  <c r="I5" i="120" s="1"/>
  <c r="F150" i="119"/>
  <c r="F145" i="118"/>
  <c r="F144" i="118"/>
  <c r="F127" i="118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48" i="119"/>
  <c r="F147" i="119"/>
  <c r="F146" i="119"/>
  <c r="F145" i="119"/>
  <c r="F144" i="119"/>
  <c r="F143" i="119"/>
  <c r="I142" i="119"/>
  <c r="F142" i="119"/>
  <c r="I141" i="119"/>
  <c r="F141" i="119"/>
  <c r="I140" i="119"/>
  <c r="F140" i="119"/>
  <c r="I139" i="119"/>
  <c r="F139" i="119"/>
  <c r="F138" i="119"/>
  <c r="I143" i="119" s="1"/>
  <c r="F137" i="119"/>
  <c r="I138" i="119" s="1"/>
  <c r="I144" i="119" s="1"/>
  <c r="F136" i="119"/>
  <c r="F135" i="119"/>
  <c r="F134" i="119"/>
  <c r="F133" i="119"/>
  <c r="F132" i="119"/>
  <c r="F131" i="119"/>
  <c r="F130" i="119"/>
  <c r="F129" i="119"/>
  <c r="F128" i="119"/>
  <c r="I127" i="119"/>
  <c r="F127" i="119"/>
  <c r="I126" i="119"/>
  <c r="F126" i="119"/>
  <c r="I128" i="119" s="1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I97" i="119"/>
  <c r="I96" i="119"/>
  <c r="I95" i="119"/>
  <c r="I94" i="119"/>
  <c r="I98" i="119"/>
  <c r="I93" i="119"/>
  <c r="I99" i="119" s="1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F23" i="118"/>
  <c r="I22" i="118"/>
  <c r="F22" i="118"/>
  <c r="I21" i="118"/>
  <c r="F21" i="118"/>
  <c r="I20" i="118"/>
  <c r="F20" i="118"/>
  <c r="I19" i="118"/>
  <c r="F19" i="118"/>
  <c r="F18" i="118"/>
  <c r="I23" i="118" s="1"/>
  <c r="F17" i="118"/>
  <c r="I18" i="118" s="1"/>
  <c r="I24" i="118" s="1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F23" i="117"/>
  <c r="I22" i="117"/>
  <c r="F22" i="117"/>
  <c r="I21" i="117"/>
  <c r="F21" i="117"/>
  <c r="I20" i="117"/>
  <c r="F20" i="117"/>
  <c r="I23" i="117" s="1"/>
  <c r="I19" i="117"/>
  <c r="F19" i="117"/>
  <c r="F18" i="117"/>
  <c r="F17" i="117"/>
  <c r="I18" i="117" s="1"/>
  <c r="I24" i="117" s="1"/>
  <c r="F16" i="117"/>
  <c r="F15" i="117"/>
  <c r="F14" i="117"/>
  <c r="F13" i="117"/>
  <c r="F12" i="117"/>
  <c r="F11" i="117"/>
  <c r="F10" i="117"/>
  <c r="F9" i="117"/>
  <c r="F8" i="117"/>
  <c r="I7" i="117"/>
  <c r="F7" i="117"/>
  <c r="I6" i="117"/>
  <c r="F6" i="117"/>
  <c r="I5" i="117"/>
  <c r="F5" i="117"/>
  <c r="I8" i="117" s="1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35" i="121" l="1"/>
  <c r="I36" i="121"/>
  <c r="I138" i="120"/>
  <c r="I140" i="120"/>
  <c r="I83" i="120"/>
  <c r="I78" i="120"/>
  <c r="I80" i="120"/>
  <c r="I83" i="121"/>
  <c r="I81" i="121"/>
  <c r="I84" i="121" s="1"/>
  <c r="I53" i="120"/>
  <c r="I54" i="120" s="1"/>
  <c r="I9" i="121"/>
  <c r="I69" i="121"/>
  <c r="I9" i="120"/>
  <c r="I69" i="120"/>
  <c r="I53" i="119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21" l="1"/>
  <c r="I144" i="120"/>
  <c r="I84" i="120"/>
  <c r="I129" i="116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<sst xmlns="http://schemas.openxmlformats.org/spreadsheetml/2006/main" count="16040" uniqueCount="2097">
  <si>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</si>
  <si>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</si>
  <si>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</si>
  <si>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</si>
  <si>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</si>
  <si>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</si>
  <si>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</si>
  <si>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</si>
  <si>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</si>
  <si>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</si>
  <si>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</si>
  <si>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</si>
  <si>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</si>
  <si>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</si>
  <si>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</si>
  <si>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</si>
  <si>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</si>
  <si>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</si>
  <si>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</si>
  <si>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</si>
  <si>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</si>
  <si>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</si>
  <si>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</si>
  <si>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</si>
  <si>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</si>
  <si>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</si>
  <si>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</si>
  <si>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</si>
  <si>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</si>
  <si>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</si>
  <si>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</si>
  <si>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</si>
  <si>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</si>
  <si>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</si>
  <si>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</si>
  <si>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</si>
  <si>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</si>
  <si>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</si>
  <si>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</si>
  <si>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</si>
  <si>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</si>
  <si>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</si>
  <si>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</si>
  <si>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</si>
  <si>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</si>
  <si>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</si>
  <si>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</si>
  <si>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</si>
  <si>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</si>
  <si>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</si>
  <si>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</si>
  <si>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</si>
  <si>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</si>
  <si>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</si>
  <si>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</si>
  <si>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</si>
  <si>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</si>
  <si>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</si>
  <si>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</si>
  <si>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</si>
  <si>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</si>
  <si>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</si>
  <si>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</si>
  <si>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</si>
  <si>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</si>
  <si>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</si>
  <si>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</si>
  <si>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</si>
  <si>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</si>
  <si>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</si>
  <si>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</si>
  <si>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</si>
  <si>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</si>
  <si>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</si>
  <si>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</si>
  <si>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</si>
  <si>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</si>
  <si>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</si>
  <si>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</si>
  <si>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</si>
  <si>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</si>
  <si>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</si>
  <si>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</si>
  <si>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</si>
  <si>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</si>
  <si>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</si>
  <si>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</si>
  <si>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</si>
  <si>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</si>
  <si>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</si>
  <si>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</si>
  <si>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</si>
  <si>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</si>
  <si>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</si>
  <si>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</si>
  <si>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</si>
  <si>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</si>
  <si>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</si>
  <si>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</si>
  <si>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</si>
  <si>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</si>
  <si>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</si>
  <si>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</si>
  <si>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</si>
  <si>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</si>
  <si>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</si>
  <si>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</si>
  <si>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</si>
  <si>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</si>
  <si>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</si>
  <si>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</si>
  <si>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</si>
  <si>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</si>
  <si>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</si>
  <si>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</si>
  <si>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</si>
  <si>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</si>
  <si>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</si>
  <si>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</si>
  <si>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</si>
  <si>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</si>
  <si>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</si>
  <si>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</si>
  <si>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</si>
  <si>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</si>
  <si>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</si>
  <si>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</si>
  <si>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</si>
  <si>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</si>
  <si>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</si>
  <si>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</si>
  <si>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</si>
  <si>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</si>
  <si>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</si>
  <si>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</si>
  <si>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</si>
  <si>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</si>
  <si>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</si>
  <si>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</si>
  <si>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</si>
  <si>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</si>
  <si>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</si>
  <si>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</si>
  <si>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</si>
  <si>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</si>
  <si>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</si>
  <si>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</si>
  <si>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</si>
  <si>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</si>
  <si>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</si>
  <si>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</si>
  <si>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</si>
  <si>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</si>
  <si>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</si>
  <si>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</si>
  <si>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</si>
  <si>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</si>
  <si>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</si>
  <si>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</si>
  <si>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</si>
  <si>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</si>
  <si>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</si>
  <si>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</si>
  <si>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</si>
  <si>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</si>
  <si>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</si>
  <si>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</si>
  <si>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</si>
  <si>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</si>
  <si>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</si>
  <si>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</si>
  <si>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</si>
  <si>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</si>
  <si>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</si>
  <si>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</si>
  <si>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</si>
  <si>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</si>
  <si>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</si>
  <si>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</si>
  <si>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</si>
  <si>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</si>
  <si>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</si>
  <si>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</si>
  <si>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</si>
  <si>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</si>
  <si>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</si>
  <si>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</si>
  <si>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</si>
  <si>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</si>
  <si>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</si>
  <si>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</si>
  <si>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</si>
  <si>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</si>
  <si>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</si>
  <si>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</si>
  <si>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</si>
  <si>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</si>
  <si>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</si>
  <si>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</si>
  <si>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</si>
  <si>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</si>
  <si>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</si>
  <si>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</si>
  <si>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</si>
  <si>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</si>
  <si>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</si>
  <si>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</si>
  <si>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</si>
  <si>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</si>
  <si>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</si>
  <si>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</si>
  <si>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</si>
  <si>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</si>
  <si>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</si>
  <si>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</si>
  <si>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</si>
  <si>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</si>
  <si>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</si>
  <si>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</si>
  <si>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</si>
  <si>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</si>
  <si>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</si>
  <si>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</si>
  <si>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</si>
  <si>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</si>
  <si>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</si>
  <si>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</si>
  <si>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</si>
  <si>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</si>
  <si>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</si>
  <si>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</si>
  <si>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</si>
  <si>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</si>
  <si>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</si>
  <si>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</si>
  <si>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</si>
  <si>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</si>
  <si>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</si>
  <si>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</si>
  <si>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</si>
  <si>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</si>
  <si>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</si>
  <si>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</si>
  <si>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</si>
  <si>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</si>
  <si>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</si>
  <si>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</si>
  <si>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</si>
  <si>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</si>
  <si>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</si>
  <si>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</si>
  <si>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</si>
  <si>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</si>
  <si>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</si>
  <si>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</si>
  <si>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</si>
  <si>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</si>
  <si>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</si>
  <si>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</si>
  <si>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</si>
  <si>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</si>
  <si>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</si>
  <si>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</si>
  <si>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</si>
  <si>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</si>
  <si>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</si>
  <si>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</si>
  <si>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</si>
  <si>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</si>
  <si>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</si>
  <si>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</si>
  <si>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</si>
  <si>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</si>
  <si>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</si>
  <si>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</si>
  <si>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</si>
  <si>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</si>
  <si>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</si>
  <si>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</si>
  <si>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</si>
  <si>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</si>
  <si>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</si>
  <si>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</si>
  <si>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</si>
  <si>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</si>
  <si>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</si>
  <si>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</si>
  <si>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</si>
  <si>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</si>
  <si>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</si>
  <si>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</si>
  <si>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</si>
  <si>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</si>
  <si>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</si>
  <si>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</si>
  <si>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</si>
  <si>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</si>
  <si>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</si>
  <si>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</si>
  <si>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</si>
  <si>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</si>
  <si>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</si>
  <si>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</si>
  <si>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</si>
  <si>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</si>
  <si>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</si>
  <si>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</si>
  <si>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</si>
  <si>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</si>
  <si>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</si>
  <si>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</si>
  <si>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</si>
  <si>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</si>
  <si>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</si>
  <si>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</si>
  <si>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</si>
  <si>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</si>
  <si>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</si>
  <si>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</si>
  <si>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</si>
  <si>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</si>
  <si>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</si>
  <si>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</si>
  <si>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</si>
  <si>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</si>
  <si>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</si>
  <si>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</si>
  <si>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</si>
  <si>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</si>
  <si>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</si>
  <si>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</si>
  <si>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</si>
  <si>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</si>
  <si>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</si>
  <si>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</si>
  <si>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</si>
  <si>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</si>
  <si>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</si>
  <si>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</si>
  <si>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</si>
  <si>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</si>
  <si>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</si>
  <si>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</si>
  <si>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</si>
  <si>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</si>
  <si>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</si>
  <si>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</si>
  <si>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</si>
  <si>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</si>
  <si>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</si>
  <si>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</si>
  <si>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</si>
  <si>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</si>
  <si>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</si>
  <si>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</si>
  <si>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</si>
  <si>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</si>
  <si>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</si>
  <si>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</si>
  <si>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</si>
  <si>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</si>
  <si>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</si>
  <si>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</si>
  <si>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</si>
  <si>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</si>
  <si>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</si>
  <si>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</si>
  <si>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</si>
  <si>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</si>
  <si>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</si>
  <si>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</si>
  <si>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</si>
  <si>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</si>
  <si>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</si>
  <si>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</si>
  <si>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</si>
  <si>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</si>
  <si>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</si>
  <si>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</si>
  <si>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</si>
  <si>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</si>
  <si>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</si>
  <si>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</si>
  <si>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</si>
  <si>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</si>
  <si>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</si>
  <si>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</si>
  <si>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</si>
  <si>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</si>
  <si>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</si>
  <si>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</si>
  <si>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</si>
  <si>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</si>
  <si>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</si>
  <si>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</si>
  <si>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</si>
  <si>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</si>
  <si>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</si>
  <si>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</si>
  <si>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</si>
  <si>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</si>
  <si>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</si>
  <si>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</si>
  <si>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</si>
  <si>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</si>
  <si>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</si>
  <si>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</si>
  <si>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</si>
  <si>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</si>
  <si>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</si>
  <si>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</si>
  <si>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</si>
  <si>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</si>
  <si>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</si>
  <si>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</si>
  <si>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</si>
  <si>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</si>
  <si>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</si>
  <si>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</si>
  <si>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</si>
  <si>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</si>
  <si>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</si>
  <si>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</si>
  <si>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</si>
  <si>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</si>
  <si>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</si>
  <si>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</si>
  <si>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</si>
  <si>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</si>
  <si>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</si>
  <si>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</si>
  <si>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</si>
  <si>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</si>
  <si>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</si>
  <si>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</si>
  <si>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</si>
  <si>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</si>
  <si>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</si>
  <si>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</si>
  <si>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</si>
  <si>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</si>
  <si>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</si>
  <si>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</si>
  <si>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</si>
  <si>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</si>
  <si>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</si>
  <si>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</si>
  <si>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</si>
  <si>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</si>
  <si>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</si>
  <si>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</si>
  <si>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</si>
  <si>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</si>
  <si>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</si>
  <si>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</si>
  <si>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</si>
  <si>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</si>
  <si>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</si>
  <si>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</si>
  <si>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</si>
  <si>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</si>
  <si>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</si>
  <si>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</si>
  <si>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</si>
  <si>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</si>
  <si>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</si>
  <si>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</si>
  <si>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</si>
  <si>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</si>
  <si>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</si>
  <si>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</si>
  <si>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</si>
  <si>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</si>
  <si>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</si>
  <si>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</si>
  <si>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</si>
  <si>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</si>
  <si>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</si>
  <si>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</si>
  <si>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</si>
  <si>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</si>
  <si>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</si>
  <si>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</si>
  <si>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</si>
  <si>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</si>
  <si>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</si>
  <si>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</si>
  <si>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</si>
  <si>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</si>
  <si>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</si>
  <si>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</si>
  <si>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</si>
  <si>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</si>
  <si>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</si>
  <si>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</si>
  <si>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</si>
  <si>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</si>
  <si>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</si>
  <si>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</si>
  <si>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</si>
  <si>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</si>
  <si>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</si>
  <si>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</si>
  <si>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</si>
  <si>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</si>
  <si>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</si>
  <si>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</si>
  <si>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</si>
  <si>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</si>
  <si>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</si>
  <si>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</si>
  <si>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</si>
  <si>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</si>
  <si>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</si>
  <si>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</si>
  <si>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</si>
  <si>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</si>
  <si>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</si>
  <si>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</si>
  <si>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</si>
  <si>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</si>
  <si>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</si>
  <si>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</si>
  <si>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</si>
  <si>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</si>
  <si>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</si>
  <si>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</si>
  <si>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</si>
  <si>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</si>
  <si>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</si>
  <si>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</si>
  <si>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</si>
  <si>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</si>
  <si>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</si>
  <si>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</si>
  <si>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</si>
  <si>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</si>
  <si>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</si>
  <si>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</si>
  <si>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</si>
  <si>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</si>
  <si>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</si>
  <si>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</si>
  <si>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</si>
  <si>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</si>
  <si>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</si>
  <si>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</si>
  <si>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</si>
  <si>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</si>
  <si>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</si>
  <si>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</si>
  <si>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</si>
  <si>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</si>
  <si>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</si>
  <si>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</si>
  <si>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</si>
  <si>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</si>
  <si>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</si>
  <si>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</si>
  <si>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</si>
  <si>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</si>
  <si>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</si>
  <si>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</si>
  <si>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</si>
  <si>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</si>
  <si>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</si>
  <si>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</si>
  <si>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</si>
  <si>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</si>
  <si>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</si>
  <si>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</si>
  <si>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</si>
  <si>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</si>
  <si>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</si>
  <si>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</si>
  <si>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</si>
  <si>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</si>
  <si>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</si>
  <si>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</si>
  <si>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</si>
  <si>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</si>
  <si>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</si>
  <si>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</si>
  <si>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</si>
  <si>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</si>
  <si>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</si>
  <si>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</si>
  <si>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</si>
  <si>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</si>
  <si>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</si>
  <si>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</si>
  <si>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</si>
  <si>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</si>
  <si>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</si>
  <si>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</si>
  <si>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</si>
  <si>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</si>
  <si>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</si>
  <si>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</si>
  <si>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</si>
  <si>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</si>
  <si>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</si>
  <si>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</si>
  <si>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</si>
  <si>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</si>
  <si>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</si>
  <si>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</si>
  <si>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</si>
  <si>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</si>
  <si>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</si>
  <si>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</si>
  <si>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</si>
  <si>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</si>
  <si>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</si>
  <si>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</si>
  <si>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</si>
  <si>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</si>
  <si>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</si>
  <si>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</si>
  <si>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</si>
  <si>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</si>
  <si>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</si>
  <si>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</si>
  <si>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</si>
  <si>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</si>
  <si>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</si>
  <si>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</si>
  <si>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</si>
  <si>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</si>
  <si>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</si>
  <si>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</si>
  <si>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</si>
  <si>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</si>
  <si>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</si>
  <si>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</si>
  <si>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</si>
  <si>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</si>
  <si>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</si>
  <si>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</si>
  <si>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</si>
  <si>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</si>
  <si>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</si>
  <si>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</si>
  <si>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</si>
  <si>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</si>
  <si>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</si>
  <si>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</si>
  <si>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</si>
  <si>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</si>
  <si>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</si>
  <si>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</si>
  <si>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</si>
  <si>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</si>
  <si>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</si>
  <si>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</si>
  <si>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</si>
  <si>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</si>
  <si>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</si>
  <si>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</si>
  <si>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</si>
  <si>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</si>
  <si>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</si>
  <si>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</si>
  <si>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</si>
  <si>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</si>
  <si>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</si>
  <si>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</si>
  <si>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</si>
  <si>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</si>
  <si>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</si>
  <si>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</si>
  <si>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</si>
  <si>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</si>
  <si>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</si>
  <si>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</si>
  <si>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</si>
  <si>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</si>
  <si>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</si>
  <si>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</si>
  <si>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</si>
  <si>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</si>
  <si>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</si>
  <si>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</si>
  <si>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</si>
  <si>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</si>
  <si>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</si>
  <si>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</si>
  <si>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</si>
  <si>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</si>
  <si>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</si>
  <si>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</si>
  <si>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</si>
  <si>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</si>
  <si>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</si>
  <si>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</si>
  <si>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</si>
  <si>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</si>
  <si>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</si>
  <si>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</si>
  <si>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</si>
  <si>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</si>
  <si>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</si>
  <si>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</si>
  <si>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</si>
  <si>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</si>
  <si>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</si>
  <si>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</si>
  <si>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</si>
  <si>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</si>
  <si>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</si>
  <si>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</si>
  <si>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</si>
  <si>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</si>
  <si>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</si>
  <si>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</si>
  <si>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</si>
  <si>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</si>
  <si>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</si>
  <si>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</si>
  <si>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</si>
  <si>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</si>
  <si>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</si>
  <si>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</si>
  <si>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</si>
  <si>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</si>
  <si>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</si>
  <si>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</si>
  <si>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</si>
  <si>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</si>
  <si>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</si>
  <si>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</si>
  <si>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</si>
  <si>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</si>
  <si>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</si>
  <si>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</si>
  <si>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</si>
  <si>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</si>
  <si>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</si>
  <si>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</si>
  <si>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</si>
  <si>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</si>
  <si>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</si>
  <si>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</si>
  <si>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</si>
  <si>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</si>
  <si>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</si>
  <si>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</si>
  <si>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</si>
  <si>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</si>
  <si>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</si>
  <si>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</si>
  <si>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</si>
  <si>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</si>
  <si>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</si>
  <si>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</si>
  <si>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</si>
  <si>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</si>
  <si>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</si>
  <si>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</si>
  <si>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</si>
  <si>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</si>
  <si>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</si>
  <si>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</si>
  <si>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</si>
  <si>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</si>
  <si>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</si>
  <si>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</si>
  <si>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</si>
  <si>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</si>
  <si>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</si>
  <si>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</si>
  <si>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</si>
  <si>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</si>
  <si>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</si>
  <si>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</si>
  <si>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</si>
  <si>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</si>
  <si>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</si>
  <si>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</si>
  <si>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</si>
  <si>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</si>
  <si>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</si>
  <si>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</si>
  <si>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</si>
  <si>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</si>
  <si>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</si>
  <si>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</si>
  <si>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</si>
  <si>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</si>
  <si>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</si>
  <si>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</si>
  <si>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</si>
  <si>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</si>
  <si>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</si>
  <si>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</si>
  <si>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</si>
  <si>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</si>
  <si>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</si>
  <si>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</si>
  <si>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</si>
  <si>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</si>
  <si>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</si>
  <si>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</si>
  <si>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</si>
  <si>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</si>
  <si>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</si>
  <si>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</si>
  <si>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</si>
  <si>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</si>
  <si>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</si>
  <si>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</si>
  <si>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</si>
  <si>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</si>
  <si>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</si>
  <si>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</si>
  <si>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</si>
  <si>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</si>
  <si>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</si>
  <si>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</si>
  <si>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</si>
  <si>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</si>
  <si>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</si>
  <si>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</si>
  <si>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</si>
  <si>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</si>
  <si>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</si>
  <si>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</si>
  <si>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</si>
  <si>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</si>
  <si>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</si>
  <si>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</si>
  <si>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</si>
  <si>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</si>
  <si>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</si>
  <si>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</si>
  <si>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</si>
  <si>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</si>
  <si>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</si>
  <si>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</si>
  <si>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</si>
  <si>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</si>
  <si>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</si>
  <si>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</si>
  <si>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</si>
  <si>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</si>
  <si>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</si>
  <si>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</si>
  <si>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</si>
  <si>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</si>
  <si>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</si>
  <si>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</si>
  <si>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</si>
  <si>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</si>
  <si>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</si>
  <si>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</si>
  <si>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</si>
  <si>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</si>
  <si>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</si>
  <si>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</si>
  <si>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</si>
  <si>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</si>
  <si>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</si>
  <si>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</si>
  <si>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</si>
  <si>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</si>
  <si>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</si>
  <si>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</si>
  <si>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</si>
  <si>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</si>
  <si>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</si>
  <si>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</si>
  <si>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</si>
  <si>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</si>
  <si>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</si>
  <si>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</si>
  <si>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</si>
  <si>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</si>
  <si>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</si>
  <si>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</si>
  <si>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</si>
  <si>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</si>
  <si>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</si>
  <si>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</si>
  <si>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</si>
  <si>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</si>
  <si>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</si>
  <si>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</si>
  <si>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</si>
  <si>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</si>
  <si>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</si>
  <si>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</si>
  <si>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</si>
  <si>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</si>
  <si>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</si>
  <si>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</si>
  <si>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</si>
  <si>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</si>
  <si>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</si>
  <si>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</si>
  <si>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</si>
  <si>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</si>
  <si>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</si>
  <si>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</si>
  <si>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</si>
  <si>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</si>
  <si>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</si>
  <si>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</si>
  <si>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</si>
  <si>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</si>
  <si>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</si>
  <si>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</si>
  <si>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</si>
  <si>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</si>
  <si>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</si>
  <si>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</si>
  <si>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</si>
  <si>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</si>
  <si>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</si>
  <si>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</si>
  <si>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</si>
  <si>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</si>
  <si>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</si>
  <si>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</si>
  <si>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</si>
  <si>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</si>
  <si>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</si>
  <si>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</si>
  <si>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</si>
  <si>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</si>
  <si>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</si>
  <si>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</si>
  <si>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</si>
  <si>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</si>
  <si>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</si>
  <si>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</si>
  <si>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</si>
  <si>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</si>
  <si>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</si>
  <si>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</si>
  <si>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</si>
  <si>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</si>
  <si>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</si>
  <si>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</si>
  <si>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</si>
  <si>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</si>
  <si>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</si>
  <si>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</si>
  <si>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</si>
  <si>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</si>
  <si>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</si>
  <si>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</si>
  <si>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</si>
  <si>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</si>
  <si>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</si>
  <si>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</si>
  <si>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</si>
  <si>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</si>
  <si>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</si>
  <si>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</si>
  <si>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</si>
  <si>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</si>
  <si>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</si>
  <si>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</si>
  <si>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</si>
  <si>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</si>
  <si>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</si>
  <si>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</si>
  <si>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</si>
  <si>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</si>
  <si>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</si>
  <si>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</si>
  <si>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</si>
  <si>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</si>
  <si>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</si>
  <si>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</si>
  <si>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</si>
  <si>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</si>
  <si>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</si>
  <si>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</si>
  <si>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</si>
  <si>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</si>
  <si>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</si>
  <si>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</si>
  <si>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</si>
  <si>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</si>
  <si>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</si>
  <si>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</si>
  <si>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</si>
  <si>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</si>
  <si>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</si>
  <si>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</si>
  <si>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</si>
  <si>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</si>
  <si>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</si>
  <si>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</si>
  <si>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</si>
  <si>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</si>
  <si>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</si>
  <si>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</si>
  <si>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</si>
  <si>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</si>
  <si>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</si>
  <si>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</si>
  <si>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</si>
  <si>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</si>
  <si>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</si>
  <si>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</si>
  <si>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</si>
  <si>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</si>
  <si>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</si>
  <si>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</si>
  <si>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</si>
  <si>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</si>
  <si>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</si>
  <si>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</si>
  <si>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</si>
  <si>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</si>
  <si>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</si>
  <si>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</si>
  <si>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</si>
  <si>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</si>
  <si>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</si>
  <si>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</si>
  <si>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</si>
  <si>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</si>
  <si>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</si>
  <si>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</si>
  <si>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</si>
  <si>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</si>
  <si>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</si>
  <si>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</si>
  <si>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</si>
  <si>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</si>
  <si>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</si>
  <si>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</si>
  <si>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</si>
  <si>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</si>
  <si>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</si>
  <si>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</si>
  <si>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</si>
  <si>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</si>
  <si>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</si>
  <si>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</si>
  <si>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</si>
  <si>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</si>
  <si>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</si>
  <si>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</si>
  <si>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</si>
  <si>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</si>
  <si>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</si>
  <si>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</si>
  <si>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</si>
  <si>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</si>
  <si>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</si>
  <si>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</si>
  <si>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</si>
  <si>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</si>
  <si>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</si>
  <si>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</si>
  <si>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</si>
  <si>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</si>
  <si>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</si>
  <si>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</si>
  <si>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</si>
  <si>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</si>
  <si>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</si>
  <si>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</si>
  <si>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</si>
  <si>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</si>
  <si>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</si>
  <si>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</si>
  <si>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</si>
  <si>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</si>
  <si>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</si>
  <si>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</si>
  <si>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</si>
  <si>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</si>
  <si>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</si>
  <si>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</si>
  <si>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</si>
  <si>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</si>
  <si>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</si>
  <si>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</si>
  <si>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</si>
  <si>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</si>
  <si>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</si>
  <si>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</si>
  <si>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</si>
  <si>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</si>
  <si>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</si>
  <si>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</si>
  <si>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</si>
  <si>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</si>
  <si>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</si>
  <si>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</si>
  <si>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</si>
  <si>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</si>
  <si>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</si>
  <si>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</si>
  <si>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</si>
  <si>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</si>
  <si>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</si>
  <si>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</si>
  <si>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</si>
  <si>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</si>
  <si>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</si>
  <si>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</si>
  <si>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</si>
  <si>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</si>
  <si>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</si>
  <si>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</si>
  <si>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</si>
  <si>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</si>
  <si>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</si>
  <si>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</si>
  <si>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</si>
  <si>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</si>
  <si>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</si>
  <si>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</si>
  <si>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</si>
  <si>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</si>
  <si>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</si>
  <si>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</si>
  <si>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</si>
  <si>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</si>
  <si>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</si>
  <si>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</si>
  <si>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</si>
  <si>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</si>
  <si>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</si>
  <si>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</si>
  <si>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</si>
  <si>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</si>
  <si>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</si>
  <si>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</si>
  <si>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</si>
  <si>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</si>
  <si>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</si>
  <si>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</si>
  <si>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</si>
  <si>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</si>
  <si>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</si>
  <si>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</si>
  <si>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</si>
  <si>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</si>
  <si>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</si>
  <si>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</si>
  <si>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</si>
  <si>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</si>
  <si>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</si>
  <si>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</si>
  <si>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</si>
  <si>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</si>
  <si>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</si>
  <si>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</si>
  <si>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</si>
  <si>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</si>
  <si>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</si>
  <si>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</si>
  <si>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</si>
  <si>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</si>
  <si>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</si>
  <si>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</si>
  <si>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</si>
  <si>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</si>
  <si>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</si>
  <si>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</si>
  <si>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</si>
  <si>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</si>
  <si>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</si>
  <si>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</si>
  <si>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</si>
  <si>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</si>
  <si>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</si>
  <si>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</si>
  <si>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</si>
  <si>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</si>
  <si>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</si>
  <si>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</si>
  <si>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</si>
  <si>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</si>
  <si>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</si>
  <si>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</si>
  <si>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</si>
  <si>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</si>
  <si>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</si>
  <si>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</si>
  <si>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</si>
  <si>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</si>
  <si>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</si>
  <si>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</si>
  <si>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</si>
  <si>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</si>
  <si>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</si>
  <si>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</si>
  <si>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</si>
  <si>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</si>
  <si>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</si>
  <si>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</si>
  <si>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</si>
  <si>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</si>
  <si>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</si>
  <si>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</si>
  <si>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</si>
  <si>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</si>
  <si>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</si>
  <si>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</si>
  <si>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</si>
  <si>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</si>
  <si>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</si>
  <si>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</si>
  <si>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</si>
  <si>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</si>
  <si>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</si>
  <si>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</si>
  <si>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</si>
  <si>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</si>
  <si>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</si>
  <si>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</si>
  <si>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</si>
  <si>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</si>
  <si>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</si>
  <si>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</si>
  <si>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</si>
  <si>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</si>
  <si>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</si>
  <si>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</si>
  <si>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</si>
  <si>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</si>
  <si>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</si>
  <si>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</si>
  <si>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</si>
  <si>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</si>
  <si>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</si>
  <si>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</si>
  <si>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</si>
  <si>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</si>
  <si>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</si>
  <si>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</si>
  <si>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</si>
  <si>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</si>
  <si>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</si>
  <si>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</si>
  <si>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</si>
  <si>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</si>
  <si>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</si>
  <si>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</si>
  <si>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</si>
  <si>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</si>
  <si>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</si>
  <si>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</si>
  <si>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</si>
  <si>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</si>
  <si>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</si>
  <si>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</si>
  <si>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</si>
  <si>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</si>
  <si>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</si>
  <si>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</si>
  <si>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</si>
  <si>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</si>
  <si>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</si>
  <si>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</si>
  <si>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</si>
  <si>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</si>
  <si>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</si>
  <si>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</si>
  <si>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</si>
  <si>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</si>
  <si>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</si>
  <si>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</si>
  <si>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</si>
  <si>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</si>
  <si>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</si>
  <si>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</si>
  <si>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</si>
  <si>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</si>
  <si>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</si>
  <si>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</si>
  <si>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</si>
  <si>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</si>
  <si>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</si>
  <si>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</si>
  <si>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</si>
  <si>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</si>
  <si>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</si>
  <si>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</si>
  <si>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</si>
  <si>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</si>
  <si>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</si>
  <si>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</si>
  <si>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</si>
  <si>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</si>
  <si>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</si>
  <si>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</si>
  <si>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</si>
  <si>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</si>
  <si>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</si>
  <si>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</si>
  <si>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</si>
  <si>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</si>
  <si>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</si>
  <si>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</si>
  <si>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</si>
  <si>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</si>
  <si>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</si>
  <si>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</si>
  <si>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</si>
  <si>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</si>
  <si>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</si>
  <si>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</si>
  <si>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</si>
  <si>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</si>
  <si>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</si>
  <si>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</si>
  <si>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</si>
  <si>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</si>
  <si>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</si>
  <si>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</si>
  <si>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</si>
  <si>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</si>
  <si>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</si>
  <si>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</si>
  <si>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</si>
  <si>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</si>
  <si>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</si>
  <si>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</si>
  <si>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</si>
  <si>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</si>
  <si>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</si>
  <si>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</si>
  <si>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</si>
  <si>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</si>
  <si>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</si>
  <si>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</si>
  <si>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</si>
  <si>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</si>
  <si>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</si>
  <si>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</si>
  <si>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</si>
  <si>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</si>
  <si>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</si>
  <si>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</si>
  <si>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</si>
  <si>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</si>
  <si>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</si>
  <si>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</si>
  <si>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</si>
  <si>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</si>
  <si>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</si>
  <si>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</si>
  <si>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</si>
  <si>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</si>
  <si>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</si>
  <si>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</si>
  <si>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</si>
  <si>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</si>
  <si>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</si>
  <si>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</si>
  <si>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</si>
  <si>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</si>
  <si>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</si>
  <si>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</si>
  <si>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</si>
  <si>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</si>
  <si>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</si>
  <si>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</si>
  <si>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</si>
  <si>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</si>
  <si>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</si>
  <si>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</si>
  <si>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</si>
  <si>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</si>
  <si>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</si>
  <si>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</si>
  <si>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</si>
  <si>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</si>
  <si>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</si>
  <si>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</si>
  <si>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</si>
  <si>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</si>
  <si>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</si>
  <si>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</si>
  <si>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</si>
  <si>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</si>
  <si>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</si>
  <si>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</si>
  <si>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</si>
  <si>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</si>
  <si>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</si>
  <si>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</si>
  <si>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</si>
  <si>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</si>
  <si>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</si>
  <si>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</si>
  <si>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</si>
  <si>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</si>
  <si>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</si>
  <si>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</si>
  <si>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</si>
  <si>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</si>
  <si>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</si>
  <si>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</si>
  <si>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</si>
  <si>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</si>
  <si>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</si>
  <si>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</si>
  <si>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</si>
  <si>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</si>
  <si>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</si>
  <si>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</si>
  <si>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</si>
  <si>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</si>
  <si>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</si>
  <si>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</si>
  <si>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</si>
  <si>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</si>
  <si>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</si>
  <si>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</si>
  <si>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</si>
  <si>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</si>
  <si>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</si>
  <si>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</si>
  <si>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</si>
  <si>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</si>
  <si>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</si>
  <si>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</si>
  <si>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</si>
  <si>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</si>
  <si>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</si>
  <si>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</si>
  <si>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</si>
  <si>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</si>
  <si>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</si>
  <si>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</si>
  <si>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</si>
  <si>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</si>
  <si>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</si>
  <si>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</si>
  <si>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</si>
  <si>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</si>
  <si>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</si>
  <si>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</si>
  <si>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</si>
  <si>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</si>
  <si>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</si>
  <si>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</si>
  <si>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</si>
  <si>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</si>
  <si>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</si>
  <si>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</si>
  <si>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</si>
  <si>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</si>
  <si>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</si>
  <si>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</si>
  <si>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</si>
  <si>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</si>
  <si>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</si>
  <si>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</si>
  <si>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</si>
  <si>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</si>
  <si>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</si>
  <si>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</si>
  <si>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</si>
  <si>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</si>
  <si>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</si>
  <si>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</si>
  <si>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</si>
  <si>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</si>
  <si>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</si>
  <si>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</si>
  <si>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</si>
  <si>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</si>
  <si>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</si>
  <si>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</si>
  <si>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</si>
  <si>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</si>
  <si>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</si>
  <si>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</si>
  <si>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</si>
  <si>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</si>
  <si>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</si>
  <si>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</si>
  <si>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</si>
  <si>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</si>
  <si>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</si>
  <si>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</si>
  <si>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</si>
  <si>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</si>
  <si>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</si>
  <si>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</si>
  <si>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</si>
  <si>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</si>
  <si>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</si>
  <si>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</si>
  <si>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</si>
  <si>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</si>
  <si>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</si>
  <si>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</si>
  <si>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</si>
  <si>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</si>
  <si>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</si>
  <si>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</si>
  <si>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</si>
  <si>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</si>
  <si>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</si>
  <si>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</si>
  <si>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</si>
  <si>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</si>
  <si>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</si>
  <si>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</si>
  <si>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</si>
  <si>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</si>
  <si>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</si>
  <si>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</si>
  <si>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</si>
  <si>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</si>
  <si>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</si>
  <si>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</si>
  <si>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</si>
  <si>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</si>
  <si>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</si>
  <si>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</si>
  <si>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</si>
  <si>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</si>
  <si>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</si>
  <si>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</si>
  <si>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</si>
  <si>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</si>
  <si>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</si>
  <si>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</si>
  <si>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</si>
  <si>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</si>
  <si>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</si>
  <si>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</si>
  <si>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</si>
  <si>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</si>
  <si>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</si>
  <si>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</si>
  <si>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</si>
  <si>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</si>
  <si>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</si>
  <si>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</si>
  <si>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</si>
  <si>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</si>
  <si>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</si>
  <si>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</si>
  <si>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</si>
  <si>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</si>
  <si>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</si>
  <si>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</si>
  <si>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</si>
  <si>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</si>
  <si>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</si>
  <si>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</si>
  <si>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</si>
  <si>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</si>
  <si>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</si>
  <si>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</si>
  <si>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</si>
  <si>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</si>
  <si>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</si>
  <si>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</si>
  <si>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</si>
  <si>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</si>
  <si>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</si>
  <si>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</si>
  <si>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</si>
  <si>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</si>
  <si>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</si>
  <si>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</si>
  <si>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</si>
  <si>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</si>
  <si>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</si>
  <si>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</si>
  <si>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</si>
  <si>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</si>
  <si>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</si>
  <si>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</si>
  <si>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</si>
  <si>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</si>
  <si>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</si>
  <si>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</si>
  <si>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</si>
  <si>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</si>
  <si>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</si>
  <si>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</si>
  <si>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</si>
  <si>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</si>
  <si>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</si>
  <si>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</si>
  <si>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</si>
  <si>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</si>
  <si>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</si>
  <si>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</si>
  <si>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</si>
  <si>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</si>
  <si>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</si>
  <si>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</si>
  <si>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</si>
  <si>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</si>
  <si>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</si>
  <si>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</si>
  <si>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</si>
  <si>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</si>
  <si>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</si>
  <si>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</si>
  <si>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</si>
  <si>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</si>
  <si>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</si>
  <si>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</si>
  <si>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</si>
  <si>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</si>
  <si>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</si>
  <si>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</si>
  <si>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</si>
  <si>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</si>
  <si>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</si>
  <si>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</si>
  <si>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</si>
  <si>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</si>
  <si>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</si>
  <si>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</si>
  <si>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</si>
  <si>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</si>
  <si>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</si>
  <si>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</si>
  <si>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</si>
  <si>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</si>
  <si>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</si>
  <si>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</si>
  <si>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</si>
  <si>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</si>
  <si>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</si>
  <si>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</si>
  <si>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</si>
  <si>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</si>
  <si>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</si>
  <si>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</si>
  <si>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</si>
  <si>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</si>
  <si>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</si>
  <si>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</si>
  <si>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</si>
  <si>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</si>
  <si>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</si>
  <si>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</si>
  <si>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</si>
  <si>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</si>
  <si>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</si>
  <si>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</si>
  <si>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</si>
  <si>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</si>
  <si>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</si>
  <si>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</si>
  <si>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</si>
  <si>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</si>
  <si>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</si>
  <si>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</si>
  <si>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</si>
  <si>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</si>
  <si>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</si>
  <si>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</si>
  <si>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</si>
  <si>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</si>
  <si>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</si>
  <si>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</si>
  <si>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</si>
  <si>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</si>
  <si>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</si>
  <si>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</si>
  <si>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</si>
  <si>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</si>
  <si>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</si>
  <si>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</si>
  <si>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</si>
  <si>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</si>
  <si>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</si>
  <si>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</si>
  <si>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</si>
  <si>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</si>
  <si>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</si>
  <si>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</si>
  <si>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</si>
  <si>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</si>
  <si>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</si>
  <si>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</si>
  <si>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</si>
  <si>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</si>
  <si>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</si>
  <si>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</si>
  <si>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</si>
  <si>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</si>
  <si>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</si>
  <si>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</si>
  <si>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</si>
  <si>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</si>
  <si>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</si>
  <si>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</si>
  <si>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</si>
  <si>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</si>
  <si>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</si>
  <si>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</si>
  <si>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</si>
  <si>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</si>
  <si>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</si>
  <si>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</si>
  <si>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</si>
  <si>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</si>
  <si>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</si>
  <si>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</si>
  <si>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</si>
  <si>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</si>
  <si>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</si>
  <si>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</si>
  <si>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</si>
  <si>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</si>
  <si>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</si>
  <si>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</si>
  <si>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</si>
  <si>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</si>
  <si>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</si>
  <si>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</si>
  <si>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</si>
  <si>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</si>
  <si>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</si>
  <si>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</si>
  <si>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</si>
  <si>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</si>
  <si>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</si>
  <si>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</si>
  <si>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</si>
  <si>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</si>
  <si>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</si>
  <si>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</si>
  <si>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</si>
  <si>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</si>
  <si>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</si>
  <si>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</si>
  <si>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</si>
  <si>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</si>
  <si>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</si>
  <si>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</si>
  <si>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</si>
  <si>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</si>
  <si>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</si>
  <si>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</si>
  <si>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</si>
  <si>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</si>
  <si>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</si>
  <si>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</si>
  <si>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</si>
  <si>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</si>
  <si>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</si>
  <si>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</si>
  <si>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</si>
  <si>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</si>
  <si>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</si>
  <si>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</si>
  <si>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</si>
  <si>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</si>
  <si>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</si>
  <si>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</si>
  <si>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</si>
  <si>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</si>
  <si>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</si>
  <si>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</si>
  <si>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</si>
  <si>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</si>
  <si>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</si>
  <si>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</si>
  <si>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</si>
  <si>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</si>
  <si>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</si>
  <si>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</si>
  <si>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</si>
  <si>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</si>
  <si>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</si>
  <si>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</si>
  <si>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</si>
  <si>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</si>
  <si>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</si>
  <si>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</si>
  <si>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</si>
  <si>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</si>
  <si>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</si>
  <si>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</si>
  <si>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</si>
  <si>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</si>
  <si>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</si>
  <si>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</si>
  <si>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</si>
  <si>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</si>
  <si>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</si>
  <si>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</si>
  <si>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</si>
  <si>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</si>
  <si>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</si>
  <si>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</si>
  <si>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</si>
  <si>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</si>
  <si>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</si>
  <si>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</si>
  <si>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</si>
  <si>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</si>
  <si>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</si>
  <si>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</si>
  <si>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</si>
  <si>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</si>
  <si>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</si>
  <si>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</si>
  <si>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</si>
  <si>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</si>
  <si>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</si>
  <si>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</si>
  <si>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</si>
  <si>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</si>
  <si>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</si>
  <si>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</si>
  <si>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</si>
  <si>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</si>
  <si>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</si>
  <si>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</si>
  <si>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</si>
  <si>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</si>
  <si>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</si>
  <si>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</si>
  <si>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</si>
  <si>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</si>
  <si>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</si>
  <si>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</si>
  <si>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</si>
  <si>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</si>
  <si>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</si>
  <si>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</si>
  <si>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</si>
  <si>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</si>
  <si>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</si>
  <si>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</si>
  <si>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</si>
  <si>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</si>
  <si>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</si>
  <si>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</si>
  <si>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</si>
  <si>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</si>
  <si>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</si>
  <si>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</si>
  <si>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</si>
  <si>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</si>
  <si>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</si>
  <si>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</si>
  <si>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</si>
  <si>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</si>
  <si>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</si>
  <si>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</si>
  <si>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</si>
  <si>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</si>
  <si>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</si>
  <si>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</si>
  <si>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</si>
  <si>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</si>
  <si>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</si>
  <si>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</si>
  <si>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</si>
  <si>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</si>
  <si>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</si>
  <si>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</si>
  <si>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</si>
  <si>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</si>
  <si>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</si>
  <si>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</si>
  <si>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</si>
  <si>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</si>
  <si>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</si>
  <si>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</si>
  <si>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</si>
  <si>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</si>
  <si>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</si>
  <si>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</si>
  <si>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</si>
  <si>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</si>
  <si>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</si>
  <si>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</si>
  <si>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</si>
  <si>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</si>
  <si>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</si>
  <si>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</si>
  <si>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</si>
  <si>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</si>
  <si>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</si>
  <si>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</si>
  <si>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</si>
  <si>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</si>
  <si>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</si>
  <si>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</si>
  <si>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</si>
  <si>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</si>
  <si>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</si>
  <si>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</si>
  <si>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</si>
  <si>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</si>
  <si>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</si>
  <si>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</si>
  <si>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</si>
  <si>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</si>
  <si>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</si>
  <si>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</si>
  <si>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</si>
  <si>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</si>
  <si>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</si>
  <si>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</si>
  <si>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</si>
  <si>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</si>
  <si>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</si>
  <si>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</si>
  <si>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</si>
  <si>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</si>
  <si>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</si>
  <si>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</si>
  <si>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</si>
  <si>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</si>
  <si>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</si>
  <si>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</si>
  <si>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</si>
  <si>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</si>
  <si>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</si>
  <si>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</si>
  <si>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</si>
  <si>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</si>
  <si>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</si>
  <si>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</si>
  <si>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</si>
  <si>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</si>
  <si>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</si>
  <si>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</si>
  <si>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</si>
  <si>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</si>
  <si>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</si>
  <si>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</si>
  <si>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</si>
  <si>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</si>
  <si>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</si>
  <si>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</si>
  <si>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</si>
  <si>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</si>
  <si>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</si>
  <si>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</si>
  <si>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</si>
  <si>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</si>
  <si>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</si>
  <si>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</si>
  <si>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</si>
  <si>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Tested the flows of our project</t>
  </si>
  <si>
    <t>Gorilla testing with alpha</t>
  </si>
  <si>
    <t>gorilla testing with alpha</t>
  </si>
  <si>
    <t>Fixed bugs(admin side)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</si>
  <si>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</si>
  <si>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</si>
  <si>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</si>
  <si>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</si>
  <si>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</si>
  <si>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Worked on Defected bugs</t>
  </si>
  <si>
    <t>Gorilla testing has been done with team alpha</t>
  </si>
  <si>
    <t>Viewed the bugs detected during testing</t>
  </si>
  <si>
    <t>fixed bugs that was opened</t>
  </si>
  <si>
    <t>Tested our project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</si>
  <si>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</si>
  <si>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</si>
  <si>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</si>
  <si>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</si>
  <si>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</si>
  <si>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</si>
  <si>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</si>
  <si>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Defect log updation</t>
  </si>
  <si>
    <t>Fixed few angular bugs</t>
  </si>
  <si>
    <t>Arranged the defects according to priority</t>
  </si>
  <si>
    <t>Working on defects found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</si>
  <si>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</si>
  <si>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</si>
  <si>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</si>
  <si>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</si>
  <si>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on image compression (base 64)</t>
  </si>
  <si>
    <t>working on compresing the image (base 64)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</si>
  <si>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</si>
  <si>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</si>
  <si>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</si>
  <si>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</si>
  <si>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</si>
  <si>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</si>
  <si>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</si>
  <si>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</si>
  <si>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</si>
  <si>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</si>
  <si>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</si>
  <si>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Viewed the bugs detected</t>
  </si>
  <si>
    <t>Started to work on setting confirmation box for Disable user</t>
  </si>
  <si>
    <t>Worked on Confirmation box in Html and Css</t>
  </si>
  <si>
    <t>Worked on actions to be given to confirmation box and fixing</t>
  </si>
  <si>
    <t>Worked on fixing confirmation box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</si>
  <si>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</si>
  <si>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</si>
  <si>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</si>
  <si>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</si>
  <si>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</si>
  <si>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</si>
  <si>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Working on detecting bugs</t>
  </si>
  <si>
    <t>Testing the work flow</t>
  </si>
  <si>
    <t>Exploration on Read aloud function</t>
  </si>
  <si>
    <t>Exploration about Speechsynthesis</t>
  </si>
  <si>
    <t>Started Implementing Read Aloud function</t>
  </si>
  <si>
    <t>Taken rest at ONS room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</si>
  <si>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</si>
  <si>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</si>
  <si>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</si>
  <si>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</si>
  <si>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</si>
  <si>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</si>
  <si>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</si>
  <si>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</si>
  <si>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</si>
  <si>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</si>
  <si>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</si>
  <si>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</si>
  <si>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</si>
  <si>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</si>
  <si>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</si>
  <si>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</si>
  <si>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Worked on reviewer dashboard tooltip</t>
  </si>
  <si>
    <t>Created demo web api and worked on angular,services,Data access layer.</t>
  </si>
  <si>
    <t>Clear doubts with Mani in logger.</t>
  </si>
  <si>
    <t xml:space="preserve">Timesheet updated </t>
  </si>
  <si>
    <t>Tested application and add data.</t>
  </si>
  <si>
    <t>Worked on fixing confirmation box in Spam view and review Article page</t>
  </si>
  <si>
    <t>Started to work on Speak aloud and voice handle icons</t>
  </si>
  <si>
    <t>Worked on Speak Aloud Toggle and the functionalities of icons</t>
  </si>
  <si>
    <t xml:space="preserve">Worked on alignment of dropdown and icons 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</si>
  <si>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</si>
  <si>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</si>
  <si>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</si>
  <si>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</si>
  <si>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</si>
  <si>
    <t>tested the project which was fixed</t>
  </si>
  <si>
    <t>refined button for all pages</t>
  </si>
  <si>
    <t>fixed usability bugs</t>
  </si>
  <si>
    <t>tested fulla project</t>
  </si>
  <si>
    <t>Started Working on speak aloud functions</t>
  </si>
  <si>
    <t>Working speak aloud functionalities</t>
  </si>
  <si>
    <t>Had a look on voice aloud icons designed by Pooja</t>
  </si>
  <si>
    <t>Working on pause and resume functionality</t>
  </si>
  <si>
    <t>Fixing Errors in Speak aloud functions</t>
  </si>
  <si>
    <t xml:space="preserve"> Uploaded the files from local to Git</t>
  </si>
  <si>
    <t>Verifying the new features that was uploaded to git</t>
  </si>
  <si>
    <t>Explored on the session expiration alert for the application</t>
  </si>
  <si>
    <t>Worked on the session expiration alert</t>
  </si>
  <si>
    <t>Worked on clearing unwanted contents in the db</t>
  </si>
  <si>
    <t>Worked on the bug in the create article page</t>
  </si>
  <si>
    <t>Worked on the defect log report and fixed the bugs</t>
  </si>
  <si>
    <t>worked on adding data to the Database and Checking the application</t>
  </si>
  <si>
    <t>refined web api with code alignment.</t>
  </si>
  <si>
    <t>Testing the application</t>
  </si>
  <si>
    <t>Fixed the bugs in navbar component hover and Review dashboard.</t>
  </si>
  <si>
    <t>Tested application and add article in application.</t>
  </si>
  <si>
    <t>Add queries in application.</t>
  </si>
  <si>
    <t>Tested application.</t>
  </si>
  <si>
    <t>Created own web api application.</t>
  </si>
  <si>
    <t>Worked on Speak Aloud in Angular</t>
  </si>
  <si>
    <t>Worked on Play Controls in Speak Aloud Function</t>
  </si>
  <si>
    <t>Created the Articles and removed unwanted articles</t>
  </si>
  <si>
    <t>Created the Queries and tested the application</t>
  </si>
  <si>
    <t>Tested the Application</t>
  </si>
  <si>
    <t>Tested the project and fixed bugs which was found when testing</t>
  </si>
  <si>
    <t>Refined create article and raise query</t>
  </si>
  <si>
    <t xml:space="preserve">Tested after refined </t>
  </si>
  <si>
    <t>Refined validation for some pages and tested</t>
  </si>
  <si>
    <t>Meeting with training team</t>
  </si>
  <si>
    <t>Venkateshwaran M</t>
  </si>
  <si>
    <t>Exploration on Speech synthesis</t>
  </si>
  <si>
    <t>Working on Read Aloud function</t>
  </si>
  <si>
    <t>Database cleanup</t>
  </si>
  <si>
    <t>Working on language change function in read aloud</t>
  </si>
  <si>
    <t>Wokring on speed function</t>
  </si>
  <si>
    <t>Working on flow checking</t>
  </si>
  <si>
    <t>Working on Testing the read aloud function</t>
  </si>
  <si>
    <t>Run through the application whether it is working correct or not</t>
  </si>
  <si>
    <t>Tried working with callback function</t>
  </si>
  <si>
    <t>Revision with Rafi</t>
  </si>
  <si>
    <t>Worked on showing the server down error</t>
  </si>
  <si>
    <t>Explored on the call back function</t>
  </si>
  <si>
    <t>Worked with call back funtion</t>
  </si>
  <si>
    <t>Started Debugging and fixing bugs in Trending articles and trending queries page</t>
  </si>
  <si>
    <t>Meeting with Raffi (summarizing the SDLC)</t>
  </si>
  <si>
    <t>Tested the application working correct or not</t>
  </si>
  <si>
    <t>Team Meeting about presentation</t>
  </si>
  <si>
    <t xml:space="preserve">Tested the application </t>
  </si>
  <si>
    <t>Worked on documentation for Jmeter and SonarQube</t>
  </si>
  <si>
    <t>Explored about Light house,Jmeter and ZAP</t>
  </si>
  <si>
    <t xml:space="preserve">Explored on JMeter &amp; Lighthouse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</si>
</sst>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 I154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 I155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 I156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 I157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 I158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 I15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 I15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 I15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 I15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 I15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13" workbookViewId="0">
      <selection activeCell="B24" sqref="B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1906</v>
      </c>
      <c r="C17" s="43" t="s">
        <v>382</v>
      </c>
      <c r="D17" s="59">
        <v>0.35416666666666669</v>
      </c>
      <c r="E17" s="59">
        <v>0.41666666666666669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1952</v>
      </c>
      <c r="C18" s="43" t="s">
        <v>382</v>
      </c>
      <c r="D18" s="59">
        <v>0.41666666666666669</v>
      </c>
      <c r="E18" s="59">
        <v>0.45833333333333331</v>
      </c>
      <c r="F18" s="59">
        <f t="shared" si="0"/>
        <v>4.166666666666663E-2</v>
      </c>
      <c r="H18" s="60" t="s">
        <v>382</v>
      </c>
      <c r="I18" s="59">
        <f>SUMIFS(F17:F31, C17:C31,H18)</f>
        <v>0.27777777777777773</v>
      </c>
    </row>
    <row r="19" spans="1:9">
      <c r="A19" s="77"/>
      <c r="B19" s="43" t="s">
        <v>1953</v>
      </c>
      <c r="C19" s="43" t="s">
        <v>382</v>
      </c>
      <c r="D19" s="59">
        <v>0.47916666666666669</v>
      </c>
      <c r="E19" s="59">
        <v>0.5625</v>
      </c>
      <c r="F19" s="59">
        <f t="shared" si="0"/>
        <v>8.3333333333333315E-2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0.5625</v>
      </c>
      <c r="E20" s="59">
        <v>0.58333333333333337</v>
      </c>
      <c r="F20" s="59">
        <f t="shared" si="0"/>
        <v>2.083333333333337E-2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1954</v>
      </c>
      <c r="C21" s="43" t="s">
        <v>382</v>
      </c>
      <c r="D21" s="59">
        <v>0.58333333333333337</v>
      </c>
      <c r="E21" s="59">
        <v>0.65625</v>
      </c>
      <c r="F21" s="59">
        <f t="shared" si="0"/>
        <v>7.291666666666663E-2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1955</v>
      </c>
      <c r="C22" s="43" t="s">
        <v>382</v>
      </c>
      <c r="D22" s="59">
        <v>0.65625</v>
      </c>
      <c r="E22" s="59">
        <v>0.67361111111111116</v>
      </c>
      <c r="F22" s="59">
        <f t="shared" si="0"/>
        <v>1.736111111111116E-2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385</v>
      </c>
      <c r="C23" s="43" t="s">
        <v>386</v>
      </c>
      <c r="D23" s="59">
        <v>0.67361111111111116</v>
      </c>
      <c r="E23" s="59">
        <v>0.68402777777777779</v>
      </c>
      <c r="F23" s="59">
        <f t="shared" si="0"/>
        <v>1.041666666666663E-2</v>
      </c>
      <c r="H23" s="60" t="s">
        <v>386</v>
      </c>
      <c r="I23" s="59">
        <f>SUMIFS(F17:F31, C17:C31,H23)</f>
        <v>3.125E-2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0.30902777777777773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1956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1957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1958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1959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1960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1959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1961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0.34722222222222221</v>
      </c>
    </row>
    <row r="79" spans="1:9">
      <c r="A79" s="77"/>
      <c r="B79" s="43" t="s">
        <v>1952</v>
      </c>
      <c r="C79" s="43" t="s">
        <v>382</v>
      </c>
      <c r="D79" s="59">
        <v>0.4375</v>
      </c>
      <c r="E79" s="59">
        <v>0.45833333333333331</v>
      </c>
      <c r="F79" s="59">
        <f t="shared" si="2"/>
        <v>2.0833333333333315E-2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1962</v>
      </c>
      <c r="C80" s="43" t="s">
        <v>382</v>
      </c>
      <c r="D80" s="59">
        <v>0.45833333333333331</v>
      </c>
      <c r="E80" s="59">
        <v>0.5625</v>
      </c>
      <c r="F80" s="59">
        <f t="shared" si="2"/>
        <v>0.10416666666666669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406</v>
      </c>
      <c r="C81" s="43" t="s">
        <v>386</v>
      </c>
      <c r="D81" s="59">
        <v>0.5625</v>
      </c>
      <c r="E81" s="59">
        <v>0.59027777777777779</v>
      </c>
      <c r="F81" s="59">
        <f t="shared" si="2"/>
        <v>2.777777777777779E-2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1953</v>
      </c>
      <c r="C82" s="43" t="s">
        <v>382</v>
      </c>
      <c r="D82" s="59">
        <v>0.59375</v>
      </c>
      <c r="E82" s="59">
        <v>0.65625</v>
      </c>
      <c r="F82" s="59">
        <f t="shared" si="2"/>
        <v>6.25E-2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1963</v>
      </c>
      <c r="C83" s="43" t="s">
        <v>382</v>
      </c>
      <c r="D83" s="59">
        <v>0.65625</v>
      </c>
      <c r="E83" s="59">
        <v>0.75</v>
      </c>
      <c r="F83" s="59">
        <f t="shared" si="2"/>
        <v>9.375E-2</v>
      </c>
      <c r="H83" s="60" t="s">
        <v>386</v>
      </c>
      <c r="I83" s="59">
        <f>SUMIFS(F77:F91, C77:C91,H83)</f>
        <v>3.8194444444444475E-2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0.38541666666666669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1964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1965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1953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1966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1967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1968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1969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1970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1953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1966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1971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1972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1973</v>
      </c>
      <c r="C137" s="43" t="s">
        <v>382</v>
      </c>
      <c r="D137" s="59">
        <v>0.3576388888888889</v>
      </c>
      <c r="E137" s="59">
        <v>0.36805555555555558</v>
      </c>
      <c r="F137" s="59">
        <f t="shared" si="4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1974</v>
      </c>
      <c r="C138" s="43" t="s">
        <v>382</v>
      </c>
      <c r="D138" s="59">
        <v>0.36805555555555558</v>
      </c>
      <c r="E138" s="59">
        <v>0.44444444444444442</v>
      </c>
      <c r="F138" s="59">
        <f t="shared" si="4"/>
        <v>7.638888888888884E-2</v>
      </c>
      <c r="H138" s="60" t="s">
        <v>382</v>
      </c>
      <c r="I138" s="59">
        <f>SUMIFS(F137:F151, C137:C151,H138)</f>
        <v>0.33819444444444446</v>
      </c>
    </row>
    <row r="139" spans="1:9">
      <c r="A139" s="77"/>
      <c r="B139" s="43" t="s">
        <v>385</v>
      </c>
      <c r="C139" s="43" t="s">
        <v>386</v>
      </c>
      <c r="D139" s="59">
        <v>0.44444444444444442</v>
      </c>
      <c r="E139" s="59">
        <v>0.45833333333333331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1953</v>
      </c>
      <c r="C140" s="43" t="s">
        <v>382</v>
      </c>
      <c r="D140" s="59">
        <v>0.45833333333333331</v>
      </c>
      <c r="E140" s="59">
        <v>0.5625</v>
      </c>
      <c r="F140" s="59">
        <f t="shared" si="4"/>
        <v>0.10416666666666669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0.56527777777777777</v>
      </c>
      <c r="E141" s="59">
        <v>0.59097222222222223</v>
      </c>
      <c r="F141" s="59">
        <f t="shared" si="4"/>
        <v>2.5694444444444464E-2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1966</v>
      </c>
      <c r="C142" s="43" t="s">
        <v>382</v>
      </c>
      <c r="D142" s="59">
        <v>0.59722222222222221</v>
      </c>
      <c r="E142" s="59">
        <v>0.66666666666666663</v>
      </c>
      <c r="F142" s="59">
        <f t="shared" si="4"/>
        <v>6.944444444444442E-2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1975</v>
      </c>
      <c r="C143" s="43" t="s">
        <v>382</v>
      </c>
      <c r="D143" s="59">
        <v>0.66666666666666663</v>
      </c>
      <c r="E143" s="59">
        <v>0.69444444444444453</v>
      </c>
      <c r="F143" s="59">
        <f t="shared" si="4"/>
        <v>2.7777777777777901E-2</v>
      </c>
      <c r="H143" s="60" t="s">
        <v>386</v>
      </c>
      <c r="I143" s="59">
        <f>SUMIFS(F137:F151, C137:C151,H143)</f>
        <v>5.3472222222222199E-2</v>
      </c>
    </row>
    <row r="144" spans="1:9">
      <c r="A144" s="77"/>
      <c r="B144" s="62" t="s">
        <v>385</v>
      </c>
      <c r="C144" s="43" t="s">
        <v>386</v>
      </c>
      <c r="D144" s="59">
        <v>0.69444444444444453</v>
      </c>
      <c r="E144" s="59">
        <v>0.70833333333333337</v>
      </c>
      <c r="F144" s="59">
        <f t="shared" si="4"/>
        <v>1.388888888888884E-2</v>
      </c>
      <c r="H144" s="56" t="s">
        <v>394</v>
      </c>
      <c r="I144" s="57">
        <f>SUM(I138:I143)</f>
        <v>0.39166666666666666</v>
      </c>
    </row>
    <row r="145" spans="1:9">
      <c r="A145" s="77"/>
      <c r="B145" s="43" t="s">
        <v>1976</v>
      </c>
      <c r="C145" s="43" t="s">
        <v>382</v>
      </c>
      <c r="D145" s="59">
        <v>0.70833333333333337</v>
      </c>
      <c r="E145" s="59">
        <v>0.7583333333333333</v>
      </c>
      <c r="F145" s="59">
        <f t="shared" si="4"/>
        <v>4.9999999999999933E-2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10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1977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1978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1979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1980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1981</v>
      </c>
      <c r="C17" s="43" t="s">
        <v>382</v>
      </c>
      <c r="D17" s="59">
        <v>0.35416666666666669</v>
      </c>
      <c r="E17" s="59">
        <v>0.47916666666666669</v>
      </c>
      <c r="F17" s="59">
        <f t="shared" si="0"/>
        <v>0.125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0.47916666666666669</v>
      </c>
      <c r="E18" s="59">
        <v>0.48958333333333331</v>
      </c>
      <c r="F18" s="59">
        <f t="shared" si="0"/>
        <v>1.041666666666663E-2</v>
      </c>
      <c r="H18" s="60" t="s">
        <v>382</v>
      </c>
      <c r="I18" s="59">
        <f>SUMIFS(F17:F31, C17:C31,H18)</f>
        <v>0.17708333333333331</v>
      </c>
    </row>
    <row r="19" spans="1:9">
      <c r="A19" s="77"/>
      <c r="B19" s="43" t="s">
        <v>1982</v>
      </c>
      <c r="C19" s="43" t="s">
        <v>382</v>
      </c>
      <c r="D19" s="59">
        <v>0.48958333333333331</v>
      </c>
      <c r="E19" s="59">
        <v>0.54166666666666663</v>
      </c>
      <c r="F19" s="59">
        <f t="shared" si="0"/>
        <v>5.2083333333333315E-2</v>
      </c>
      <c r="H19" s="60" t="s">
        <v>384</v>
      </c>
      <c r="I19" s="59">
        <f>SUMIFS(F17:F31, C17:C31,H19)</f>
        <v>0</v>
      </c>
    </row>
    <row r="20" spans="1:9">
      <c r="A20" s="77"/>
      <c r="B20" t="s">
        <v>393</v>
      </c>
      <c r="C20" s="43" t="s">
        <v>386</v>
      </c>
      <c r="D20" s="59">
        <v>0.54166666666666663</v>
      </c>
      <c r="E20" s="59">
        <v>0.58333333333333337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5.208333333333337E-2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0.22916666666666669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1983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1984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1985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1986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1987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1988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1989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1990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1991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1992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1993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1994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1995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0.35069444444444431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1996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1997</v>
      </c>
      <c r="C82" s="43" t="s">
        <v>382</v>
      </c>
      <c r="D82" s="59">
        <v>0.55208333333333337</v>
      </c>
      <c r="E82" s="59">
        <v>0.6875</v>
      </c>
      <c r="F82" s="59">
        <f t="shared" si="2"/>
        <v>0.13541666666666663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0.69444444444444453</v>
      </c>
      <c r="F83" s="59">
        <f t="shared" si="2"/>
        <v>6.9444444444445308E-3</v>
      </c>
      <c r="H83" s="60" t="s">
        <v>386</v>
      </c>
      <c r="I83" s="59">
        <f>SUMIFS(F77:F91, C77:C91,H83)</f>
        <v>3.8194444444444586E-2</v>
      </c>
    </row>
    <row r="84" spans="1:9">
      <c r="A84" s="77"/>
      <c r="B84" s="43" t="s">
        <v>1998</v>
      </c>
      <c r="C84" s="43" t="s">
        <v>382</v>
      </c>
      <c r="D84" s="59">
        <v>0.69444444444444453</v>
      </c>
      <c r="E84" s="59">
        <v>0.75</v>
      </c>
      <c r="F84" s="59">
        <f t="shared" si="2"/>
        <v>5.5555555555555469E-2</v>
      </c>
      <c r="H84" s="56" t="s">
        <v>394</v>
      </c>
      <c r="I84" s="57">
        <f>SUM(I78:I83)</f>
        <v>0.3888888888888889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1999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1999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2000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2001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1972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2002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2000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2003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2004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2005</v>
      </c>
      <c r="C137" s="43" t="s">
        <v>382</v>
      </c>
      <c r="D137" s="59">
        <v>0.3611111111111111</v>
      </c>
      <c r="E137" s="59">
        <v>0.3888888888888889</v>
      </c>
      <c r="F137" s="59">
        <f t="shared" si="4"/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2006</v>
      </c>
      <c r="C138" s="43" t="s">
        <v>382</v>
      </c>
      <c r="D138" s="59">
        <v>0.3888888888888889</v>
      </c>
      <c r="E138" s="59">
        <v>0.46875</v>
      </c>
      <c r="F138" s="59">
        <f t="shared" si="4"/>
        <v>7.9861111111111105E-2</v>
      </c>
      <c r="H138" s="60" t="s">
        <v>382</v>
      </c>
      <c r="I138" s="59">
        <f>SUMIFS(F137:F151, C137:C151,H138)</f>
        <v>0.14930555555555552</v>
      </c>
    </row>
    <row r="139" spans="1:9">
      <c r="A139" s="77"/>
      <c r="B139" s="43" t="s">
        <v>385</v>
      </c>
      <c r="C139" s="43" t="s">
        <v>386</v>
      </c>
      <c r="D139" s="59">
        <v>0.46875</v>
      </c>
      <c r="E139" s="59">
        <v>0.4826388888888889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2007</v>
      </c>
      <c r="C140" s="43" t="s">
        <v>387</v>
      </c>
      <c r="D140" s="59">
        <v>0.4826388888888889</v>
      </c>
      <c r="E140" s="59">
        <v>0.54861111111111105</v>
      </c>
      <c r="F140" s="59">
        <f t="shared" si="4"/>
        <v>6.5972222222222154E-2</v>
      </c>
      <c r="H140" s="60" t="s">
        <v>387</v>
      </c>
      <c r="I140" s="59">
        <f>SUMIFS(F137:F151, C137:C151,H140)</f>
        <v>0.10763888888888878</v>
      </c>
    </row>
    <row r="141" spans="1:9">
      <c r="A141" s="77"/>
      <c r="B141" s="43" t="s">
        <v>406</v>
      </c>
      <c r="C141" s="43" t="s">
        <v>386</v>
      </c>
      <c r="D141" s="59">
        <v>0.54999999999999993</v>
      </c>
      <c r="E141" s="59">
        <v>0.58333333333333337</v>
      </c>
      <c r="F141" s="59">
        <f t="shared" si="4"/>
        <v>3.3333333333333437E-2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2008</v>
      </c>
      <c r="C142" s="43" t="s">
        <v>387</v>
      </c>
      <c r="D142" s="59">
        <v>0.58333333333333337</v>
      </c>
      <c r="E142" s="59">
        <v>0.625</v>
      </c>
      <c r="F142" s="59">
        <f t="shared" si="4"/>
        <v>4.166666666666663E-2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2009</v>
      </c>
      <c r="C143" s="43" t="s">
        <v>382</v>
      </c>
      <c r="D143" s="59">
        <v>0.625</v>
      </c>
      <c r="E143" s="59">
        <v>0.66666666666666663</v>
      </c>
      <c r="F143" s="59">
        <f t="shared" si="4"/>
        <v>4.166666666666663E-2</v>
      </c>
      <c r="H143" s="60" t="s">
        <v>386</v>
      </c>
      <c r="I143" s="59">
        <f>SUMIFS(F137:F151, C137:C151,H143)</f>
        <v>0.1520833333333334</v>
      </c>
    </row>
    <row r="144" spans="1:9">
      <c r="A144" s="77"/>
      <c r="B144" s="62" t="s">
        <v>2010</v>
      </c>
      <c r="C144" s="43" t="s">
        <v>386</v>
      </c>
      <c r="D144" s="59">
        <v>0.6694444444444444</v>
      </c>
      <c r="E144" s="59">
        <v>0.75694444444444453</v>
      </c>
      <c r="F144" s="59">
        <f>E144-D144</f>
        <v>8.7500000000000133E-2</v>
      </c>
      <c r="H144" s="56" t="s">
        <v>394</v>
      </c>
      <c r="I144" s="57">
        <f>SUM(I138:I143)</f>
        <v>0.40902777777777771</v>
      </c>
    </row>
    <row r="145" spans="1:9">
      <c r="A145" s="77"/>
      <c r="B145" s="43" t="s">
        <v>385</v>
      </c>
      <c r="C145" s="43" t="s">
        <v>386</v>
      </c>
      <c r="D145" s="59">
        <v>0.75694444444444453</v>
      </c>
      <c r="E145" s="59">
        <v>0.77430555555555547</v>
      </c>
      <c r="F145" s="59">
        <f>E145-D145</f>
        <v>1.7361111111110938E-2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opLeftCell="A20" workbookViewId="0">
      <selection activeCell="C12" sqref="C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2011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2012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2013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2014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2015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2016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2016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2017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2018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2019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2020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2021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2022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2023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2024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2025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0.27430555555555536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2026</v>
      </c>
      <c r="C50" s="43" t="s">
        <v>382</v>
      </c>
      <c r="D50" s="59">
        <v>0.49305555555555558</v>
      </c>
      <c r="E50" s="59">
        <v>0.54861111111111105</v>
      </c>
      <c r="F50" s="59">
        <f t="shared" si="1"/>
        <v>5.5555555555555469E-2</v>
      </c>
      <c r="H50" s="60" t="s">
        <v>387</v>
      </c>
      <c r="I50" s="59">
        <f>SUMIFS(F47:F61, C47:C61,H50)</f>
        <v>6.25E-2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0.58680555555555558</v>
      </c>
      <c r="F51" s="59">
        <f t="shared" si="1"/>
        <v>3.8194444444444531E-2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2027</v>
      </c>
      <c r="C52" s="43" t="s">
        <v>382</v>
      </c>
      <c r="D52" s="65">
        <v>0.58680555555555558</v>
      </c>
      <c r="E52" s="59">
        <v>0.60416666666666663</v>
      </c>
      <c r="F52" s="59">
        <f t="shared" si="1"/>
        <v>1.7361111111111049E-2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2028</v>
      </c>
      <c r="C53" s="43" t="s">
        <v>382</v>
      </c>
      <c r="D53" s="59">
        <v>0.58680555555555558</v>
      </c>
      <c r="E53" s="59">
        <v>0.65972222222222221</v>
      </c>
      <c r="F53" s="59">
        <v>7.2916666666666671E-2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2029</v>
      </c>
      <c r="C54" s="43" t="s">
        <v>382</v>
      </c>
      <c r="D54" s="59">
        <v>0.65972222222222221</v>
      </c>
      <c r="E54" s="59">
        <v>0.67361111111111116</v>
      </c>
      <c r="F54" s="59">
        <v>1.3888888888888888E-2</v>
      </c>
      <c r="H54" s="56" t="s">
        <v>394</v>
      </c>
      <c r="I54" s="57">
        <f>SUM(I48:I53)</f>
        <v>0.39930555555555541</v>
      </c>
    </row>
    <row r="55" spans="1:9">
      <c r="A55" s="77"/>
      <c r="B55" s="43" t="s">
        <v>2030</v>
      </c>
      <c r="C55" s="43" t="s">
        <v>382</v>
      </c>
      <c r="D55" s="59">
        <v>0.67361111111111116</v>
      </c>
      <c r="E55" s="59">
        <v>0.6875</v>
      </c>
      <c r="F55" s="59">
        <f>E55-D55</f>
        <v>1.388888888888884E-2</v>
      </c>
      <c r="I55" s="61"/>
    </row>
    <row r="56" spans="1:9">
      <c r="A56" s="77"/>
      <c r="B56" s="43" t="s">
        <v>385</v>
      </c>
      <c r="C56" s="43" t="s">
        <v>386</v>
      </c>
      <c r="D56" s="59">
        <v>0.6875</v>
      </c>
      <c r="E56" s="59">
        <v>0.69791666666666663</v>
      </c>
      <c r="F56" s="59">
        <f>E56-D56</f>
        <v>1.041666666666663E-2</v>
      </c>
      <c r="I56" s="61"/>
    </row>
    <row r="57" spans="1:9">
      <c r="A57" s="77"/>
      <c r="B57" s="43" t="s">
        <v>2031</v>
      </c>
      <c r="C57" s="43" t="s">
        <v>382</v>
      </c>
      <c r="D57" s="59">
        <v>0.69791666666666663</v>
      </c>
      <c r="E57" s="59">
        <v>0.74305555555555547</v>
      </c>
      <c r="F57" s="59">
        <f>E57-D57</f>
        <v>4.513888888888884E-2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2032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2033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406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2034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2035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/>
    </row>
    <row r="92" spans="1:9">
      <c r="A92" s="77" t="s">
        <v>15</v>
      </c>
      <c r="B92" s="43"/>
      <c r="C92" s="43"/>
      <c r="D92" s="59"/>
      <c r="E92" s="59"/>
      <c r="F92" s="59"/>
      <c r="H92" s="57" t="s">
        <v>380</v>
      </c>
      <c r="I92" s="57" t="s">
        <v>381</v>
      </c>
    </row>
    <row r="93" spans="1:9">
      <c r="A93" s="77"/>
      <c r="B93" s="43"/>
      <c r="C93" s="43"/>
      <c r="D93" s="59"/>
      <c r="E93" s="59"/>
      <c r="F93" s="59"/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/>
      <c r="E94" s="59"/>
      <c r="F94" s="59"/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/>
      <c r="E95" s="59"/>
      <c r="F95" s="59"/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/>
      <c r="E96" s="59"/>
      <c r="F96" s="59"/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/>
      <c r="E97" s="59"/>
      <c r="F97" s="59"/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/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/>
    </row>
    <row r="105" spans="1:9">
      <c r="A105" s="77"/>
      <c r="B105" s="43"/>
      <c r="C105" s="43"/>
      <c r="D105" s="59"/>
      <c r="E105" s="59"/>
      <c r="F105" s="59"/>
    </row>
    <row r="106" spans="1:9">
      <c r="A106" s="77"/>
      <c r="B106" s="43"/>
      <c r="C106" s="43"/>
      <c r="D106" s="59"/>
      <c r="E106" s="59"/>
      <c r="F106" s="59"/>
    </row>
    <row r="107" spans="1:9">
      <c r="A107" s="77" t="s">
        <v>16</v>
      </c>
      <c r="B107" s="43" t="s">
        <v>2036</v>
      </c>
      <c r="C107" s="43" t="s">
        <v>382</v>
      </c>
      <c r="D107" s="59">
        <v>0.36458333333333331</v>
      </c>
      <c r="E107" s="59">
        <v>0.38194444444444442</v>
      </c>
      <c r="F107" s="59">
        <f t="shared" ref="F103:F119" si="3">E107-D107</f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2037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2037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2038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2039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2040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2041</v>
      </c>
      <c r="C122" s="43" t="s">
        <v>382</v>
      </c>
      <c r="D122" s="59">
        <v>0.36458333333333331</v>
      </c>
      <c r="E122" s="59">
        <v>0.4375</v>
      </c>
      <c r="F122" s="59">
        <f t="shared" ref="F122:F148" si="4">E122-D122</f>
        <v>7.2916666666666685E-2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0.3402777777777779</v>
      </c>
    </row>
    <row r="124" spans="1:9">
      <c r="A124" s="77"/>
      <c r="B124" s="43" t="s">
        <v>2039</v>
      </c>
      <c r="C124" s="43" t="s">
        <v>382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 t="s">
        <v>2042</v>
      </c>
      <c r="C125" s="43" t="s">
        <v>382</v>
      </c>
      <c r="D125" s="59">
        <v>0.47916666666666669</v>
      </c>
      <c r="E125" s="59">
        <v>0.53125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545</v>
      </c>
      <c r="C126" s="43" t="s">
        <v>386</v>
      </c>
      <c r="D126" s="59">
        <v>0.53125</v>
      </c>
      <c r="E126" s="59">
        <v>0.54166666666666663</v>
      </c>
      <c r="F126" s="59">
        <f t="shared" si="4"/>
        <v>1.041666666666663E-2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2043</v>
      </c>
      <c r="C127" s="43" t="s">
        <v>382</v>
      </c>
      <c r="D127" s="59">
        <v>0.54166666666666663</v>
      </c>
      <c r="E127" s="59">
        <v>0.65625</v>
      </c>
      <c r="F127" s="59">
        <f t="shared" si="4"/>
        <v>0.11458333333333337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502</v>
      </c>
      <c r="C128" s="43" t="s">
        <v>386</v>
      </c>
      <c r="D128" s="59">
        <v>0.65625</v>
      </c>
      <c r="E128" s="59">
        <v>0.67013888888888884</v>
      </c>
      <c r="F128" s="59">
        <f t="shared" si="4"/>
        <v>1.388888888888884E-2</v>
      </c>
      <c r="H128" s="60" t="s">
        <v>386</v>
      </c>
      <c r="I128" s="59">
        <f>SUMIFS(F122:F136, C122:C136,H128)</f>
        <v>4.5138888888888784E-2</v>
      </c>
    </row>
    <row r="129" spans="1:9">
      <c r="A129" s="77"/>
      <c r="B129" s="43" t="s">
        <v>2044</v>
      </c>
      <c r="C129" s="43" t="s">
        <v>382</v>
      </c>
      <c r="D129" s="59">
        <v>0.67013888888888884</v>
      </c>
      <c r="E129" s="59">
        <v>0.75</v>
      </c>
      <c r="F129" s="59">
        <f t="shared" si="4"/>
        <v>7.986111111111116E-2</v>
      </c>
      <c r="H129" s="56" t="s">
        <v>394</v>
      </c>
      <c r="I129" s="57">
        <f>SUM(I123:I128)</f>
        <v>7.3854166666666661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2045</v>
      </c>
      <c r="C137" s="43" t="s">
        <v>382</v>
      </c>
      <c r="D137" s="59">
        <v>0.35972222222222222</v>
      </c>
      <c r="E137" s="59">
        <v>0.42708333333333331</v>
      </c>
      <c r="F137" s="59">
        <f t="shared" si="4"/>
        <v>6.7361111111111094E-2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0.42708333333333331</v>
      </c>
      <c r="E138" s="59">
        <v>0.4375</v>
      </c>
      <c r="F138" s="59">
        <f t="shared" si="4"/>
        <v>1.0416666666666685E-2</v>
      </c>
      <c r="H138" s="60" t="s">
        <v>382</v>
      </c>
      <c r="I138" s="59">
        <f>SUMIFS(F137:F151, C137:C151,H138)</f>
        <v>0.37847222222222221</v>
      </c>
    </row>
    <row r="139" spans="1:9">
      <c r="A139" s="77"/>
      <c r="B139" s="43" t="s">
        <v>2046</v>
      </c>
      <c r="C139" s="43" t="s">
        <v>382</v>
      </c>
      <c r="D139" s="59">
        <v>0.4375</v>
      </c>
      <c r="E139" s="59">
        <v>0.52083333333333337</v>
      </c>
      <c r="F139" s="59">
        <f t="shared" si="4"/>
        <v>8.333333333333337E-2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2047</v>
      </c>
      <c r="C140" s="43" t="s">
        <v>382</v>
      </c>
      <c r="D140" s="59">
        <v>0.52083333333333337</v>
      </c>
      <c r="E140" s="59">
        <v>0.55208333333333337</v>
      </c>
      <c r="F140" s="59">
        <f t="shared" si="4"/>
        <v>3.125E-2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0.58333333333333337</v>
      </c>
      <c r="F141" s="59">
        <f t="shared" si="4"/>
        <v>3.125E-2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2048</v>
      </c>
      <c r="C142" s="43" t="s">
        <v>382</v>
      </c>
      <c r="D142" s="59">
        <v>0.58333333333333337</v>
      </c>
      <c r="E142" s="59">
        <v>0.67708333333333337</v>
      </c>
      <c r="F142" s="59">
        <f t="shared" si="4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0.6875</v>
      </c>
      <c r="F143" s="59">
        <f t="shared" si="4"/>
        <v>1.041666666666663E-2</v>
      </c>
      <c r="H143" s="60" t="s">
        <v>386</v>
      </c>
      <c r="I143" s="59">
        <f>SUMIFS(F137:F151, C137:C151,H143)</f>
        <v>5.2083333333333315E-2</v>
      </c>
    </row>
    <row r="144" spans="1:9">
      <c r="A144" s="77"/>
      <c r="B144" s="62" t="s">
        <v>2049</v>
      </c>
      <c r="C144" s="43" t="s">
        <v>382</v>
      </c>
      <c r="D144" s="59">
        <v>0.68888888888888899</v>
      </c>
      <c r="E144" s="59">
        <v>0.75902777777777775</v>
      </c>
      <c r="F144" s="59">
        <f t="shared" si="4"/>
        <v>7.0138888888888751E-2</v>
      </c>
      <c r="H144" s="56" t="s">
        <v>394</v>
      </c>
      <c r="I144" s="57">
        <f>SUM(I138:I143)</f>
        <v>0.43055555555555552</v>
      </c>
    </row>
    <row r="145" spans="1:9">
      <c r="A145" s="77"/>
      <c r="B145" s="43" t="s">
        <v>2050</v>
      </c>
      <c r="C145" s="43" t="s">
        <v>382</v>
      </c>
      <c r="D145" s="59">
        <v>0.76666666666666661</v>
      </c>
      <c r="E145" s="59">
        <v>0.77430555555555547</v>
      </c>
      <c r="F145" s="59">
        <f t="shared" si="4"/>
        <v>7.6388888888888618E-3</v>
      </c>
      <c r="I145" s="61"/>
    </row>
    <row r="146" spans="1:9">
      <c r="A146" s="77"/>
      <c r="B146" s="43" t="s">
        <v>2051</v>
      </c>
      <c r="C146" s="43" t="s">
        <v>382</v>
      </c>
      <c r="D146" s="59">
        <v>0.77430555555555547</v>
      </c>
      <c r="E146" s="59">
        <v>0.7993055555555556</v>
      </c>
      <c r="F146" s="59">
        <f t="shared" si="4"/>
        <v>2.5000000000000133E-2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9203-C545-4AB2-A664-715A86C7DA45}">
  <dimension ref="A1:Q152"/>
  <sheetViews>
    <sheetView topLeftCell="A23" workbookViewId="0">
      <selection activeCell="F38" sqref="F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2052</v>
      </c>
      <c r="C2" s="43" t="s">
        <v>387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2053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0.28472222222222204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0.47222222222222227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2054</v>
      </c>
      <c r="C5" s="43" t="s">
        <v>382</v>
      </c>
      <c r="D5" s="59">
        <v>0.47222222222222227</v>
      </c>
      <c r="E5" s="59">
        <v>0.52083333333333337</v>
      </c>
      <c r="F5" s="59">
        <f t="shared" si="0"/>
        <v>4.8611111111111105E-2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2055</v>
      </c>
      <c r="C6" s="43" t="s">
        <v>382</v>
      </c>
      <c r="D6" s="59">
        <v>0.52083333333333337</v>
      </c>
      <c r="E6" s="59">
        <v>0.54861111111111105</v>
      </c>
      <c r="F6" s="59">
        <f t="shared" si="0"/>
        <v>2.7777777777777679E-2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0.54861111111111105</v>
      </c>
      <c r="E7" s="59">
        <v>0.58333333333333337</v>
      </c>
      <c r="F7" s="59">
        <f t="shared" si="0"/>
        <v>3.4722222222222321E-2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2053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6.9444444444444642E-2</v>
      </c>
    </row>
    <row r="9" spans="1:17">
      <c r="A9" s="77"/>
      <c r="B9" t="s">
        <v>502</v>
      </c>
      <c r="C9" s="43" t="s">
        <v>386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2056</v>
      </c>
      <c r="C10" s="43" t="s">
        <v>382</v>
      </c>
      <c r="D10" s="59">
        <v>0.6875</v>
      </c>
      <c r="E10" s="59">
        <v>0.75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2057</v>
      </c>
      <c r="C32" s="43" t="s">
        <v>382</v>
      </c>
      <c r="D32" s="59">
        <v>0.35416666666666669</v>
      </c>
      <c r="E32" s="59">
        <v>0.44791666666666669</v>
      </c>
      <c r="F32" s="59">
        <f t="shared" si="0"/>
        <v>9.375E-2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0.44791666666666669</v>
      </c>
      <c r="E33" s="59">
        <v>0.46180555555555558</v>
      </c>
      <c r="F33" s="59">
        <f>E33-D33</f>
        <v>1.3888888888888895E-2</v>
      </c>
      <c r="H33" s="60" t="s">
        <v>382</v>
      </c>
      <c r="I33" s="59">
        <f>SUMIFS(F32:F46, C32:C46,H33)</f>
        <v>0.21527777777777779</v>
      </c>
    </row>
    <row r="34" spans="1:9">
      <c r="A34" s="77"/>
      <c r="B34" s="43" t="s">
        <v>1262</v>
      </c>
      <c r="C34" s="43" t="s">
        <v>382</v>
      </c>
      <c r="D34" s="59">
        <v>0.46180555555555558</v>
      </c>
      <c r="E34" s="59">
        <v>0.47569444444444442</v>
      </c>
      <c r="F34" s="59">
        <f>E34-D34</f>
        <v>1.388888888888884E-2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2058</v>
      </c>
      <c r="C35" s="43" t="s">
        <v>387</v>
      </c>
      <c r="D35" s="59">
        <v>0.47569444444444442</v>
      </c>
      <c r="E35" s="59">
        <v>0.55208333333333337</v>
      </c>
      <c r="F35" s="59">
        <f t="shared" si="0"/>
        <v>7.6388888888888951E-2</v>
      </c>
      <c r="H35" s="60" t="s">
        <v>387</v>
      </c>
      <c r="I35" s="59">
        <f>SUMIFS(F32:F46, C32:C46,H35)</f>
        <v>7.6388888888888951E-2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0.58680555555555558</v>
      </c>
      <c r="F36" s="59">
        <f t="shared" si="0"/>
        <v>3.472222222222221E-2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2059</v>
      </c>
      <c r="C37" s="43" t="s">
        <v>382</v>
      </c>
      <c r="D37" s="59">
        <v>0.58680555555555558</v>
      </c>
      <c r="E37" s="59">
        <v>0.69444444444444453</v>
      </c>
      <c r="F37" s="59">
        <f t="shared" si="0"/>
        <v>0.10763888888888895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0.69444444444444453</v>
      </c>
      <c r="E38" s="59">
        <v>0.72569444444444453</v>
      </c>
      <c r="F38" s="59">
        <f t="shared" si="0"/>
        <v>3.125E-2</v>
      </c>
      <c r="H38" s="60" t="s">
        <v>386</v>
      </c>
      <c r="I38" s="59">
        <f>SUMIFS(F32:F46, C32:C46,H38)</f>
        <v>7.9861111111111105E-2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0.37152777777777785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2060</v>
      </c>
      <c r="C47" s="43" t="s">
        <v>382</v>
      </c>
      <c r="D47" s="59">
        <v>0.3611111111111111</v>
      </c>
      <c r="E47" s="59">
        <v>0.4375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2061</v>
      </c>
      <c r="C48" s="43" t="s">
        <v>382</v>
      </c>
      <c r="D48" s="59">
        <v>0.4375</v>
      </c>
      <c r="E48" s="59">
        <v>0.47222222222222227</v>
      </c>
      <c r="F48" s="59">
        <f t="shared" si="1"/>
        <v>3.4722222222222265E-2</v>
      </c>
      <c r="H48" s="60" t="s">
        <v>382</v>
      </c>
      <c r="I48" s="59">
        <f>SUMIFS(F47:F61, C47:C61,H48)</f>
        <v>0.34027777777777768</v>
      </c>
    </row>
    <row r="49" spans="1:9">
      <c r="A49" s="77"/>
      <c r="B49" s="43" t="s">
        <v>385</v>
      </c>
      <c r="C49" s="43" t="s">
        <v>386</v>
      </c>
      <c r="D49" s="59">
        <v>0.47222222222222227</v>
      </c>
      <c r="E49" s="59">
        <v>0.4861111111111111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2062</v>
      </c>
      <c r="C50" s="43" t="s">
        <v>382</v>
      </c>
      <c r="D50" s="59">
        <v>0.4861111111111111</v>
      </c>
      <c r="E50" s="59">
        <v>0.54861111111111105</v>
      </c>
      <c r="F50" s="59">
        <f t="shared" si="1"/>
        <v>6.2499999999999944E-2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2063</v>
      </c>
      <c r="C52" s="43" t="s">
        <v>382</v>
      </c>
      <c r="D52" s="65">
        <v>0.58333333333333337</v>
      </c>
      <c r="E52" s="59">
        <v>0.67361111111111116</v>
      </c>
      <c r="F52" s="59">
        <f t="shared" si="1"/>
        <v>9.027777777777779E-2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1.3888888888888888E-2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2064</v>
      </c>
      <c r="C54" s="43" t="s">
        <v>382</v>
      </c>
      <c r="D54" s="59">
        <v>0.6875</v>
      </c>
      <c r="E54" s="59">
        <v>0.72222222222222221</v>
      </c>
      <c r="F54" s="59">
        <v>5.5555555555555552E-2</v>
      </c>
      <c r="H54" s="56" t="s">
        <v>394</v>
      </c>
      <c r="I54" s="57">
        <f>SUM(I48:I53)</f>
        <v>0.40277777777777773</v>
      </c>
    </row>
    <row r="55" spans="1:9">
      <c r="A55" s="77"/>
      <c r="B55" s="43" t="s">
        <v>1526</v>
      </c>
      <c r="C55" s="43" t="s">
        <v>382</v>
      </c>
      <c r="D55" s="59">
        <v>0.72222222222222221</v>
      </c>
      <c r="E55" s="59">
        <v>0.74305555555555547</v>
      </c>
      <c r="F55" s="59">
        <f>E55-D55</f>
        <v>2.0833333333333259E-2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2065</v>
      </c>
      <c r="C77" s="43" t="s">
        <v>382</v>
      </c>
      <c r="D77" s="59">
        <v>0.35416666666666669</v>
      </c>
      <c r="E77" s="59">
        <v>0.39583333333333331</v>
      </c>
      <c r="F77" s="59">
        <f t="shared" si="2"/>
        <v>4.166666666666663E-2</v>
      </c>
      <c r="H77" s="57" t="s">
        <v>380</v>
      </c>
      <c r="I77" s="57" t="s">
        <v>381</v>
      </c>
    </row>
    <row r="78" spans="1:9">
      <c r="A78" s="77"/>
      <c r="B78" s="62" t="s">
        <v>2066</v>
      </c>
      <c r="C78" s="43" t="s">
        <v>382</v>
      </c>
      <c r="D78" s="59">
        <v>0.39583333333333331</v>
      </c>
      <c r="E78" s="59">
        <v>0.45833333333333331</v>
      </c>
      <c r="F78" s="59">
        <f t="shared" si="2"/>
        <v>6.25E-2</v>
      </c>
      <c r="H78" s="60" t="s">
        <v>382</v>
      </c>
      <c r="I78" s="59">
        <f>SUMIFS(F77:F91, C77:C91,H78)</f>
        <v>0.32638888888888867</v>
      </c>
    </row>
    <row r="79" spans="1:9">
      <c r="A79" s="77"/>
      <c r="B79" s="43" t="s">
        <v>385</v>
      </c>
      <c r="C79" s="43" t="s">
        <v>386</v>
      </c>
      <c r="D79" s="59">
        <v>0.45833333333333331</v>
      </c>
      <c r="E79" s="59">
        <v>0.47222222222222227</v>
      </c>
      <c r="F79" s="59">
        <f t="shared" si="2"/>
        <v>1.3888888888888951E-2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2067</v>
      </c>
      <c r="C80" s="43" t="s">
        <v>382</v>
      </c>
      <c r="D80" s="59">
        <v>0.47222222222222227</v>
      </c>
      <c r="E80" s="59">
        <v>0.52083333333333337</v>
      </c>
      <c r="F80" s="59">
        <f t="shared" si="2"/>
        <v>4.8611111111111105E-2</v>
      </c>
      <c r="H80" s="60" t="s">
        <v>387</v>
      </c>
      <c r="I80" s="59">
        <f>SUMIFS(F77:F91, C77:C91,H80)</f>
        <v>0</v>
      </c>
    </row>
    <row r="81" spans="1:9">
      <c r="A81" s="77"/>
      <c r="B81" s="72" t="s">
        <v>2068</v>
      </c>
      <c r="C81" s="43" t="s">
        <v>382</v>
      </c>
      <c r="D81" s="59">
        <v>0.52083333333333337</v>
      </c>
      <c r="E81" s="59">
        <v>0.54861111111111105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62" t="s">
        <v>393</v>
      </c>
      <c r="C82" s="43" t="s">
        <v>386</v>
      </c>
      <c r="D82" s="59">
        <v>0.54861111111111105</v>
      </c>
      <c r="E82" s="59">
        <v>0.58333333333333337</v>
      </c>
      <c r="F82" s="59">
        <f t="shared" si="2"/>
        <v>3.4722222222222321E-2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2069</v>
      </c>
      <c r="C83" s="43" t="s">
        <v>382</v>
      </c>
      <c r="D83" s="59">
        <v>0.58333333333333337</v>
      </c>
      <c r="E83" s="59">
        <v>0.66666666666666663</v>
      </c>
      <c r="F83" s="59">
        <f t="shared" si="2"/>
        <v>8.3333333333333259E-2</v>
      </c>
      <c r="H83" s="60" t="s">
        <v>386</v>
      </c>
      <c r="I83" s="59">
        <f>SUMIFS(F77:F91, C77:C91,H83)</f>
        <v>6.9444444444444642E-2</v>
      </c>
    </row>
    <row r="84" spans="1:9">
      <c r="A84" s="77"/>
      <c r="B84" t="s">
        <v>502</v>
      </c>
      <c r="C84" s="43" t="s">
        <v>386</v>
      </c>
      <c r="D84" s="59">
        <v>0.66666666666666663</v>
      </c>
      <c r="E84" s="59">
        <v>0.6875</v>
      </c>
      <c r="F84" s="59">
        <f t="shared" si="2"/>
        <v>2.083333333333337E-2</v>
      </c>
      <c r="H84" s="56" t="s">
        <v>394</v>
      </c>
      <c r="I84" s="57">
        <f>SUM(I78:I83)</f>
        <v>0.39583333333333331</v>
      </c>
    </row>
    <row r="85" spans="1:9">
      <c r="A85" s="77"/>
      <c r="B85" s="43" t="s">
        <v>2069</v>
      </c>
      <c r="C85" s="43" t="s">
        <v>382</v>
      </c>
      <c r="D85" s="59">
        <v>0.6875</v>
      </c>
      <c r="E85" s="59">
        <v>0.75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2070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0.29861111111111116</v>
      </c>
    </row>
    <row r="109" spans="1:9">
      <c r="A109" s="77"/>
      <c r="B109" s="43" t="s">
        <v>2071</v>
      </c>
      <c r="C109" s="43" t="s">
        <v>382</v>
      </c>
      <c r="D109" s="59">
        <v>0.44791666666666669</v>
      </c>
      <c r="E109" s="59">
        <v>0.5</v>
      </c>
      <c r="F109" s="59">
        <f t="shared" si="3"/>
        <v>5.2083333333333315E-2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2072</v>
      </c>
      <c r="C110" s="43" t="s">
        <v>382</v>
      </c>
      <c r="D110" s="59">
        <v>0.5</v>
      </c>
      <c r="E110" s="59">
        <v>0.53125</v>
      </c>
      <c r="F110" s="59">
        <f t="shared" si="3"/>
        <v>3.125E-2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0.53125</v>
      </c>
      <c r="E111" s="59">
        <v>0.58333333333333337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2073</v>
      </c>
      <c r="C112" s="43" t="s">
        <v>382</v>
      </c>
      <c r="D112" s="59">
        <v>0.58333333333333337</v>
      </c>
      <c r="E112" s="59">
        <v>0.6875</v>
      </c>
      <c r="F112" s="59">
        <f t="shared" si="3"/>
        <v>0.10416666666666663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0.6875</v>
      </c>
      <c r="E113" s="59">
        <v>0.70833333333333337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8.3333333333333426E-2</v>
      </c>
    </row>
    <row r="114" spans="1:9">
      <c r="A114" s="77"/>
      <c r="B114" s="43" t="s">
        <v>2074</v>
      </c>
      <c r="C114" s="43" t="s">
        <v>382</v>
      </c>
      <c r="D114" s="59">
        <v>0.71180555555555547</v>
      </c>
      <c r="E114" s="59">
        <v>0.75</v>
      </c>
      <c r="F114" s="59">
        <f t="shared" si="3"/>
        <v>3.8194444444444531E-2</v>
      </c>
      <c r="H114" s="56" t="s">
        <v>394</v>
      </c>
      <c r="I114" s="57">
        <f>SUM(I108:I113)</f>
        <v>0.38194444444444459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36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2075</v>
      </c>
      <c r="B137" s="62" t="s">
        <v>2076</v>
      </c>
      <c r="C137" s="43" t="s">
        <v>387</v>
      </c>
      <c r="D137" s="59">
        <v>0.3611111111111111</v>
      </c>
      <c r="E137" s="59">
        <v>0.3888888888888889</v>
      </c>
      <c r="F137" s="59">
        <f t="shared" ref="F137:F151" si="5">E137-D137</f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2077</v>
      </c>
      <c r="C138" s="43" t="s">
        <v>382</v>
      </c>
      <c r="D138" s="59">
        <v>0.3888888888888889</v>
      </c>
      <c r="E138" s="59">
        <v>0.4777777777777778</v>
      </c>
      <c r="F138" s="59">
        <f t="shared" si="5"/>
        <v>8.8888888888888906E-2</v>
      </c>
      <c r="H138" s="60" t="s">
        <v>382</v>
      </c>
      <c r="I138" s="59">
        <f>SUMIFS(F137:F151, C137:C151,H138)</f>
        <v>0.34274305555555551</v>
      </c>
    </row>
    <row r="139" spans="1:9">
      <c r="A139" s="77"/>
      <c r="B139" s="43" t="s">
        <v>385</v>
      </c>
      <c r="C139" s="43" t="s">
        <v>386</v>
      </c>
      <c r="D139" s="59">
        <v>0.47916666666666669</v>
      </c>
      <c r="E139" s="59">
        <v>0.49652777777777773</v>
      </c>
      <c r="F139" s="59">
        <f t="shared" si="5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2078</v>
      </c>
      <c r="C140" s="43" t="s">
        <v>382</v>
      </c>
      <c r="D140" s="59">
        <v>0.5</v>
      </c>
      <c r="E140" s="59">
        <v>0.5541666666666667</v>
      </c>
      <c r="F140" s="59">
        <f t="shared" si="5"/>
        <v>5.4166666666666696E-2</v>
      </c>
      <c r="H140" s="60" t="s">
        <v>387</v>
      </c>
      <c r="I140" s="59">
        <f>SUMIFS(F137:F151, C137:C151,H140)</f>
        <v>2.777777777777779E-2</v>
      </c>
    </row>
    <row r="141" spans="1:9">
      <c r="A141" s="77"/>
      <c r="B141" s="43" t="s">
        <v>406</v>
      </c>
      <c r="C141" s="43" t="s">
        <v>386</v>
      </c>
      <c r="D141" s="59">
        <v>0.5541666666666667</v>
      </c>
      <c r="E141" s="59">
        <v>0.59097222222222223</v>
      </c>
      <c r="F141" s="59">
        <f t="shared" si="5"/>
        <v>3.6805555555555536E-2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2079</v>
      </c>
      <c r="C142" s="43" t="s">
        <v>382</v>
      </c>
      <c r="D142" s="59">
        <v>0.59097222222222223</v>
      </c>
      <c r="E142" s="59">
        <v>0.68472222222222223</v>
      </c>
      <c r="F142" s="59">
        <f t="shared" si="5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2080</v>
      </c>
      <c r="C143" s="43" t="s">
        <v>382</v>
      </c>
      <c r="D143" s="59">
        <v>0.6875</v>
      </c>
      <c r="E143" s="59">
        <v>0.71597222222222223</v>
      </c>
      <c r="F143" s="59">
        <f t="shared" si="5"/>
        <v>2.8472222222222232E-2</v>
      </c>
      <c r="H143" s="60" t="s">
        <v>386</v>
      </c>
      <c r="I143" s="59">
        <f>SUMIFS(F137:F151, C137:C151,H143)</f>
        <v>6.4583333333333215E-2</v>
      </c>
    </row>
    <row r="144" spans="1:9">
      <c r="A144" s="77"/>
      <c r="B144" s="62" t="s">
        <v>385</v>
      </c>
      <c r="C144" s="43" t="s">
        <v>386</v>
      </c>
      <c r="D144" s="59">
        <v>0.71597222222222223</v>
      </c>
      <c r="E144" s="59">
        <v>0.72638888888888886</v>
      </c>
      <c r="F144" s="59">
        <f t="shared" si="5"/>
        <v>1.041666666666663E-2</v>
      </c>
      <c r="H144" s="56" t="s">
        <v>394</v>
      </c>
      <c r="I144" s="57">
        <f>SUM(I138:I143)</f>
        <v>0.43510416666666651</v>
      </c>
    </row>
    <row r="145" spans="1:9">
      <c r="A145" s="77"/>
      <c r="B145" s="43" t="s">
        <v>2081</v>
      </c>
      <c r="C145" s="43" t="s">
        <v>382</v>
      </c>
      <c r="D145" s="59">
        <v>0.7270833333333333</v>
      </c>
      <c r="E145" s="59">
        <v>0.76041666666666663</v>
      </c>
      <c r="F145" s="59">
        <f t="shared" si="5"/>
        <v>3.3333333333333326E-2</v>
      </c>
      <c r="I145" s="61"/>
    </row>
    <row r="146" spans="1:9">
      <c r="A146" s="77"/>
      <c r="B146" s="43" t="s">
        <v>2082</v>
      </c>
      <c r="C146" s="43" t="s">
        <v>382</v>
      </c>
      <c r="D146" s="59">
        <v>0.94444444444444453</v>
      </c>
      <c r="E146" s="59">
        <v>0.98857638888888888</v>
      </c>
      <c r="F146" s="59">
        <f t="shared" si="5"/>
        <v>4.4131944444444349E-2</v>
      </c>
      <c r="I146" s="61"/>
    </row>
    <row r="147" spans="1:9">
      <c r="A147" s="77"/>
      <c r="D147"/>
      <c r="E147"/>
      <c r="F147" s="59">
        <f t="shared" si="5"/>
        <v>0</v>
      </c>
    </row>
    <row r="148" spans="1:9">
      <c r="A148" s="77"/>
      <c r="B148" s="43"/>
      <c r="C148" s="43"/>
      <c r="D148" s="59"/>
      <c r="E148" s="59"/>
      <c r="F148" s="59">
        <f t="shared" si="5"/>
        <v>0</v>
      </c>
    </row>
    <row r="149" spans="1:9">
      <c r="A149" s="77"/>
      <c r="B149" s="43"/>
      <c r="C149" s="43"/>
      <c r="D149" s="59"/>
      <c r="E149" s="59"/>
      <c r="F149" s="59">
        <f t="shared" si="5"/>
        <v>0</v>
      </c>
    </row>
    <row r="150" spans="1:9">
      <c r="A150" s="77"/>
      <c r="B150" s="43"/>
      <c r="C150" s="43"/>
      <c r="D150" s="59"/>
      <c r="E150" s="59"/>
      <c r="F150" s="59">
        <f t="shared" si="5"/>
        <v>0</v>
      </c>
    </row>
    <row r="151" spans="1:9">
      <c r="A151" s="77"/>
      <c r="B151" s="43"/>
      <c r="C151" s="43"/>
      <c r="D151" s="59"/>
      <c r="E151" s="59"/>
      <c r="F151" s="59">
        <f t="shared" si="5"/>
        <v>0</v>
      </c>
    </row>
    <row r="152" spans="1:9">
      <c r="B152" s="43"/>
    </row>
  </sheetData>
  <mergeCells count="10">
    <mergeCell ref="A92:A106"/>
    <mergeCell ref="A107:A121"/>
    <mergeCell ref="A122:A136"/>
    <mergeCell ref="A137:A151"/>
    <mergeCell ref="A77:A91"/>
    <mergeCell ref="A2:A16"/>
    <mergeCell ref="A17:A31"/>
    <mergeCell ref="A32:A46"/>
    <mergeCell ref="A47:A61"/>
    <mergeCell ref="A62:A76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6 C148:C151" xr:uid="{C4BCD69E-7099-4103-93BC-8FE7A97D7D97}">
      <formula1>$Q$1:$Q$7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4216-2B3A-4F84-8925-D8F391EDFB3A}">
  <dimension ref="A1:Q167"/>
  <sheetViews>
    <sheetView tabSelected="1" topLeftCell="A30" workbookViewId="0">
      <selection activeCell="F37" sqref="F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2083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1853</v>
      </c>
      <c r="C3" s="43" t="s">
        <v>379</v>
      </c>
      <c r="D3" s="59">
        <v>0.41666666666666669</v>
      </c>
      <c r="E3" s="59">
        <v>0.4375</v>
      </c>
      <c r="F3" s="59">
        <f t="shared" si="0"/>
        <v>2.0833333333333315E-2</v>
      </c>
      <c r="H3" s="60" t="s">
        <v>382</v>
      </c>
      <c r="I3" s="59">
        <f>SUMIFS(F2:F16, C2:C16,H3)</f>
        <v>0.13541666666666663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0.44791666666666669</v>
      </c>
      <c r="F4" s="59">
        <f t="shared" si="0"/>
        <v>1.0416666666666685E-2</v>
      </c>
      <c r="H4" s="60" t="s">
        <v>384</v>
      </c>
      <c r="I4" s="59">
        <f>SUMIFS(F2:F16, C2:C16,H4)</f>
        <v>0.1111111111111111</v>
      </c>
      <c r="Q4" t="s">
        <v>387</v>
      </c>
    </row>
    <row r="5" spans="1:17">
      <c r="A5" s="77"/>
      <c r="B5" s="72" t="s">
        <v>2084</v>
      </c>
      <c r="C5" s="43" t="s">
        <v>382</v>
      </c>
      <c r="D5" s="59">
        <v>0.44791666666666669</v>
      </c>
      <c r="E5" s="59">
        <v>0.45833333333333331</v>
      </c>
      <c r="F5" s="59">
        <f t="shared" si="0"/>
        <v>1.041666666666663E-2</v>
      </c>
      <c r="H5" s="60" t="s">
        <v>387</v>
      </c>
      <c r="I5" s="59">
        <f>SUMIFS(F2:F16, C2:C16,H5)</f>
        <v>0.14930555555555547</v>
      </c>
      <c r="Q5" t="s">
        <v>379</v>
      </c>
    </row>
    <row r="6" spans="1:17">
      <c r="A6" s="77"/>
      <c r="B6" s="72" t="s">
        <v>2085</v>
      </c>
      <c r="C6" s="43" t="s">
        <v>384</v>
      </c>
      <c r="D6" s="59">
        <v>0.45833333333333331</v>
      </c>
      <c r="E6" s="59">
        <v>0.56944444444444442</v>
      </c>
      <c r="F6" s="59">
        <f t="shared" si="0"/>
        <v>0.1111111111111111</v>
      </c>
      <c r="H6" s="60" t="s">
        <v>379</v>
      </c>
      <c r="I6" s="59">
        <f>SUMIFS(F2:F16, C2:C16,H6)</f>
        <v>2.0833333333333315E-2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0.56944444444444442</v>
      </c>
      <c r="E7" s="59">
        <v>0.59375</v>
      </c>
      <c r="F7" s="59">
        <f t="shared" si="0"/>
        <v>2.430555555555558E-2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2086</v>
      </c>
      <c r="C8" s="43" t="s">
        <v>382</v>
      </c>
      <c r="D8" s="59">
        <v>0.59375</v>
      </c>
      <c r="E8" s="59">
        <v>0.625</v>
      </c>
      <c r="F8" s="59">
        <f t="shared" si="0"/>
        <v>3.125E-2</v>
      </c>
      <c r="H8" s="60" t="s">
        <v>386</v>
      </c>
      <c r="I8" s="59">
        <f>SUMIFS(F2:F16, C2:C16,H8)</f>
        <v>3.4722222222222265E-2</v>
      </c>
    </row>
    <row r="9" spans="1:17">
      <c r="A9" s="77"/>
      <c r="B9" t="s">
        <v>2087</v>
      </c>
      <c r="C9" s="43" t="s">
        <v>387</v>
      </c>
      <c r="D9" s="59">
        <v>0.625</v>
      </c>
      <c r="E9" s="59">
        <v>0.65625</v>
      </c>
      <c r="F9" s="59">
        <f t="shared" si="0"/>
        <v>3.125E-2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2088</v>
      </c>
      <c r="C10" s="43" t="s">
        <v>382</v>
      </c>
      <c r="D10" s="59">
        <v>0.65625</v>
      </c>
      <c r="E10" s="59">
        <v>0.6875</v>
      </c>
      <c r="F10" s="59">
        <f t="shared" si="0"/>
        <v>3.125E-2</v>
      </c>
      <c r="I10" s="61"/>
    </row>
    <row r="11" spans="1:17">
      <c r="A11" s="77"/>
      <c r="B11" s="72" t="s">
        <v>2085</v>
      </c>
      <c r="C11" s="43" t="s">
        <v>387</v>
      </c>
      <c r="D11" s="59">
        <v>0.6875</v>
      </c>
      <c r="E11" s="59">
        <v>0.80555555555555547</v>
      </c>
      <c r="F11" s="59">
        <f t="shared" si="0"/>
        <v>0.11805555555555547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0.35069444444444442</v>
      </c>
      <c r="E32" s="59">
        <v>0.36458333333333331</v>
      </c>
      <c r="F32" s="59">
        <f t="shared" si="0"/>
        <v>1.3888888888888895E-2</v>
      </c>
      <c r="H32" s="57" t="s">
        <v>380</v>
      </c>
      <c r="I32" s="57" t="s">
        <v>381</v>
      </c>
    </row>
    <row r="33" spans="1:9">
      <c r="A33" s="77"/>
      <c r="B33" s="43" t="s">
        <v>2089</v>
      </c>
      <c r="C33" s="43" t="s">
        <v>382</v>
      </c>
      <c r="D33" s="59">
        <v>0.36458333333333331</v>
      </c>
      <c r="E33" s="59">
        <v>0.44791666666666669</v>
      </c>
      <c r="F33" s="59">
        <f t="shared" si="0"/>
        <v>8.333333333333337E-2</v>
      </c>
      <c r="H33" s="60" t="s">
        <v>382</v>
      </c>
      <c r="I33" s="59">
        <f>SUMIFS(F32:F46, C32:C46,H33)</f>
        <v>0.17708333333333343</v>
      </c>
    </row>
    <row r="34" spans="1:9">
      <c r="A34" s="77"/>
      <c r="B34" s="43" t="s">
        <v>385</v>
      </c>
      <c r="C34" s="43" t="s">
        <v>386</v>
      </c>
      <c r="D34" s="59">
        <v>0.44791666666666669</v>
      </c>
      <c r="E34" s="59">
        <v>0.4548611111111111</v>
      </c>
      <c r="F34" s="59">
        <f t="shared" si="0"/>
        <v>6.9444444444444198E-3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2090</v>
      </c>
      <c r="C35" s="43" t="s">
        <v>379</v>
      </c>
      <c r="D35" s="59">
        <v>0.45833333333333331</v>
      </c>
      <c r="E35" s="59">
        <v>0.57361111111111118</v>
      </c>
      <c r="F35" s="59">
        <f t="shared" si="0"/>
        <v>0.11527777777777787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0.57361111111111118</v>
      </c>
      <c r="E36" s="59">
        <v>0.59722222222222221</v>
      </c>
      <c r="F36" s="59">
        <f t="shared" si="0"/>
        <v>2.3611111111111027E-2</v>
      </c>
      <c r="H36" s="60" t="s">
        <v>379</v>
      </c>
      <c r="I36" s="59">
        <f>SUMIFS(F32:F46, C32:C46,H36)</f>
        <v>0.23333333333333334</v>
      </c>
    </row>
    <row r="37" spans="1:9">
      <c r="A37" s="77"/>
      <c r="B37" t="s">
        <v>1649</v>
      </c>
      <c r="C37" s="43" t="s">
        <v>382</v>
      </c>
      <c r="D37" s="59">
        <v>0.59722222222222221</v>
      </c>
      <c r="E37" s="59">
        <v>0.67708333333333337</v>
      </c>
      <c r="F37" s="59">
        <f t="shared" si="0"/>
        <v>7.986111111111116E-2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2090</v>
      </c>
      <c r="C38" s="43" t="s">
        <v>379</v>
      </c>
      <c r="D38" s="59">
        <v>0.6875</v>
      </c>
      <c r="E38" s="59">
        <v>0.80555555555555547</v>
      </c>
      <c r="F38" s="59">
        <f t="shared" si="0"/>
        <v>0.11805555555555547</v>
      </c>
      <c r="H38" s="60" t="s">
        <v>386</v>
      </c>
      <c r="I38" s="59">
        <f>SUMIFS(F32:F46, C32:C46,H38)</f>
        <v>3.0555555555555447E-2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0.44097222222222221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2091</v>
      </c>
      <c r="C77" s="43" t="s">
        <v>382</v>
      </c>
      <c r="D77" s="59">
        <v>0.3611111111111111</v>
      </c>
      <c r="E77" s="59">
        <v>0.41666666666666669</v>
      </c>
      <c r="F77" s="59">
        <f t="shared" si="2"/>
        <v>5.555555555555558E-2</v>
      </c>
      <c r="H77" s="57" t="s">
        <v>380</v>
      </c>
      <c r="I77" s="57" t="s">
        <v>381</v>
      </c>
    </row>
    <row r="78" spans="1:9">
      <c r="A78" s="77"/>
      <c r="B78" s="43" t="s">
        <v>2092</v>
      </c>
      <c r="C78" s="43" t="s">
        <v>379</v>
      </c>
      <c r="D78" s="59">
        <v>0.41666666666666669</v>
      </c>
      <c r="E78" s="59">
        <v>0.4375</v>
      </c>
      <c r="F78" s="59">
        <f t="shared" si="2"/>
        <v>2.0833333333333315E-2</v>
      </c>
      <c r="H78" s="60" t="s">
        <v>382</v>
      </c>
      <c r="I78" s="59">
        <f>SUMIFS(F77:F91, C77:C91,H78)</f>
        <v>0.12847222222222221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0.23263888888888878</v>
      </c>
    </row>
    <row r="80" spans="1:9">
      <c r="A80" s="77"/>
      <c r="B80" s="43" t="s">
        <v>2093</v>
      </c>
      <c r="C80" s="43" t="s">
        <v>382</v>
      </c>
      <c r="D80" s="59">
        <v>0.44791666666666669</v>
      </c>
      <c r="E80" s="59">
        <v>0.45833333333333331</v>
      </c>
      <c r="F80" s="59">
        <f t="shared" si="2"/>
        <v>1.041666666666663E-2</v>
      </c>
      <c r="H80" s="60" t="s">
        <v>387</v>
      </c>
      <c r="I80" s="59">
        <f>SUMIFS(F77:F91, C77:C91,H80)</f>
        <v>2.083333333333337E-2</v>
      </c>
    </row>
    <row r="81" spans="1:9">
      <c r="A81" s="77"/>
      <c r="B81" s="43" t="s">
        <v>2085</v>
      </c>
      <c r="C81" s="43" t="s">
        <v>384</v>
      </c>
      <c r="D81" s="59">
        <v>0.45833333333333331</v>
      </c>
      <c r="E81" s="59">
        <v>0.57291666666666663</v>
      </c>
      <c r="F81" s="59">
        <f t="shared" si="2"/>
        <v>0.11458333333333331</v>
      </c>
      <c r="H81" s="60" t="s">
        <v>379</v>
      </c>
      <c r="I81" s="59">
        <f>SUMIFS(F77:F91, C77:C91,H81)</f>
        <v>2.0833333333333315E-2</v>
      </c>
    </row>
    <row r="82" spans="1:9">
      <c r="A82" s="77"/>
      <c r="B82" s="43" t="s">
        <v>393</v>
      </c>
      <c r="C82" s="43" t="s">
        <v>386</v>
      </c>
      <c r="D82" s="59">
        <v>0.57291666666666663</v>
      </c>
      <c r="E82" s="59">
        <v>0.59375</v>
      </c>
      <c r="F82" s="59">
        <f t="shared" si="2"/>
        <v>2.083333333333337E-2</v>
      </c>
      <c r="H82" s="60" t="s">
        <v>390</v>
      </c>
      <c r="I82" s="59">
        <f>SUMIFS(F77:F91, C77:C91,H82)</f>
        <v>0</v>
      </c>
    </row>
    <row r="83" spans="1:9">
      <c r="A83" s="77"/>
      <c r="C83" s="43" t="s">
        <v>387</v>
      </c>
      <c r="D83" s="59">
        <v>0.59375</v>
      </c>
      <c r="E83" s="59">
        <v>0.61458333333333337</v>
      </c>
      <c r="F83" s="59">
        <f t="shared" si="2"/>
        <v>2.083333333333337E-2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2094</v>
      </c>
      <c r="C84" s="43" t="s">
        <v>382</v>
      </c>
      <c r="D84" s="59">
        <v>0.61458333333333337</v>
      </c>
      <c r="E84" s="59">
        <v>0.67708333333333337</v>
      </c>
      <c r="F84" s="59">
        <f t="shared" si="2"/>
        <v>6.25E-2</v>
      </c>
      <c r="H84" s="56" t="s">
        <v>394</v>
      </c>
      <c r="I84" s="57">
        <f>SUM(I78:I83)</f>
        <v>0.44444444444444436</v>
      </c>
    </row>
    <row r="85" spans="1:9">
      <c r="A85" s="77"/>
      <c r="B85" s="43" t="s">
        <v>385</v>
      </c>
      <c r="C85" s="43" t="s">
        <v>386</v>
      </c>
      <c r="D85" s="59">
        <v>0.67708333333333337</v>
      </c>
      <c r="E85" s="59">
        <v>0.6875</v>
      </c>
      <c r="F85" s="59">
        <f t="shared" si="2"/>
        <v>1.041666666666663E-2</v>
      </c>
      <c r="I85" s="61"/>
    </row>
    <row r="86" spans="1:9">
      <c r="A86" s="77"/>
      <c r="B86" s="43" t="s">
        <v>2085</v>
      </c>
      <c r="C86" s="43" t="s">
        <v>384</v>
      </c>
      <c r="D86" s="59">
        <v>0.6875</v>
      </c>
      <c r="E86" s="59">
        <v>0.80555555555555547</v>
      </c>
      <c r="F86" s="59">
        <f t="shared" si="2"/>
        <v>0.11805555555555547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2059</v>
      </c>
      <c r="C137" s="43" t="s">
        <v>382</v>
      </c>
      <c r="D137" s="59">
        <v>0.3611111111111111</v>
      </c>
      <c r="E137" s="59">
        <v>0.41666666666666669</v>
      </c>
      <c r="F137" s="59">
        <f t="shared" si="4"/>
        <v>5.555555555555558E-2</v>
      </c>
      <c r="H137" s="57" t="s">
        <v>380</v>
      </c>
      <c r="I137" s="57" t="s">
        <v>381</v>
      </c>
    </row>
    <row r="138" spans="1:9">
      <c r="A138" s="77"/>
      <c r="B138" s="43" t="s">
        <v>1853</v>
      </c>
      <c r="C138" s="43" t="s">
        <v>379</v>
      </c>
      <c r="D138" s="59">
        <v>0.41666666666666669</v>
      </c>
      <c r="E138" s="59">
        <v>0.4375</v>
      </c>
      <c r="F138" s="59">
        <f t="shared" si="4"/>
        <v>2.0833333333333315E-2</v>
      </c>
      <c r="H138" s="60" t="s">
        <v>382</v>
      </c>
      <c r="I138" s="59">
        <f>SUMIFS(F137:F151, C137:C151,H138)</f>
        <v>5.555555555555558E-2</v>
      </c>
    </row>
    <row r="139" spans="1:9">
      <c r="A139" s="77"/>
      <c r="B139" s="43" t="s">
        <v>385</v>
      </c>
      <c r="C139" s="43" t="s">
        <v>386</v>
      </c>
      <c r="D139" s="59">
        <v>0.43888888888888888</v>
      </c>
      <c r="E139" s="59">
        <v>0.45833333333333331</v>
      </c>
      <c r="F139" s="59">
        <f t="shared" si="4"/>
        <v>1.9444444444444431E-2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2085</v>
      </c>
      <c r="C140" s="43" t="s">
        <v>387</v>
      </c>
      <c r="D140" s="59">
        <v>0.45833333333333331</v>
      </c>
      <c r="E140" s="59">
        <v>0.56944444444444442</v>
      </c>
      <c r="F140" s="59">
        <f t="shared" si="4"/>
        <v>0.1111111111111111</v>
      </c>
      <c r="H140" s="60" t="s">
        <v>387</v>
      </c>
      <c r="I140" s="59">
        <f>SUMIFS(F137:F151, C137:C151,H140)</f>
        <v>0.2673611111111111</v>
      </c>
    </row>
    <row r="141" spans="1:9">
      <c r="A141" s="77"/>
      <c r="B141" s="43" t="s">
        <v>406</v>
      </c>
      <c r="C141" s="43" t="s">
        <v>386</v>
      </c>
      <c r="D141" s="59">
        <v>0.57291666666666663</v>
      </c>
      <c r="E141" s="59">
        <v>0.60069444444444442</v>
      </c>
      <c r="F141" s="59">
        <f t="shared" si="4"/>
        <v>2.777777777777779E-2</v>
      </c>
      <c r="H141" s="60" t="s">
        <v>379</v>
      </c>
      <c r="I141" s="59">
        <f>SUMIFS(F137:F151, C137:C151,H141)</f>
        <v>2.0833333333333315E-2</v>
      </c>
    </row>
    <row r="142" spans="1:9">
      <c r="A142" s="77"/>
      <c r="B142" s="43" t="s">
        <v>2095</v>
      </c>
      <c r="C142" s="43" t="s">
        <v>387</v>
      </c>
      <c r="D142" s="59">
        <v>0.59375</v>
      </c>
      <c r="E142" s="59">
        <v>0.61458333333333337</v>
      </c>
      <c r="F142" s="59">
        <f t="shared" si="4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2096</v>
      </c>
      <c r="C143" s="43" t="s">
        <v>387</v>
      </c>
      <c r="D143" s="59">
        <v>0.66666666666666663</v>
      </c>
      <c r="E143" s="59">
        <v>0.68402777777777779</v>
      </c>
      <c r="F143" s="59">
        <f t="shared" si="4"/>
        <v>1.736111111111116E-2</v>
      </c>
      <c r="H143" s="60" t="s">
        <v>386</v>
      </c>
      <c r="I143" s="59">
        <f>SUMIFS(F137:F151, C137:C151,H143)</f>
        <v>4.7222222222222221E-2</v>
      </c>
    </row>
    <row r="144" spans="1:9">
      <c r="A144" s="77"/>
      <c r="B144" t="s">
        <v>2085</v>
      </c>
      <c r="C144" s="43" t="s">
        <v>387</v>
      </c>
      <c r="D144" s="59">
        <v>0.6875</v>
      </c>
      <c r="E144" s="59">
        <v>0.80555555555555547</v>
      </c>
      <c r="F144" s="59">
        <f t="shared" si="4"/>
        <v>0.11805555555555547</v>
      </c>
      <c r="H144" s="56" t="s">
        <v>394</v>
      </c>
      <c r="I144" s="57">
        <f>SUM(I138:I143)</f>
        <v>0.39097222222222222</v>
      </c>
    </row>
    <row r="145" spans="1:9">
      <c r="A145" s="77"/>
      <c r="B145" s="62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C0D1039-A088-4630-B8EA-CDA49D098EA8}">
      <formula1>$Q$1:$Q$7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9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2022-07-26T04:26:42Z</dcterms:modified>
  <cp:category/>
  <cp:contentStatus/>
</cp:coreProperties>
</file>