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<sst xmlns="http://schemas.openxmlformats.org/spreadsheetml/2006/main" count="108" uniqueCount="36">
  <si>
    <t xml:space="preserve">X1</t>
  </si>
  <si>
    <t xml:space="preserve">X2</t>
  </si>
  <si>
    <t xml:space="preserve">Y</t>
  </si>
  <si>
    <t xml:space="preserve">P(X1|Y=0)</t>
  </si>
  <si>
    <t xml:space="preserve">P(X1|Y=1)</t>
  </si>
  <si>
    <t xml:space="preserve">P(X2|Y=0)</t>
  </si>
  <si>
    <t xml:space="preserve">P(X2|Y=1)</t>
  </si>
  <si>
    <t xml:space="preserve">Instance</t>
  </si>
  <si>
    <t xml:space="preserve">Predictions</t>
  </si>
  <si>
    <t xml:space="preserve">Accuracy</t>
  </si>
  <si>
    <t xml:space="preserve">Mean</t>
  </si>
  <si>
    <t xml:space="preserve">Stdev</t>
  </si>
  <si>
    <t xml:space="preserve">Instance 1</t>
  </si>
  <si>
    <t xml:space="preserve">P(c|X1,X2)</t>
  </si>
  <si>
    <t xml:space="preserve">P(X1|c)*P(X2|c)*P(c)</t>
  </si>
  <si>
    <t xml:space="preserve">P(X1|c=0)</t>
  </si>
  <si>
    <t xml:space="preserve">P(X1|c=1)</t>
  </si>
  <si>
    <t xml:space="preserve">P(X2|c=0)</t>
  </si>
  <si>
    <t xml:space="preserve">P(X2|c=1)</t>
  </si>
  <si>
    <t xml:space="preserve">P(c=0)</t>
  </si>
  <si>
    <t xml:space="preserve">P(c=1)</t>
  </si>
  <si>
    <t xml:space="preserve">P(0|X1,X2)</t>
  </si>
  <si>
    <t xml:space="preserve">P(1|X1,X2)</t>
  </si>
  <si>
    <t xml:space="preserve">Instance 2</t>
  </si>
  <si>
    <t xml:space="preserve">Gaussian PDF</t>
  </si>
  <si>
    <t xml:space="preserve">Mean = 0, SD = 1</t>
  </si>
  <si>
    <t xml:space="preserve">X</t>
  </si>
  <si>
    <t xml:space="preserve">PDF(x)</t>
  </si>
  <si>
    <t xml:space="preserve">Instance 3</t>
  </si>
  <si>
    <t xml:space="preserve">Instance 4</t>
  </si>
  <si>
    <t xml:space="preserve">Instance 5</t>
  </si>
  <si>
    <t xml:space="preserve">Instance 6</t>
  </si>
  <si>
    <t xml:space="preserve">Instance 7</t>
  </si>
  <si>
    <t xml:space="preserve">Instance 8</t>
  </si>
  <si>
    <t xml:space="preserve">Instance 9</t>
  </si>
  <si>
    <t xml:space="preserve">Instance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</si>
</sst>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  <c:pt idx="5">
                  <c:v>7.423436942</c:v>
                </c:pt>
                <c:pt idx="6">
                  <c:v>5.745051997</c:v>
                </c:pt>
                <c:pt idx="7">
                  <c:v>9.172168622</c:v>
                </c:pt>
                <c:pt idx="8">
                  <c:v>7.792783481</c:v>
                </c:pt>
                <c:pt idx="9">
                  <c:v>7.939820817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2.331273381</c:v>
                </c:pt>
                <c:pt idx="1">
                  <c:v>1.781539638</c:v>
                </c:pt>
                <c:pt idx="2">
                  <c:v>3.368360954</c:v>
                </c:pt>
                <c:pt idx="3">
                  <c:v>4.67917911</c:v>
                </c:pt>
                <c:pt idx="4">
                  <c:v>2.866990263</c:v>
                </c:pt>
                <c:pt idx="5">
                  <c:v>4.696522875</c:v>
                </c:pt>
                <c:pt idx="6">
                  <c:v>3.533989803</c:v>
                </c:pt>
                <c:pt idx="7">
                  <c:v>2.511101045</c:v>
                </c:pt>
                <c:pt idx="8">
                  <c:v>3.424088941</c:v>
                </c:pt>
                <c:pt idx="9">
                  <c:v>0.791637231</c:v>
                </c:pt>
                <c:pt idx="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  <c:pt idx="5">
                  <c:v>7.423436942</c:v>
                </c:pt>
                <c:pt idx="6">
                  <c:v>5.745051997</c:v>
                </c:pt>
                <c:pt idx="7">
                  <c:v>9.172168622</c:v>
                </c:pt>
                <c:pt idx="8">
                  <c:v>7.792783481</c:v>
                </c:pt>
                <c:pt idx="9">
                  <c:v>7.939820817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/>
                </c:pt>
              </c:numCache>
            </c:numRef>
          </c:yVal>
          <c:smooth val="0"/>
        </c:ser>
        <c:axId val="91518847"/>
        <c:axId val="76885183"/>
      </c:scatterChart>
      <c:valAx>
        <c:axId val="9151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85183"/>
        <c:crosses val="autoZero"/>
        <c:crossBetween val="midCat"/>
      </c:valAx>
      <c:valAx>
        <c:axId val="76885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188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Sheet1!$A$16:$A$26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Sheet1!$B$16:$B$26</c:f>
              <c:numCache>
                <c:formatCode>General</c:formatCode>
                <c:ptCount val="11"/>
                <c:pt idx="0">
                  <c:v>1.48709650979782E-006</c:v>
                </c:pt>
                <c:pt idx="1">
                  <c:v>0.000133864161779018</c:v>
                </c:pt>
                <c:pt idx="2">
                  <c:v>0.0044329722183837</c:v>
                </c:pt>
                <c:pt idx="3">
                  <c:v>0.0540046572784257</c:v>
                </c:pt>
                <c:pt idx="4">
                  <c:v>0.242032082272074</c:v>
                </c:pt>
                <c:pt idx="5">
                  <c:v>0.399043442233811</c:v>
                </c:pt>
                <c:pt idx="6">
                  <c:v>0.242032082272074</c:v>
                </c:pt>
                <c:pt idx="7">
                  <c:v>0.0540046572784257</c:v>
                </c:pt>
                <c:pt idx="8">
                  <c:v>0.0044329722183837</c:v>
                </c:pt>
                <c:pt idx="9">
                  <c:v>0.000133864161779018</c:v>
                </c:pt>
                <c:pt idx="10">
                  <c:v>1.48709650979782E-006</c:v>
                </c:pt>
              </c:numCache>
            </c:numRef>
          </c:yVal>
          <c:smooth val="0"/>
        </c:ser>
        <c:axId val="77977121"/>
        <c:axId val="49364459"/>
      </c:scatterChart>
      <c:valAx>
        <c:axId val="77977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64459"/>
        <c:crosses val="autoZero"/>
        <c:crossBetween val="midCat"/>
      </c:valAx>
      <c:valAx>
        <c:axId val="49364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771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702000</xdr:colOff>
      <xdr:row>8</xdr:row>
      <xdr:rowOff>23760</xdr:rowOff>
    </xdr:from>
    <xdr:to>
      <xdr:col>18</xdr:col>
      <xdr:colOff>771840</xdr:colOff>
      <xdr:row>28</xdr:row>
      <xdr:rowOff>12240</xdr:rowOff>
    </xdr:to>
    <xdr:graphicFrame>
      <xdr:nvGraphicFramePr>
        <xdr:cNvPr id="0" name=""/>
        <xdr:cNvGraphicFramePr/>
      </xdr:nvGraphicFramePr>
      <xdr:xfrm>
        <a:off x="9642600" y="132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307080</xdr:colOff>
      <xdr:row>30</xdr:row>
      <xdr:rowOff>57240</xdr:rowOff>
    </xdr:from>
    <xdr:to>
      <xdr:col>16</xdr:col>
      <xdr:colOff>376560</xdr:colOff>
      <xdr:row>50</xdr:row>
      <xdr:rowOff>47880</xdr:rowOff>
    </xdr:to>
    <xdr:graphicFrame>
      <xdr:nvGraphicFramePr>
        <xdr:cNvPr id="1" name=""/>
        <xdr:cNvGraphicFramePr/>
      </xdr:nvGraphicFramePr>
      <xdr:xfrm>
        <a:off x="7622280" y="493380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19" activeCellId="0" sqref="K19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1" t="n">
        <v>3.393533211</v>
      </c>
      <c r="B2" s="1" t="n">
        <v>2.331273381</v>
      </c>
      <c r="C2" s="1" t="n">
        <v>0</v>
      </c>
      <c r="D2" s="1" t="s">
        <v>10</v>
      </c>
      <c r="E2" s="1" t="n">
        <f aca="false">AVERAGE(A2:A6)</f>
        <v>2.7420144012</v>
      </c>
      <c r="F2" s="1" t="n">
        <f aca="false">AVERAGE(A7:A11)</f>
        <v>7.6146523718</v>
      </c>
      <c r="G2" s="1" t="n">
        <f aca="false">AVERAGE(B2:B6)</f>
        <v>3.0054686692</v>
      </c>
      <c r="H2" s="1" t="n">
        <f aca="false">AVERAGE(B7:B11)</f>
        <v>2.991467979</v>
      </c>
      <c r="I2" s="1" t="n">
        <v>1</v>
      </c>
      <c r="J2" s="1" t="n">
        <v>0</v>
      </c>
      <c r="K2" s="1" t="n">
        <f aca="false">IF(J2=C2,1,0)</f>
        <v>1</v>
      </c>
    </row>
    <row r="3" customFormat="false" ht="12.8" hidden="false" customHeight="false" outlineLevel="0" collapsed="false">
      <c r="A3" s="1" t="n">
        <v>3.110073483</v>
      </c>
      <c r="B3" s="1" t="n">
        <v>1.781539638</v>
      </c>
      <c r="C3" s="1" t="n">
        <v>0</v>
      </c>
      <c r="D3" s="1" t="s">
        <v>11</v>
      </c>
      <c r="E3" s="1" t="n">
        <f aca="false">STDEV(A2:A6)</f>
        <v>0.926568328929802</v>
      </c>
      <c r="F3" s="1" t="n">
        <f aca="false">STDEV(A7:A11)</f>
        <v>1.23443215503137</v>
      </c>
      <c r="G3" s="1" t="n">
        <f aca="false">STDEV(B2:B6)</f>
        <v>1.10732958948987</v>
      </c>
      <c r="H3" s="1" t="n">
        <f aca="false">STDEV(B7:B11)</f>
        <v>1.45419313846016</v>
      </c>
      <c r="I3" s="1" t="n">
        <v>2</v>
      </c>
      <c r="J3" s="1" t="n">
        <v>0</v>
      </c>
      <c r="K3" s="1" t="n">
        <f aca="false">IF(J3=C3,1,0)</f>
        <v>1</v>
      </c>
    </row>
    <row r="4" customFormat="false" ht="12.8" hidden="false" customHeight="false" outlineLevel="0" collapsed="false">
      <c r="A4" s="1" t="n">
        <v>1.343808831</v>
      </c>
      <c r="B4" s="1" t="n">
        <v>3.368360954</v>
      </c>
      <c r="C4" s="1" t="n">
        <v>0</v>
      </c>
      <c r="E4" s="1" t="s">
        <v>12</v>
      </c>
      <c r="I4" s="1" t="n">
        <v>3</v>
      </c>
      <c r="J4" s="1" t="n">
        <v>0</v>
      </c>
      <c r="K4" s="1" t="n">
        <f aca="false">IF(J4=C4,1,0)</f>
        <v>1</v>
      </c>
    </row>
    <row r="5" customFormat="false" ht="12.8" hidden="false" customHeight="false" outlineLevel="0" collapsed="false">
      <c r="A5" s="1" t="n">
        <v>3.582294042</v>
      </c>
      <c r="B5" s="1" t="n">
        <v>4.67917911</v>
      </c>
      <c r="C5" s="1" t="n">
        <v>0</v>
      </c>
      <c r="E5" s="1" t="s">
        <v>13</v>
      </c>
      <c r="F5" s="1" t="s">
        <v>14</v>
      </c>
      <c r="I5" s="1" t="n">
        <v>4</v>
      </c>
      <c r="J5" s="1" t="n">
        <v>0</v>
      </c>
      <c r="K5" s="1" t="n">
        <f aca="false">IF(J5=C5,1,0)</f>
        <v>1</v>
      </c>
    </row>
    <row r="6" customFormat="false" ht="12.8" hidden="false" customHeight="false" outlineLevel="0" collapsed="false">
      <c r="A6" s="1" t="n">
        <v>2.280362439</v>
      </c>
      <c r="B6" s="1" t="n">
        <v>2.866990263</v>
      </c>
      <c r="C6" s="1" t="n">
        <v>0</v>
      </c>
      <c r="E6" s="1" t="s">
        <v>15</v>
      </c>
      <c r="F6" s="2" t="n">
        <f aca="false">1/(SQRT(2*3.14)*E3)*EXP(-((A2-E2)^2/(2*E3*E3)))</f>
        <v>0.336341185112048</v>
      </c>
      <c r="G6" s="1" t="s">
        <v>16</v>
      </c>
      <c r="H6" s="2" t="n">
        <f aca="false">1/(SQRT(2*3.14)*F3)*EXP(-((A2-F2)^2/(2*F3*F3)))</f>
        <v>0.000934287481959223</v>
      </c>
      <c r="I6" s="1" t="n">
        <v>5</v>
      </c>
      <c r="J6" s="1" t="n">
        <v>0</v>
      </c>
      <c r="K6" s="1" t="n">
        <f aca="false">IF(J6=C6,1,0)</f>
        <v>1</v>
      </c>
    </row>
    <row r="7" customFormat="false" ht="12.8" hidden="false" customHeight="false" outlineLevel="0" collapsed="false">
      <c r="A7" s="1" t="n">
        <v>7.423436942</v>
      </c>
      <c r="B7" s="1" t="n">
        <v>4.696522875</v>
      </c>
      <c r="C7" s="1" t="n">
        <v>1</v>
      </c>
      <c r="E7" s="1" t="s">
        <v>17</v>
      </c>
      <c r="F7" s="2" t="n">
        <f aca="false">1/(SQRT(2*3.14)*G3)*EXP(-((B2-G2)^2/(2*G3*E3)))</f>
        <v>0.288764691939361</v>
      </c>
      <c r="G7" s="1" t="s">
        <v>18</v>
      </c>
      <c r="H7" s="2" t="n">
        <f aca="false">1/(SQRT(2*3.14)*H3)*EXP(-((B2-H2)^2/(2*H3*H3)))</f>
        <v>0.247537954768826</v>
      </c>
      <c r="I7" s="1" t="n">
        <v>6</v>
      </c>
      <c r="J7" s="1" t="n">
        <v>1</v>
      </c>
      <c r="K7" s="1" t="n">
        <f aca="false">IF(J7=C7,1,0)</f>
        <v>1</v>
      </c>
    </row>
    <row r="8" customFormat="false" ht="12.8" hidden="false" customHeight="false" outlineLevel="0" collapsed="false">
      <c r="A8" s="1" t="n">
        <v>5.745051997</v>
      </c>
      <c r="B8" s="1" t="n">
        <v>3.533989803</v>
      </c>
      <c r="C8" s="1" t="n">
        <v>1</v>
      </c>
      <c r="E8" s="1" t="s">
        <v>19</v>
      </c>
      <c r="F8" s="1" t="n">
        <f aca="false">COUNT(C2:C6)/COUNT(C2:C12)</f>
        <v>0.5</v>
      </c>
      <c r="G8" s="1" t="s">
        <v>20</v>
      </c>
      <c r="H8" s="1" t="n">
        <f aca="false">COUNT(C2:C6)/COUNT(C2:C11)</f>
        <v>0.5</v>
      </c>
      <c r="I8" s="1" t="n">
        <v>7</v>
      </c>
      <c r="J8" s="1" t="n">
        <v>1</v>
      </c>
      <c r="K8" s="1" t="n">
        <f aca="false">IF(J8=C8,1,0)</f>
        <v>1</v>
      </c>
    </row>
    <row r="9" customFormat="false" ht="12.8" hidden="false" customHeight="false" outlineLevel="0" collapsed="false">
      <c r="A9" s="1" t="n">
        <v>9.172168622</v>
      </c>
      <c r="B9" s="1" t="n">
        <v>2.511101045</v>
      </c>
      <c r="C9" s="1" t="n">
        <v>1</v>
      </c>
      <c r="E9" s="1" t="s">
        <v>21</v>
      </c>
      <c r="F9" s="1" t="n">
        <f aca="false">F6*F7*F8</f>
        <v>0.0485617293527001</v>
      </c>
      <c r="G9" s="1" t="s">
        <v>22</v>
      </c>
      <c r="H9" s="1" t="n">
        <f aca="false">H6*H7*H8</f>
        <v>0.000115635806225151</v>
      </c>
      <c r="I9" s="1" t="n">
        <v>8</v>
      </c>
      <c r="J9" s="1" t="n">
        <v>1</v>
      </c>
      <c r="K9" s="1" t="n">
        <f aca="false">IF(J9=C9,1,0)</f>
        <v>1</v>
      </c>
    </row>
    <row r="10" customFormat="false" ht="12.8" hidden="false" customHeight="false" outlineLevel="0" collapsed="false">
      <c r="A10" s="1" t="n">
        <v>7.792783481</v>
      </c>
      <c r="B10" s="1" t="n">
        <v>3.424088941</v>
      </c>
      <c r="C10" s="1" t="n">
        <v>1</v>
      </c>
      <c r="E10" s="1" t="s">
        <v>23</v>
      </c>
      <c r="I10" s="1" t="n">
        <v>9</v>
      </c>
      <c r="J10" s="1" t="n">
        <v>1</v>
      </c>
      <c r="K10" s="1" t="n">
        <f aca="false">IF(J10=C10,1,0)</f>
        <v>1</v>
      </c>
    </row>
    <row r="11" customFormat="false" ht="12.8" hidden="false" customHeight="false" outlineLevel="0" collapsed="false">
      <c r="A11" s="1" t="n">
        <v>7.939820817</v>
      </c>
      <c r="B11" s="1" t="n">
        <v>0.791637231</v>
      </c>
      <c r="C11" s="1" t="n">
        <v>1</v>
      </c>
      <c r="E11" s="1" t="s">
        <v>15</v>
      </c>
      <c r="F11" s="2" t="n">
        <f aca="false">1/(SQRT(2*3.14)*E3)*EXP(-((A3-E2)^2/(2*E3*E3)))</f>
        <v>0.397996276008628</v>
      </c>
      <c r="G11" s="1" t="s">
        <v>16</v>
      </c>
      <c r="H11" s="2" t="n">
        <f aca="false">1/(SQRT(2*3.14)*F3)*EXP(-((A3-F2)^2/(2*F3*F3)))</f>
        <v>0.000414972438811572</v>
      </c>
      <c r="I11" s="1" t="n">
        <v>10</v>
      </c>
      <c r="J11" s="1" t="n">
        <v>1</v>
      </c>
      <c r="K11" s="1" t="n">
        <f aca="false">IF(J11=C11,1,0)</f>
        <v>1</v>
      </c>
    </row>
    <row r="12" customFormat="false" ht="12.8" hidden="false" customHeight="false" outlineLevel="0" collapsed="false">
      <c r="E12" s="1" t="s">
        <v>17</v>
      </c>
      <c r="F12" s="2" t="n">
        <f aca="false">1/(SQRT(2*3.14)*G3)*EXP(-((B3-G2)^2/(2*G3*G3)))</f>
        <v>0.195640200772888</v>
      </c>
      <c r="G12" s="1" t="s">
        <v>18</v>
      </c>
      <c r="H12" s="2" t="n">
        <f aca="false">1/(SQRT(2*3.14)*H3)*EXP(-((B3-H2)^2/(2*H3*H3)))</f>
        <v>0.194121528867757</v>
      </c>
      <c r="K12" s="1" t="n">
        <f aca="false">SUM(K2:K11)*10</f>
        <v>100</v>
      </c>
    </row>
    <row r="13" customFormat="false" ht="12.8" hidden="false" customHeight="false" outlineLevel="0" collapsed="false">
      <c r="E13" s="1" t="s">
        <v>19</v>
      </c>
      <c r="F13" s="1" t="n">
        <f aca="false">COUNT(C2:C6)/COUNT(C2:C11)</f>
        <v>0.5</v>
      </c>
      <c r="G13" s="1" t="s">
        <v>20</v>
      </c>
      <c r="H13" s="1" t="n">
        <f aca="false">COUNT(C7:C11)/COUNT(C2:C11)</f>
        <v>0.5</v>
      </c>
    </row>
    <row r="14" customFormat="false" ht="12.8" hidden="false" customHeight="false" outlineLevel="0" collapsed="false">
      <c r="A14" s="1" t="s">
        <v>24</v>
      </c>
      <c r="C14" s="1" t="s">
        <v>25</v>
      </c>
      <c r="E14" s="1" t="s">
        <v>21</v>
      </c>
      <c r="F14" s="1" t="n">
        <f aca="false">F11*F12*F13</f>
        <v>0.038932035672595</v>
      </c>
      <c r="G14" s="1" t="s">
        <v>22</v>
      </c>
      <c r="H14" s="1" t="n">
        <f aca="false">H11*H12*H13</f>
        <v>4.02775421300421E-005</v>
      </c>
    </row>
    <row r="15" customFormat="false" ht="12.8" hidden="false" customHeight="false" outlineLevel="0" collapsed="false">
      <c r="A15" s="1" t="s">
        <v>26</v>
      </c>
      <c r="B15" s="1" t="s">
        <v>27</v>
      </c>
      <c r="E15" s="1" t="s">
        <v>28</v>
      </c>
    </row>
    <row r="16" customFormat="false" ht="12.8" hidden="false" customHeight="false" outlineLevel="0" collapsed="false">
      <c r="A16" s="1" t="n">
        <v>-5</v>
      </c>
      <c r="B16" s="2" t="n">
        <f aca="false">1/(SQRT(2*3.14)*1)*EXP(-((A16-0)^2/(2*1)))</f>
        <v>1.48709650979782E-006</v>
      </c>
      <c r="E16" s="1" t="s">
        <v>15</v>
      </c>
      <c r="F16" s="2" t="n">
        <f aca="false">1/(SQRT(2*3.14)*E3)*EXP(-((A4-E2)^2/(2*E3*E3)))</f>
        <v>0.137933893387874</v>
      </c>
      <c r="G16" s="1" t="s">
        <v>16</v>
      </c>
      <c r="H16" s="2" t="n">
        <f aca="false">1/(SQRT(2*3.14)*F3)*EXP(-((A4-F2)^2/(2*F3*F3)))</f>
        <v>8.05179534772293E-007</v>
      </c>
    </row>
    <row r="17" customFormat="false" ht="12.8" hidden="false" customHeight="false" outlineLevel="0" collapsed="false">
      <c r="A17" s="1" t="n">
        <v>-4</v>
      </c>
      <c r="B17" s="2" t="n">
        <f aca="false">1/(SQRT(2*3.14)*1)*EXP(-((A17-0)^2/(2*1)))</f>
        <v>0.000133864161779018</v>
      </c>
      <c r="E17" s="1" t="s">
        <v>17</v>
      </c>
      <c r="F17" s="2" t="n">
        <f aca="false">1/(SQRT(2*3.14)*G3)*EXP(-((B4-G2)^2/(2*G3*G3)))</f>
        <v>0.341524449643977</v>
      </c>
      <c r="G17" s="1" t="s">
        <v>18</v>
      </c>
      <c r="H17" s="2" t="n">
        <f aca="false">1/(SQRT(2*3.14)*H3)*EXP(-((B4-H2)^2/(2*H3*H3)))</f>
        <v>0.265345514677884</v>
      </c>
    </row>
    <row r="18" customFormat="false" ht="12.8" hidden="false" customHeight="false" outlineLevel="0" collapsed="false">
      <c r="A18" s="1" t="n">
        <v>-3</v>
      </c>
      <c r="B18" s="2" t="n">
        <f aca="false">1/(SQRT(2*3.14)*1)*EXP(-((A18-0)^2/(2*1)))</f>
        <v>0.0044329722183837</v>
      </c>
      <c r="E18" s="1" t="s">
        <v>19</v>
      </c>
      <c r="F18" s="1" t="n">
        <f aca="false">COUNT(C2:C6)/COUNT(C2:C11)</f>
        <v>0.5</v>
      </c>
      <c r="G18" s="1" t="s">
        <v>20</v>
      </c>
      <c r="H18" s="1" t="n">
        <f aca="false">COUNT(C7:C11)/COUNT(C2:C11)</f>
        <v>0.5</v>
      </c>
    </row>
    <row r="19" customFormat="false" ht="12.8" hidden="false" customHeight="false" outlineLevel="0" collapsed="false">
      <c r="A19" s="1" t="n">
        <v>-2</v>
      </c>
      <c r="B19" s="2" t="n">
        <f aca="false">1/(SQRT(2*3.14)*1)*EXP(-((A19-0)^2/(2*1)))</f>
        <v>0.0540046572784257</v>
      </c>
      <c r="E19" s="1" t="s">
        <v>21</v>
      </c>
      <c r="F19" s="1" t="n">
        <f aca="false">F16*F17*F18</f>
        <v>0.0235538985132724</v>
      </c>
      <c r="G19" s="1" t="s">
        <v>22</v>
      </c>
      <c r="H19" s="1" t="n">
        <f aca="false">H16*H17*H18</f>
        <v>1.06825389031127E-007</v>
      </c>
    </row>
    <row r="20" customFormat="false" ht="12.8" hidden="false" customHeight="false" outlineLevel="0" collapsed="false">
      <c r="A20" s="1" t="n">
        <v>-1</v>
      </c>
      <c r="B20" s="2" t="n">
        <f aca="false">1/(SQRT(2*3.14)*1)*EXP(-((A20-0)^2/(2*1)))</f>
        <v>0.242032082272074</v>
      </c>
      <c r="E20" s="1" t="s">
        <v>29</v>
      </c>
    </row>
    <row r="21" customFormat="false" ht="12.8" hidden="false" customHeight="false" outlineLevel="0" collapsed="false">
      <c r="A21" s="1" t="n">
        <v>0</v>
      </c>
      <c r="B21" s="2" t="n">
        <f aca="false">1/(SQRT(2*3.14)*1)*EXP(-((A21-0)^2/(2*1)))</f>
        <v>0.399043442233811</v>
      </c>
      <c r="E21" s="1" t="s">
        <v>15</v>
      </c>
      <c r="F21" s="2" t="n">
        <f aca="false">1/(SQRT(2*3.14)*E3)*EXP(-((A5-E2)^2/(2*E3*E3)))</f>
        <v>0.285467621286177</v>
      </c>
      <c r="G21" s="1" t="s">
        <v>16</v>
      </c>
      <c r="H21" s="2" t="n">
        <f aca="false">1/(SQRT(2*3.14)*F3)*EXP(-((A5-F2)^2/(2*F3*F3)))</f>
        <v>0.00155771706122268</v>
      </c>
    </row>
    <row r="22" customFormat="false" ht="12.8" hidden="false" customHeight="false" outlineLevel="0" collapsed="false">
      <c r="A22" s="1" t="n">
        <v>1</v>
      </c>
      <c r="B22" s="2" t="n">
        <f aca="false">1/(SQRT(2*3.14)*1)*EXP(-((A22-0)^2/(2*1)))</f>
        <v>0.242032082272074</v>
      </c>
      <c r="E22" s="1" t="s">
        <v>17</v>
      </c>
      <c r="F22" s="2" t="n">
        <f aca="false">1/(SQRT(2*3.14)*G3)*EXP(-((B5-G2)^2/(2*G3*G3)))</f>
        <v>0.114987992628127</v>
      </c>
      <c r="G22" s="1" t="s">
        <v>18</v>
      </c>
      <c r="H22" s="2" t="n">
        <f aca="false">1/(SQRT(2*3.14)*H3)*EXP(-((B5-H3)^2/(2*H3*H3)))</f>
        <v>0.0234645112756373</v>
      </c>
    </row>
    <row r="23" customFormat="false" ht="12.8" hidden="false" customHeight="false" outlineLevel="0" collapsed="false">
      <c r="A23" s="1" t="n">
        <v>2</v>
      </c>
      <c r="B23" s="2" t="n">
        <f aca="false">1/(SQRT(2*3.14)*1)*EXP(-((A23-0)^2/(2*1)))</f>
        <v>0.0540046572784257</v>
      </c>
      <c r="E23" s="1" t="s">
        <v>19</v>
      </c>
      <c r="F23" s="1" t="n">
        <f aca="false">COUNT(C2:C6)/COUNT(C2:C11)</f>
        <v>0.5</v>
      </c>
      <c r="G23" s="1" t="s">
        <v>20</v>
      </c>
      <c r="H23" s="1" t="n">
        <f aca="false">COUNT(C2:C6)/COUNT(C2:C11)</f>
        <v>0.5</v>
      </c>
    </row>
    <row r="24" customFormat="false" ht="12.8" hidden="false" customHeight="false" outlineLevel="0" collapsed="false">
      <c r="A24" s="1" t="n">
        <v>3</v>
      </c>
      <c r="B24" s="2" t="n">
        <f aca="false">1/(SQRT(2*3.14)*1)*EXP(-((A24-0)^2/(2*1)))</f>
        <v>0.0044329722183837</v>
      </c>
      <c r="E24" s="1" t="s">
        <v>21</v>
      </c>
      <c r="F24" s="1" t="n">
        <f aca="false">F21*F22*F23</f>
        <v>0.0164126743660119</v>
      </c>
      <c r="G24" s="1" t="s">
        <v>22</v>
      </c>
      <c r="H24" s="1" t="n">
        <f aca="false">H21*H22*H23</f>
        <v>1.82755347736561E-005</v>
      </c>
    </row>
    <row r="25" customFormat="false" ht="12.8" hidden="false" customHeight="false" outlineLevel="0" collapsed="false">
      <c r="A25" s="1" t="n">
        <v>4</v>
      </c>
      <c r="B25" s="2" t="n">
        <f aca="false">1/(SQRT(2*3.14)*1)*EXP(-((A25-0)^2/(2*1)))</f>
        <v>0.000133864161779018</v>
      </c>
      <c r="E25" s="1" t="s">
        <v>30</v>
      </c>
    </row>
    <row r="26" customFormat="false" ht="12.8" hidden="false" customHeight="false" outlineLevel="0" collapsed="false">
      <c r="A26" s="1" t="n">
        <v>5</v>
      </c>
      <c r="B26" s="2" t="n">
        <f aca="false">1/(SQRT(2*3.14)*1)*EXP(-((A26-0)^2/(2*1)))</f>
        <v>1.48709650979782E-006</v>
      </c>
      <c r="E26" s="1" t="s">
        <v>15</v>
      </c>
      <c r="F26" s="2" t="n">
        <f aca="false">1/(SQRT(2*3.14)*E3)*EXP(-((A6-E2)^2/(2*E3*E3)))</f>
        <v>0.380397592505673</v>
      </c>
      <c r="G26" s="1" t="s">
        <v>16</v>
      </c>
      <c r="H26" s="2" t="n">
        <f aca="false">1/(SQRT(2*3.14)*F3)*EXP(-((A6-F2)^2/(2*F3*F3)))</f>
        <v>2.8491727317915E-005</v>
      </c>
    </row>
    <row r="27" customFormat="false" ht="12.8" hidden="false" customHeight="false" outlineLevel="0" collapsed="false">
      <c r="E27" s="1" t="s">
        <v>17</v>
      </c>
      <c r="F27" s="2" t="n">
        <f aca="false">1/(SQRT(2*3.14)*G3)*EXP(-((B6-G2)^2/(2*G3*G3)))</f>
        <v>0.357558656698568</v>
      </c>
      <c r="G27" s="1" t="s">
        <v>18</v>
      </c>
      <c r="H27" s="2" t="n">
        <f aca="false">1/(SQRT(2*3.14)*H3)*EXP(-((B6-H2)^2/(2*H3*H3)))</f>
        <v>0.273405345917866</v>
      </c>
    </row>
    <row r="28" customFormat="false" ht="12.8" hidden="false" customHeight="false" outlineLevel="0" collapsed="false">
      <c r="E28" s="1" t="s">
        <v>19</v>
      </c>
      <c r="F28" s="1" t="n">
        <f aca="false">COUNT(C2:C6)/COUNT(C2:C11)</f>
        <v>0.5</v>
      </c>
      <c r="G28" s="1" t="s">
        <v>20</v>
      </c>
      <c r="H28" s="1" t="n">
        <f aca="false">COUNT(C7:C11)/COUNT(C2:C11)</f>
        <v>0.5</v>
      </c>
    </row>
    <row r="29" customFormat="false" ht="12.8" hidden="false" customHeight="false" outlineLevel="0" collapsed="false">
      <c r="E29" s="1" t="s">
        <v>21</v>
      </c>
      <c r="F29" s="1" t="n">
        <f aca="false">F26*F27*F28</f>
        <v>0.0680072260938488</v>
      </c>
      <c r="G29" s="1" t="s">
        <v>22</v>
      </c>
      <c r="H29" s="1" t="n">
        <f aca="false">H26*H27*H28</f>
        <v>3.89489528157603E-006</v>
      </c>
    </row>
    <row r="30" customFormat="false" ht="12.8" hidden="false" customHeight="false" outlineLevel="0" collapsed="false">
      <c r="E30" s="1" t="s">
        <v>31</v>
      </c>
    </row>
    <row r="31" customFormat="false" ht="12.8" hidden="false" customHeight="false" outlineLevel="0" collapsed="false">
      <c r="E31" s="1" t="s">
        <v>15</v>
      </c>
      <c r="F31" s="2" t="n">
        <f aca="false">1/(SQRT(2*3.14)*E3)*EXP(-((A7-E2)^2/(2*E3*E3)))</f>
        <v>1.23313979092994E-006</v>
      </c>
      <c r="G31" s="1" t="s">
        <v>16</v>
      </c>
      <c r="H31" s="2" t="n">
        <f aca="false">1/(SQRT(2*3.14)*F3)*EXP(-((A7-F2)^2/(2*F3*F3)))</f>
        <v>0.319405666231545</v>
      </c>
    </row>
    <row r="32" customFormat="false" ht="12.8" hidden="false" customHeight="false" outlineLevel="0" collapsed="false">
      <c r="E32" s="1" t="s">
        <v>17</v>
      </c>
      <c r="F32" s="2" t="n">
        <f aca="false">1/(SQRT(2*3.14)*G3)*EXP(-((B7-G2)^2/(2*G3*G3)))</f>
        <v>0.112283974193819</v>
      </c>
      <c r="G32" s="1" t="s">
        <v>18</v>
      </c>
      <c r="H32" s="2" t="n">
        <f aca="false">1/(SQRT(2*3.14)*H3)*EXP(-((B7-H2)^2/(2*H3*H3)))</f>
        <v>0.137996748522644</v>
      </c>
    </row>
    <row r="33" customFormat="false" ht="12.8" hidden="false" customHeight="false" outlineLevel="0" collapsed="false">
      <c r="E33" s="1" t="s">
        <v>19</v>
      </c>
      <c r="F33" s="1" t="n">
        <f aca="false">COUNT(C2:C6)/COUNT(C2:C11)</f>
        <v>0.5</v>
      </c>
      <c r="G33" s="1" t="s">
        <v>20</v>
      </c>
      <c r="H33" s="1" t="n">
        <f aca="false">COUNT(C7:C11)/COUNT(C2:C11)</f>
        <v>0.5</v>
      </c>
    </row>
    <row r="34" customFormat="false" ht="12.8" hidden="false" customHeight="false" outlineLevel="0" collapsed="false">
      <c r="E34" s="1" t="s">
        <v>21</v>
      </c>
      <c r="F34" s="1" t="n">
        <f aca="false">F31*F32*F33</f>
        <v>6.92309182310745E-008</v>
      </c>
      <c r="G34" s="1" t="s">
        <v>22</v>
      </c>
      <c r="H34" s="1" t="n">
        <f aca="false">H31*H32*H33</f>
        <v>0.0220384716998311</v>
      </c>
    </row>
    <row r="35" customFormat="false" ht="12.8" hidden="false" customHeight="false" outlineLevel="0" collapsed="false">
      <c r="E35" s="1" t="s">
        <v>32</v>
      </c>
    </row>
    <row r="36" customFormat="false" ht="12.8" hidden="false" customHeight="false" outlineLevel="0" collapsed="false">
      <c r="E36" s="1" t="s">
        <v>15</v>
      </c>
      <c r="F36" s="2" t="n">
        <f aca="false">1/(SQRT(2*3.14)*E3)*EXP(-((A8-E2)^2/(2*E3*E3)))</f>
        <v>0.00225509836362672</v>
      </c>
      <c r="G36" s="1" t="s">
        <v>16</v>
      </c>
      <c r="H36" s="2" t="n">
        <f aca="false">1/(SQRT(2*3.14)*F3)*EXP(-((A8-F2)^2/(2*F3*F3)))</f>
        <v>0.10267197725437</v>
      </c>
    </row>
    <row r="37" customFormat="false" ht="12.8" hidden="false" customHeight="false" outlineLevel="0" collapsed="false">
      <c r="E37" s="1" t="s">
        <v>17</v>
      </c>
      <c r="F37" s="2" t="n">
        <f aca="false">1/(SQRT(2*3.14)*G3)*EXP(-((B7-G2)^2/(2*G3*G3)))</f>
        <v>0.112283974193819</v>
      </c>
      <c r="G37" s="1" t="s">
        <v>18</v>
      </c>
      <c r="H37" s="2" t="n">
        <f aca="false">1/(SQRT(2*3.14)*H3)*EXP(-((B8-H2)^2/(2*H3*H3)))</f>
        <v>0.255961472936353</v>
      </c>
    </row>
    <row r="38" customFormat="false" ht="12.8" hidden="false" customHeight="false" outlineLevel="0" collapsed="false">
      <c r="E38" s="1" t="s">
        <v>19</v>
      </c>
      <c r="F38" s="1" t="n">
        <f aca="false">COUNT(C2:C6)/COUNT(C2:C11)</f>
        <v>0.5</v>
      </c>
      <c r="G38" s="1" t="s">
        <v>20</v>
      </c>
      <c r="H38" s="1" t="n">
        <f aca="false">COUNT(C7:C11)/COUNT(C2:C11)</f>
        <v>0.5</v>
      </c>
    </row>
    <row r="39" customFormat="false" ht="12.8" hidden="false" customHeight="false" outlineLevel="0" collapsed="false">
      <c r="E39" s="1" t="s">
        <v>21</v>
      </c>
      <c r="F39" s="1" t="n">
        <f aca="false">F36*F37*F38</f>
        <v>0.000126605703232993</v>
      </c>
      <c r="G39" s="1" t="s">
        <v>22</v>
      </c>
      <c r="H39" s="1" t="n">
        <f aca="false">H36*H37*H38</f>
        <v>0.0131400352636582</v>
      </c>
    </row>
    <row r="40" customFormat="false" ht="12.8" hidden="false" customHeight="false" outlineLevel="0" collapsed="false">
      <c r="E40" s="1" t="s">
        <v>33</v>
      </c>
    </row>
    <row r="41" customFormat="false" ht="12.8" hidden="false" customHeight="false" outlineLevel="0" collapsed="false">
      <c r="E41" s="1" t="s">
        <v>15</v>
      </c>
      <c r="F41" s="2" t="n">
        <f aca="false">1/(SQRT(2*3.14)*E3)*EXP(-((A9-E2)^2/(2*E3*E3)))</f>
        <v>1.50071408894139E-011</v>
      </c>
      <c r="G41" s="1" t="s">
        <v>16</v>
      </c>
      <c r="H41" s="2" t="n">
        <f aca="false">1/(SQRT(2*3.14)*F3)*EXP(-((A9-F2)^2/(2*F3*F3)))</f>
        <v>0.145835874039944</v>
      </c>
    </row>
    <row r="42" customFormat="false" ht="12.8" hidden="false" customHeight="false" outlineLevel="0" collapsed="false">
      <c r="E42" s="1" t="s">
        <v>17</v>
      </c>
      <c r="F42" s="2" t="n">
        <f aca="false">1/(SQRT(2*3.14)*G3)*EXP(-((B9-G2)^2/(2*G3*G3)))</f>
        <v>0.326183469616724</v>
      </c>
      <c r="G42" s="1" t="s">
        <v>18</v>
      </c>
      <c r="H42" s="2" t="n">
        <f aca="false">1/(SQRT(2*3.14)*H3)*EXP(-((B9-H2)^2/(2*H3*H3)))</f>
        <v>0.259838264688977</v>
      </c>
    </row>
    <row r="43" customFormat="false" ht="12.8" hidden="false" customHeight="false" outlineLevel="0" collapsed="false">
      <c r="E43" s="1" t="s">
        <v>19</v>
      </c>
      <c r="F43" s="1" t="n">
        <f aca="false">COUNT(C2:C6)/COUNT(C2:C11)</f>
        <v>0.5</v>
      </c>
      <c r="G43" s="1" t="s">
        <v>20</v>
      </c>
      <c r="H43" s="1" t="n">
        <f aca="false">COUNT(C7:C11)/COUNT(C2:C11)</f>
        <v>0.5</v>
      </c>
    </row>
    <row r="44" customFormat="false" ht="12.8" hidden="false" customHeight="false" outlineLevel="0" collapsed="false">
      <c r="E44" s="1" t="s">
        <v>21</v>
      </c>
      <c r="F44" s="1" t="n">
        <f aca="false">F41*F42*F43</f>
        <v>2.44754064216802E-012</v>
      </c>
      <c r="G44" s="1" t="s">
        <v>22</v>
      </c>
      <c r="H44" s="1" t="n">
        <f aca="false">H41*H42*H43</f>
        <v>0.0189468702199696</v>
      </c>
    </row>
    <row r="45" customFormat="false" ht="12.8" hidden="false" customHeight="false" outlineLevel="0" collapsed="false">
      <c r="E45" s="1" t="s">
        <v>34</v>
      </c>
    </row>
    <row r="46" customFormat="false" ht="12.8" hidden="false" customHeight="false" outlineLevel="0" collapsed="false">
      <c r="E46" s="1" t="s">
        <v>15</v>
      </c>
      <c r="F46" s="2" t="n">
        <f aca="false">1/(SQRT(2*3.14)*E3)*EXP(-((A10-E2)^2/(2*E3*E3)))</f>
        <v>1.52000285347018E-007</v>
      </c>
      <c r="G46" s="1" t="s">
        <v>16</v>
      </c>
      <c r="H46" s="2" t="n">
        <f aca="false">1/(SQRT(2*3.14)*F3)*EXP(-((A10-F2)^2/(2*F3*F3)))</f>
        <v>0.319912549265601</v>
      </c>
    </row>
    <row r="47" customFormat="false" ht="12.8" hidden="false" customHeight="false" outlineLevel="0" collapsed="false">
      <c r="E47" s="1" t="s">
        <v>17</v>
      </c>
      <c r="F47" s="2" t="n">
        <f aca="false">1/(SQRT(2*3.14)*G3)*EXP(-((B10-G2)^2/(2*G3*G3)))</f>
        <v>0.335512758813482</v>
      </c>
      <c r="G47" s="1" t="s">
        <v>18</v>
      </c>
      <c r="H47" s="2" t="n">
        <f aca="false">1/(SQRT(2*3.14)*H3)*EXP(-((B10-H2)^2/(2*H3*H3)))</f>
        <v>0.262530237833048</v>
      </c>
    </row>
    <row r="48" customFormat="false" ht="12.8" hidden="false" customHeight="false" outlineLevel="0" collapsed="false">
      <c r="E48" s="1" t="s">
        <v>19</v>
      </c>
      <c r="F48" s="1" t="n">
        <f aca="false">COUNT(C2:C6)/COUNT(C2:C11)</f>
        <v>0.5</v>
      </c>
      <c r="G48" s="1" t="s">
        <v>20</v>
      </c>
      <c r="H48" s="1" t="n">
        <f aca="false">COUNT(C7:C11)/COUNT(C2:C11)</f>
        <v>0.5</v>
      </c>
    </row>
    <row r="49" customFormat="false" ht="12.8" hidden="false" customHeight="false" outlineLevel="0" collapsed="false">
      <c r="E49" s="1" t="s">
        <v>21</v>
      </c>
      <c r="F49" s="1" t="n">
        <f aca="false">F46*F47*F48</f>
        <v>2.54990175386073E-008</v>
      </c>
      <c r="G49" s="1" t="s">
        <v>22</v>
      </c>
      <c r="H49" s="1" t="n">
        <f aca="false">H46*H47*H48</f>
        <v>0.0419933588222374</v>
      </c>
    </row>
    <row r="50" customFormat="false" ht="12.8" hidden="false" customHeight="false" outlineLevel="0" collapsed="false">
      <c r="E50" s="1" t="s">
        <v>35</v>
      </c>
    </row>
    <row r="51" customFormat="false" ht="12.8" hidden="false" customHeight="false" outlineLevel="0" collapsed="false">
      <c r="E51" s="1" t="s">
        <v>15</v>
      </c>
      <c r="F51" s="2" t="n">
        <f aca="false">1/(SQRT(2*3.14)*E3)*EXP(-((A11-E2)^2/(2*E3*E3)))</f>
        <v>6.31973875559945E-008</v>
      </c>
      <c r="G51" s="1" t="s">
        <v>16</v>
      </c>
      <c r="H51" s="2" t="n">
        <f aca="false">1/(SQRT(2*3.14)*F3)*EXP(-((A11-F2)^2/(2*F3*F3)))</f>
        <v>0.312237894701579</v>
      </c>
    </row>
    <row r="52" customFormat="false" ht="12.8" hidden="false" customHeight="false" outlineLevel="0" collapsed="false">
      <c r="E52" s="1" t="s">
        <v>17</v>
      </c>
      <c r="F52" s="2" t="n">
        <f aca="false">1/(SQRT(2*3.14)*G3)*EXP(-((B11-G2)^2/(2*G3*G3)))</f>
        <v>0.0488431278169067</v>
      </c>
      <c r="G52" s="1" t="s">
        <v>18</v>
      </c>
      <c r="H52" s="2" t="n">
        <f aca="false">1/(SQRT(2*3.14)*H3)*EXP(-((B11-H2)^2/(2*H3*H3)))</f>
        <v>0.08739278465088</v>
      </c>
    </row>
    <row r="53" customFormat="false" ht="12.8" hidden="false" customHeight="false" outlineLevel="0" collapsed="false">
      <c r="E53" s="1" t="s">
        <v>19</v>
      </c>
      <c r="F53" s="1" t="n">
        <f aca="false">COUNT(C2:C6)/COUNT(C2:C11)</f>
        <v>0.5</v>
      </c>
      <c r="G53" s="1" t="s">
        <v>20</v>
      </c>
      <c r="H53" s="1" t="n">
        <f aca="false">COUNT(C7:C11)/COUNT(C2:C11)</f>
        <v>0.5</v>
      </c>
    </row>
    <row r="54" customFormat="false" ht="12.8" hidden="false" customHeight="false" outlineLevel="0" collapsed="false">
      <c r="E54" s="1" t="s">
        <v>21</v>
      </c>
      <c r="F54" s="1" t="n">
        <f aca="false">F51*F52*F53</f>
        <v>1.54337903904601E-009</v>
      </c>
      <c r="G54" s="1" t="s">
        <v>22</v>
      </c>
      <c r="H54" s="1" t="n">
        <f aca="false">H51*H52*H53</f>
        <v>0.0136436695457496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2020-06-07T14:41:48Z</dcterms:created>
  <dc:creator/>
  <dc:description/>
  <dc:language>en-IN</dc:language>
  <cp:lastModifiedBy/>
  <dcterms:modified xsi:type="dcterms:W3CDTF">2020-06-07T16:31:50Z</dcterms:modified>
  <cp:revision>1</cp:revision>
  <dc:subject/>
  <dc:title/>
</cp:coreProperties>
</file>