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2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<sst xmlns="http://schemas.openxmlformats.org/spreadsheetml/2006/main" count="15" uniqueCount="10">
  <si>
    <t xml:space="preserve">X1</t>
  </si>
  <si>
    <t xml:space="preserve">X2</t>
  </si>
  <si>
    <t xml:space="preserve">Y</t>
  </si>
  <si>
    <t xml:space="preserve">B1</t>
  </si>
  <si>
    <t xml:space="preserve">B2</t>
  </si>
  <si>
    <t xml:space="preserve">output</t>
  </si>
  <si>
    <t xml:space="preserve">Output&lt;1</t>
  </si>
  <si>
    <t xml:space="preserve">b2</t>
  </si>
  <si>
    <t xml:space="preserve">Output &gt; 1</t>
  </si>
  <si>
    <t xml:space="preserve">Prediction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</si>
</sst>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X2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Sheet1!$A$2:$A$11</c:f>
              <c:numCache>
                <c:formatCode>General</c:formatCode>
                <c:ptCount val="10"/>
                <c:pt idx="0">
                  <c:v>2.327868056</c:v>
                </c:pt>
                <c:pt idx="1">
                  <c:v>3.032830419</c:v>
                </c:pt>
                <c:pt idx="2">
                  <c:v>4.485465382</c:v>
                </c:pt>
                <c:pt idx="3">
                  <c:v>3.684815246</c:v>
                </c:pt>
                <c:pt idx="4">
                  <c:v>2.283558563</c:v>
                </c:pt>
                <c:pt idx="5">
                  <c:v>7.807521179</c:v>
                </c:pt>
                <c:pt idx="6">
                  <c:v>6.132998136</c:v>
                </c:pt>
                <c:pt idx="7">
                  <c:v>7.514829366</c:v>
                </c:pt>
                <c:pt idx="8">
                  <c:v>5.502385039</c:v>
                </c:pt>
                <c:pt idx="9">
                  <c:v>7.432932365</c:v>
                </c:pt>
              </c:numCache>
            </c:numRef>
          </c:xVal>
          <c:yVal>
            <c:numRef>
              <c:f>Sheet1!$B$2:$B$11</c:f>
              <c:numCache>
                <c:formatCode>General</c:formatCode>
                <c:ptCount val="10"/>
                <c:pt idx="0">
                  <c:v>2.458016525</c:v>
                </c:pt>
                <c:pt idx="1">
                  <c:v>3.170770366</c:v>
                </c:pt>
                <c:pt idx="2">
                  <c:v>3.696728111</c:v>
                </c:pt>
                <c:pt idx="3">
                  <c:v>3.846846973</c:v>
                </c:pt>
                <c:pt idx="4">
                  <c:v>1.853215997</c:v>
                </c:pt>
                <c:pt idx="5">
                  <c:v>3.290132136</c:v>
                </c:pt>
                <c:pt idx="6">
                  <c:v>2.140563087</c:v>
                </c:pt>
                <c:pt idx="7">
                  <c:v>2.107056961</c:v>
                </c:pt>
                <c:pt idx="8">
                  <c:v>1.404002608</c:v>
                </c:pt>
                <c:pt idx="9">
                  <c:v>4.236232628</c:v>
                </c:pt>
              </c:numCache>
            </c:numRef>
          </c:yVal>
          <c:smooth val="0"/>
        </c:ser>
        <c:axId val="82547755"/>
        <c:axId val="74700436"/>
      </c:scatterChart>
      <c:valAx>
        <c:axId val="82547755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4700436"/>
        <c:crosses val="autoZero"/>
        <c:crossBetween val="midCat"/>
      </c:valAx>
      <c:valAx>
        <c:axId val="7470043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254775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422640</xdr:colOff>
      <xdr:row>68</xdr:row>
      <xdr:rowOff>160200</xdr:rowOff>
    </xdr:from>
    <xdr:to>
      <xdr:col>10</xdr:col>
      <xdr:colOff>491400</xdr:colOff>
      <xdr:row>88</xdr:row>
      <xdr:rowOff>147240</xdr:rowOff>
    </xdr:to>
    <xdr:graphicFrame>
      <xdr:nvGraphicFramePr>
        <xdr:cNvPr id="0" name=""/>
        <xdr:cNvGraphicFramePr/>
      </xdr:nvGraphicFramePr>
      <xdr:xfrm>
        <a:off x="2860920" y="11214000"/>
        <a:ext cx="5758200" cy="3238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4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J13" activeCellId="0" sqref="J13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7</v>
      </c>
      <c r="K1" s="1" t="s">
        <v>9</v>
      </c>
      <c r="L1" s="1" t="s">
        <v>9</v>
      </c>
    </row>
    <row r="2" customFormat="false" ht="12.8" hidden="false" customHeight="false" outlineLevel="0" collapsed="false">
      <c r="A2" s="1" t="n">
        <v>2.327868056</v>
      </c>
      <c r="B2" s="1" t="n">
        <v>2.458016525</v>
      </c>
      <c r="C2" s="1" t="n">
        <v>-1</v>
      </c>
      <c r="D2" s="1" t="n">
        <v>0</v>
      </c>
      <c r="E2" s="1" t="n">
        <v>0</v>
      </c>
      <c r="F2" s="1" t="n">
        <f aca="false">C2*D2*A2 + E2*B2</f>
        <v>0</v>
      </c>
      <c r="G2" s="1" t="n">
        <f aca="false">(1-1/1)*0 + -1*1/(0.5*1)*A2</f>
        <v>-4.655736112</v>
      </c>
      <c r="H2" s="3" t="n">
        <f aca="false">(1-1/1)*0 + 1/(0.5*1)*-1*B2</f>
        <v>-4.91603305</v>
      </c>
      <c r="K2" s="1" t="n">
        <f aca="false">$I$11*A2 + $J$11*B2</f>
        <v>113.45823005045</v>
      </c>
      <c r="L2" s="1" t="n">
        <v>1</v>
      </c>
    </row>
    <row r="3" customFormat="false" ht="12.8" hidden="false" customHeight="false" outlineLevel="0" collapsed="false">
      <c r="A3" s="1" t="n">
        <v>3.032830419</v>
      </c>
      <c r="B3" s="1" t="n">
        <v>3.170770366</v>
      </c>
      <c r="C3" s="1" t="n">
        <v>-1</v>
      </c>
      <c r="D3" s="1" t="n">
        <f aca="false">$G$2</f>
        <v>-4.655736112</v>
      </c>
      <c r="E3" s="1" t="n">
        <f aca="false">$H$2</f>
        <v>-4.91603305</v>
      </c>
      <c r="F3" s="1" t="n">
        <f aca="false">C3*D3*A3 + E3*B3</f>
        <v>-1.46755380990621</v>
      </c>
      <c r="G3" s="1" t="n">
        <f aca="false">0.5*D3 + 1*-1*A3</f>
        <v>-5.360698475</v>
      </c>
      <c r="H3" s="1" t="n">
        <f aca="false">0.5*E3 + 1*-1*B3</f>
        <v>-5.628786891</v>
      </c>
      <c r="K3" s="1" t="n">
        <f aca="false">$I$11*A3 + $J$11*B3</f>
        <v>147.525785647742</v>
      </c>
      <c r="L3" s="1" t="n">
        <v>1</v>
      </c>
    </row>
    <row r="4" customFormat="false" ht="12.8" hidden="false" customHeight="false" outlineLevel="0" collapsed="false">
      <c r="A4" s="1" t="n">
        <v>4.485465382</v>
      </c>
      <c r="B4" s="1" t="n">
        <v>3.696728111</v>
      </c>
      <c r="C4" s="1" t="n">
        <v>-1</v>
      </c>
      <c r="D4" s="1" t="n">
        <f aca="false">$G$3</f>
        <v>-5.360698475</v>
      </c>
      <c r="E4" s="1" t="n">
        <f aca="false">$H$3</f>
        <v>-5.628786891</v>
      </c>
      <c r="F4" s="1" t="n">
        <f aca="false">C4*D4*A4 + E4*B4</f>
        <v>3.23713270216469</v>
      </c>
      <c r="I4" s="1" t="n">
        <f aca="false">(1-1/3)*D4</f>
        <v>-3.57379898333333</v>
      </c>
      <c r="J4" s="1" t="n">
        <f aca="false">(1-1/3)*E4</f>
        <v>-3.752524594</v>
      </c>
      <c r="K4" s="1" t="n">
        <f aca="false">$I$11*A4 + $J$11*B4</f>
        <v>209.029016614309</v>
      </c>
      <c r="L4" s="1" t="n">
        <v>1</v>
      </c>
    </row>
    <row r="5" customFormat="false" ht="12.8" hidden="false" customHeight="false" outlineLevel="0" collapsed="false">
      <c r="A5" s="1" t="n">
        <v>3.684815246</v>
      </c>
      <c r="B5" s="1" t="n">
        <v>3.846846973</v>
      </c>
      <c r="C5" s="1" t="n">
        <v>-1</v>
      </c>
      <c r="D5" s="1" t="n">
        <f aca="false">$I$4</f>
        <v>-3.57379898333333</v>
      </c>
      <c r="E5" s="1" t="n">
        <f aca="false">$J$4</f>
        <v>-3.752524594</v>
      </c>
      <c r="F5" s="1" t="n">
        <v>-1.266598896</v>
      </c>
      <c r="G5" s="0" t="n">
        <f aca="false">(1-1/4)*D5 + (1/0.5*4)*-1*A5</f>
        <v>-32.1588712055</v>
      </c>
      <c r="H5" s="1" t="n">
        <f aca="false">(1-1/4)*E5 + (1/0.5*4)*-1*B5</f>
        <v>-33.5891692295</v>
      </c>
      <c r="K5" s="1" t="n">
        <f aca="false">$I$11*A5 + $J$11*B5</f>
        <v>179.188939836447</v>
      </c>
      <c r="L5" s="1" t="n">
        <v>1</v>
      </c>
    </row>
    <row r="6" customFormat="false" ht="12.8" hidden="false" customHeight="false" outlineLevel="0" collapsed="false">
      <c r="A6" s="1" t="n">
        <v>2.283558563</v>
      </c>
      <c r="B6" s="1" t="n">
        <v>1.853215997</v>
      </c>
      <c r="C6" s="1" t="n">
        <v>-1</v>
      </c>
      <c r="D6" s="1" t="n">
        <f aca="false">$G$5</f>
        <v>-32.1588712055</v>
      </c>
      <c r="E6" s="1" t="n">
        <f aca="false">$H$5</f>
        <v>-33.5891692295</v>
      </c>
      <c r="F6" s="1" t="n">
        <f aca="false">C6*D6*A6 + E6*B6</f>
        <v>11.1886799756841</v>
      </c>
      <c r="I6" s="1" t="n">
        <f aca="false">(1-1/5)*D6</f>
        <v>-25.7270969644</v>
      </c>
      <c r="J6" s="1" t="n">
        <f aca="false">(1-1/5)*E6</f>
        <v>-26.8713353836</v>
      </c>
      <c r="K6" s="1" t="n">
        <f aca="false">$I$11*A6 + $J$11*B6</f>
        <v>106.151443339528</v>
      </c>
      <c r="L6" s="1" t="n">
        <v>1</v>
      </c>
    </row>
    <row r="7" customFormat="false" ht="12.8" hidden="false" customHeight="false" outlineLevel="0" collapsed="false">
      <c r="A7" s="1" t="n">
        <v>7.807521179</v>
      </c>
      <c r="B7" s="1" t="n">
        <v>3.290132136</v>
      </c>
      <c r="C7" s="1" t="n">
        <v>1</v>
      </c>
      <c r="D7" s="1" t="n">
        <f aca="false">$I$6</f>
        <v>-25.7270969644</v>
      </c>
      <c r="E7" s="1" t="n">
        <f aca="false">$J$6</f>
        <v>-26.8713353836</v>
      </c>
      <c r="F7" s="1" t="n">
        <f aca="false">C7*D7*A7 + E7*B7</f>
        <v>-289.275098506556</v>
      </c>
      <c r="G7" s="0" t="n">
        <f aca="false">(1-1/6)*D7 + (1/0.5*6)*1*A7</f>
        <v>72.2510066776667</v>
      </c>
      <c r="H7" s="0" t="n">
        <f aca="false">(1-1/6)*E7 + (1/0.5*6)*1*B7</f>
        <v>17.0888061456667</v>
      </c>
      <c r="K7" s="1" t="n">
        <f aca="false">$I$11*A7 + $J$11*B7</f>
        <v>334.836360206984</v>
      </c>
      <c r="L7" s="1" t="n">
        <v>1</v>
      </c>
    </row>
    <row r="8" customFormat="false" ht="12.8" hidden="false" customHeight="false" outlineLevel="0" collapsed="false">
      <c r="A8" s="1" t="n">
        <v>6.132998136</v>
      </c>
      <c r="B8" s="1" t="n">
        <v>2.140563087</v>
      </c>
      <c r="C8" s="1" t="n">
        <v>1</v>
      </c>
      <c r="D8" s="1" t="n">
        <f aca="false">$G$7</f>
        <v>72.2510066776667</v>
      </c>
      <c r="E8" s="1" t="n">
        <f aca="false">$H$7</f>
        <v>17.0888061456667</v>
      </c>
      <c r="F8" s="1" t="n">
        <f aca="false">C8*D8*A8 + E8*B8</f>
        <v>479.694956914566</v>
      </c>
      <c r="G8" s="0"/>
      <c r="I8" s="1" t="n">
        <f aca="false">(1-1/7)*D8</f>
        <v>61.9294342951429</v>
      </c>
      <c r="J8" s="1" t="n">
        <f aca="false">(1-1/7)*E8</f>
        <v>14.6475481248571</v>
      </c>
      <c r="K8" s="1" t="n">
        <f aca="false">$I$11*A8 + $J$11*B8</f>
        <v>258.927390321232</v>
      </c>
      <c r="L8" s="1" t="n">
        <v>1</v>
      </c>
    </row>
    <row r="9" customFormat="false" ht="12.8" hidden="false" customHeight="false" outlineLevel="0" collapsed="false">
      <c r="A9" s="1" t="n">
        <v>7.514829366</v>
      </c>
      <c r="B9" s="1" t="n">
        <v>2.107056961</v>
      </c>
      <c r="C9" s="1" t="n">
        <v>1</v>
      </c>
      <c r="D9" s="1" t="n">
        <f aca="false">$I$8</f>
        <v>61.9294342951429</v>
      </c>
      <c r="E9" s="1" t="n">
        <f aca="false">$J$8</f>
        <v>14.6475481248571</v>
      </c>
      <c r="F9" s="1" t="n">
        <f aca="false">C9*D9*A9 + E9*B9</f>
        <v>496.25234969897</v>
      </c>
      <c r="G9" s="0"/>
      <c r="I9" s="1" t="n">
        <f aca="false">(1-1/7)*D9</f>
        <v>53.0823722529796</v>
      </c>
      <c r="J9" s="1" t="n">
        <f aca="false">(1-1/7)*E9</f>
        <v>12.5550412498776</v>
      </c>
      <c r="K9" s="1" t="n">
        <f aca="false">$I$11*A9 + $J$11*B9</f>
        <v>312.50876832355</v>
      </c>
      <c r="L9" s="1" t="n">
        <v>1</v>
      </c>
    </row>
    <row r="10" customFormat="false" ht="12.8" hidden="false" customHeight="false" outlineLevel="0" collapsed="false">
      <c r="A10" s="1" t="n">
        <v>5.502385039</v>
      </c>
      <c r="B10" s="1" t="n">
        <v>1.404002608</v>
      </c>
      <c r="C10" s="1" t="n">
        <v>1</v>
      </c>
      <c r="D10" s="1" t="n">
        <f aca="false">$I$9</f>
        <v>53.0823722529796</v>
      </c>
      <c r="E10" s="1" t="n">
        <f aca="false">$J$9</f>
        <v>12.5550412498776</v>
      </c>
      <c r="F10" s="1" t="n">
        <f aca="false">C10*D10*A10 + E10*B10</f>
        <v>309.706961577799</v>
      </c>
      <c r="G10" s="0"/>
      <c r="I10" s="1" t="n">
        <f aca="false">(1-1/7)*D10</f>
        <v>45.4991762168397</v>
      </c>
      <c r="J10" s="1" t="n">
        <f aca="false">(1-1/7)*E10</f>
        <v>10.7614639284665</v>
      </c>
      <c r="K10" s="1" t="n">
        <f aca="false">$I$11*A10 + $J$11*B10</f>
        <v>227.539808506138</v>
      </c>
      <c r="L10" s="1" t="n">
        <v>1</v>
      </c>
    </row>
    <row r="11" customFormat="false" ht="12.8" hidden="false" customHeight="false" outlineLevel="0" collapsed="false">
      <c r="A11" s="1" t="n">
        <v>7.432932365</v>
      </c>
      <c r="B11" s="1" t="n">
        <v>4.236232628</v>
      </c>
      <c r="C11" s="1" t="n">
        <v>1</v>
      </c>
      <c r="D11" s="1" t="n">
        <f aca="false">$I$10</f>
        <v>45.4991762168397</v>
      </c>
      <c r="E11" s="1" t="n">
        <f aca="false">$J$10</f>
        <v>10.7614639284665</v>
      </c>
      <c r="F11" s="1" t="n">
        <f aca="false">C11*D11*A11 + E11*B11</f>
        <v>383.780364101801</v>
      </c>
      <c r="G11" s="0"/>
      <c r="I11" s="1" t="n">
        <f aca="false">(1-1/7)*D11</f>
        <v>38.9992939001483</v>
      </c>
      <c r="J11" s="1" t="n">
        <f aca="false">(1-1/7)*E11</f>
        <v>9.22411193868555</v>
      </c>
      <c r="K11" s="1" t="n">
        <f aca="false">$I$11*A11 + $J$11*B11</f>
        <v>328.954597801543</v>
      </c>
      <c r="L11" s="1" t="n">
        <v>1</v>
      </c>
    </row>
    <row r="12" customFormat="false" ht="12.8" hidden="false" customHeight="false" outlineLevel="0" collapsed="false">
      <c r="G12" s="0"/>
      <c r="L12" s="4" t="n">
        <v>0.5</v>
      </c>
    </row>
    <row r="13" customFormat="false" ht="12.8" hidden="false" customHeight="false" outlineLevel="0" collapsed="false">
      <c r="A13" s="1" t="s">
        <v>0</v>
      </c>
      <c r="B13" s="1" t="s">
        <v>1</v>
      </c>
      <c r="C13" s="1" t="s">
        <v>2</v>
      </c>
      <c r="G13" s="0"/>
    </row>
    <row r="14" customFormat="false" ht="12.8" hidden="false" customHeight="false" outlineLevel="0" collapsed="false">
      <c r="A14" s="1" t="n">
        <v>2.327868056</v>
      </c>
      <c r="B14" s="1" t="n">
        <v>2.458016525</v>
      </c>
      <c r="C14" s="1" t="n">
        <v>-1</v>
      </c>
      <c r="D14" s="1" t="n">
        <f aca="false">$I$11</f>
        <v>38.9992939001483</v>
      </c>
      <c r="E14" s="1" t="n">
        <f aca="false">$J$11</f>
        <v>9.22411193868555</v>
      </c>
      <c r="F14" s="1" t="n">
        <f aca="false">C14*D14*A14 + E14*B14</f>
        <v>-68.112190902972</v>
      </c>
      <c r="G14" s="0" t="n">
        <f aca="false">(1-1/1)*D14 + (1/0.5*1)*-1*A14</f>
        <v>-4.655736112</v>
      </c>
      <c r="H14" s="0" t="n">
        <f aca="false">(1-1/1)*E14 + (1/0.5*1)*-1*B14</f>
        <v>-4.91603305</v>
      </c>
      <c r="K14" s="1" t="n">
        <f aca="false">$I$23*A14 + $J$23*B14</f>
        <v>131.855541760636</v>
      </c>
      <c r="L14" s="1" t="n">
        <v>1</v>
      </c>
    </row>
    <row r="15" customFormat="false" ht="12.8" hidden="false" customHeight="false" outlineLevel="0" collapsed="false">
      <c r="A15" s="1" t="n">
        <v>3.032830419</v>
      </c>
      <c r="B15" s="1" t="n">
        <v>3.170770366</v>
      </c>
      <c r="C15" s="1" t="n">
        <v>-1</v>
      </c>
      <c r="D15" s="1" t="n">
        <f aca="false">$G$14</f>
        <v>-4.655736112</v>
      </c>
      <c r="E15" s="1" t="n">
        <f aca="false">$H$14</f>
        <v>-4.91603305</v>
      </c>
      <c r="F15" s="1" t="n">
        <f aca="false">C15*D15*A15 + E15*B15</f>
        <v>-1.46755380990621</v>
      </c>
      <c r="G15" s="0" t="n">
        <f aca="false">(1-1/2)*D15 + (1/0.5*2)*-1*A15</f>
        <v>-14.459189732</v>
      </c>
      <c r="H15" s="0" t="n">
        <f aca="false">(1-1/2)*E15 + (1/0.5*2)*-1*B15</f>
        <v>-15.141097989</v>
      </c>
      <c r="K15" s="1" t="n">
        <f aca="false">$I$23*A15 + $J$23*B15</f>
        <v>171.489072987956</v>
      </c>
      <c r="L15" s="1" t="n">
        <v>1</v>
      </c>
    </row>
    <row r="16" customFormat="false" ht="12.8" hidden="false" customHeight="false" outlineLevel="0" collapsed="false">
      <c r="A16" s="1" t="n">
        <v>4.485465382</v>
      </c>
      <c r="B16" s="1" t="n">
        <v>3.696728111</v>
      </c>
      <c r="C16" s="1" t="n">
        <v>-1</v>
      </c>
      <c r="D16" s="1" t="n">
        <f aca="false">$G$15</f>
        <v>-14.459189732</v>
      </c>
      <c r="E16" s="1" t="n">
        <f aca="false">$H$15</f>
        <v>-15.141097989</v>
      </c>
      <c r="F16" s="1" t="n">
        <f aca="false">C16*D16*A16 + E16*B16</f>
        <v>8.883672427314</v>
      </c>
      <c r="G16" s="0"/>
      <c r="I16" s="1" t="n">
        <f aca="false">(1-1/3)*D16</f>
        <v>-9.63945982133333</v>
      </c>
      <c r="J16" s="1" t="n">
        <f aca="false">(1-1/3)*E16</f>
        <v>-10.094065326</v>
      </c>
      <c r="K16" s="1" t="n">
        <f aca="false">$I$23*A16 + $J$23*B16</f>
        <v>244.300676082764</v>
      </c>
      <c r="L16" s="1" t="n">
        <v>1</v>
      </c>
    </row>
    <row r="17" customFormat="false" ht="12.8" hidden="false" customHeight="false" outlineLevel="0" collapsed="false">
      <c r="A17" s="1" t="n">
        <v>3.684815246</v>
      </c>
      <c r="B17" s="1" t="n">
        <v>3.846846973</v>
      </c>
      <c r="C17" s="1" t="n">
        <v>-1</v>
      </c>
      <c r="D17" s="1" t="n">
        <f aca="false">$I$16</f>
        <v>-9.63945982133333</v>
      </c>
      <c r="E17" s="1" t="n">
        <f aca="false">$J$16</f>
        <v>-10.094065326</v>
      </c>
      <c r="F17" s="1" t="n">
        <f aca="false">C17*D17*A17 + E17*B17</f>
        <v>-3.31069613173385</v>
      </c>
      <c r="G17" s="0" t="n">
        <f aca="false">(1-1/4)*D17 + (1/0.5*4)*-1*A17</f>
        <v>-36.708116834</v>
      </c>
      <c r="H17" s="0" t="n">
        <f aca="false">(1-1/4)*E17 + (1/0.5*4)*-1*B17</f>
        <v>-38.3453247785</v>
      </c>
      <c r="K17" s="1" t="n">
        <f aca="false">$I$23*A17 + $J$23*B17</f>
        <v>208.302802866472</v>
      </c>
      <c r="L17" s="1" t="n">
        <v>1</v>
      </c>
    </row>
    <row r="18" customFormat="false" ht="12.8" hidden="false" customHeight="false" outlineLevel="0" collapsed="false">
      <c r="A18" s="1" t="n">
        <v>2.283558563</v>
      </c>
      <c r="B18" s="1" t="n">
        <v>1.853215997</v>
      </c>
      <c r="C18" s="1" t="n">
        <v>-1</v>
      </c>
      <c r="D18" s="1" t="n">
        <f aca="false">$G$17</f>
        <v>-36.708116834</v>
      </c>
      <c r="E18" s="1" t="n">
        <f aca="false">$H$17</f>
        <v>-38.3453247785</v>
      </c>
      <c r="F18" s="1" t="n">
        <f aca="false">C18*D18*A18 + E18*B18</f>
        <v>12.7629652382085</v>
      </c>
      <c r="G18" s="0"/>
      <c r="I18" s="1" t="n">
        <f aca="false">(1-1/5)*D18</f>
        <v>-29.3664934672</v>
      </c>
      <c r="J18" s="1" t="n">
        <f aca="false">(1-1/5)*E18</f>
        <v>-30.6762598228</v>
      </c>
      <c r="K18" s="1" t="n">
        <f aca="false">$I$23*A18 + $J$23*B18</f>
        <v>124.103397823482</v>
      </c>
      <c r="L18" s="1" t="n">
        <v>1</v>
      </c>
    </row>
    <row r="19" customFormat="false" ht="12.8" hidden="false" customHeight="false" outlineLevel="0" collapsed="false">
      <c r="A19" s="1" t="n">
        <v>7.807521179</v>
      </c>
      <c r="B19" s="1" t="n">
        <v>3.290132136</v>
      </c>
      <c r="C19" s="1" t="n">
        <v>1</v>
      </c>
      <c r="D19" s="1" t="n">
        <f aca="false">$I$18</f>
        <v>-29.3664934672</v>
      </c>
      <c r="E19" s="1" t="n">
        <f aca="false">$J$18</f>
        <v>-30.6762598228</v>
      </c>
      <c r="F19" s="1" t="n">
        <f aca="false">C19*D19*A19 + E19*B19</f>
        <v>-330.208467953409</v>
      </c>
      <c r="G19" s="0" t="n">
        <f aca="false">(1-1/6)*D19 + (1/0.5*6)*1*A19</f>
        <v>69.2181762586667</v>
      </c>
      <c r="H19" s="0" t="n">
        <f aca="false">(1-1/6)*E19 + (1/0.5*6)*1*B19</f>
        <v>13.9180357796667</v>
      </c>
      <c r="K19" s="1" t="n">
        <f aca="false">$I$23*A19 + $J$23*B19</f>
        <v>395.694823882483</v>
      </c>
      <c r="L19" s="1" t="n">
        <v>1</v>
      </c>
    </row>
    <row r="20" customFormat="false" ht="12.8" hidden="false" customHeight="false" outlineLevel="0" collapsed="false">
      <c r="A20" s="1" t="n">
        <v>6.132998136</v>
      </c>
      <c r="B20" s="1" t="n">
        <v>2.140563087</v>
      </c>
      <c r="C20" s="1" t="n">
        <v>1</v>
      </c>
      <c r="D20" s="1" t="n">
        <f aca="false">$G$19</f>
        <v>69.2181762586667</v>
      </c>
      <c r="E20" s="1" t="n">
        <f aca="false">$H$19</f>
        <v>13.9180357796667</v>
      </c>
      <c r="F20" s="1" t="n">
        <f aca="false">C20*D20*A20 + E20*B20</f>
        <v>454.307379605222</v>
      </c>
      <c r="I20" s="1" t="n">
        <f aca="false">(1-1/7)*D20</f>
        <v>59.3298653645714</v>
      </c>
      <c r="J20" s="1" t="n">
        <f aca="false">(1-1/7)*E20</f>
        <v>11.929744954</v>
      </c>
      <c r="K20" s="1" t="n">
        <f aca="false">$I$23*A20 + $J$23*B20</f>
        <v>306.657481233525</v>
      </c>
      <c r="L20" s="1" t="n">
        <v>1</v>
      </c>
    </row>
    <row r="21" customFormat="false" ht="12.8" hidden="false" customHeight="false" outlineLevel="0" collapsed="false">
      <c r="A21" s="1" t="n">
        <v>7.514829366</v>
      </c>
      <c r="B21" s="1" t="n">
        <v>2.107056961</v>
      </c>
      <c r="C21" s="1" t="n">
        <v>1</v>
      </c>
      <c r="D21" s="1" t="n">
        <f aca="false">$I$20</f>
        <v>59.3298653645714</v>
      </c>
      <c r="E21" s="1" t="n">
        <f aca="false">$J$20</f>
        <v>11.929744954</v>
      </c>
      <c r="F21" s="1" t="n">
        <f aca="false">C21*D21*A21 + E21*B21</f>
        <v>470.990466670788</v>
      </c>
      <c r="I21" s="1" t="n">
        <f aca="false">(1-1/8)*D21</f>
        <v>51.913632194</v>
      </c>
      <c r="J21" s="1" t="n">
        <f aca="false">(1-1/8)*E21</f>
        <v>10.43852683475</v>
      </c>
      <c r="K21" s="1" t="n">
        <f aca="false">$I$23*A21 + $J$23*B21</f>
        <v>370.904992503246</v>
      </c>
      <c r="L21" s="1" t="n">
        <v>1</v>
      </c>
    </row>
    <row r="22" customFormat="false" ht="12.8" hidden="false" customHeight="false" outlineLevel="0" collapsed="false">
      <c r="A22" s="1" t="n">
        <v>5.502385039</v>
      </c>
      <c r="B22" s="1" t="n">
        <v>1.404002608</v>
      </c>
      <c r="C22" s="1" t="n">
        <v>1</v>
      </c>
      <c r="D22" s="1" t="n">
        <f aca="false">$I$21</f>
        <v>51.913632194</v>
      </c>
      <c r="E22" s="1" t="n">
        <f aca="false">$J$21</f>
        <v>10.43852683475</v>
      </c>
      <c r="F22" s="1" t="n">
        <f aca="false">C22*D22*A22 + E22*B22</f>
        <v>300.304512004081</v>
      </c>
      <c r="I22" s="1" t="n">
        <f aca="false">(1-1/9)*D22</f>
        <v>46.1454508391111</v>
      </c>
      <c r="J22" s="1" t="n">
        <f aca="false">(1-1/9)*E22</f>
        <v>9.27869051977778</v>
      </c>
      <c r="K22" s="1" t="n">
        <f aca="false">$I$23*A22 + $J$23*B22</f>
        <v>270.274060803673</v>
      </c>
      <c r="L22" s="1" t="n">
        <v>1</v>
      </c>
    </row>
    <row r="23" customFormat="false" ht="12.8" hidden="false" customHeight="false" outlineLevel="0" collapsed="false">
      <c r="A23" s="1" t="n">
        <v>7.432932365</v>
      </c>
      <c r="B23" s="1" t="n">
        <v>4.236232628</v>
      </c>
      <c r="C23" s="1" t="n">
        <v>1</v>
      </c>
      <c r="D23" s="1" t="n">
        <f aca="false">$I$21</f>
        <v>51.913632194</v>
      </c>
      <c r="E23" s="1" t="n">
        <f aca="false">$J$21</f>
        <v>10.43852683475</v>
      </c>
      <c r="F23" s="1" t="n">
        <f aca="false">C23*D23*A23 + E23*B23</f>
        <v>430.09054488511</v>
      </c>
      <c r="I23" s="1" t="n">
        <f aca="false">(1-1/10)*D23</f>
        <v>46.7222689746</v>
      </c>
      <c r="J23" s="1" t="n">
        <f aca="false">(1-1/10)*E23</f>
        <v>9.394674151275</v>
      </c>
      <c r="K23" s="1" t="n">
        <f aca="false">$I$23*A23 + $J$23*B23</f>
        <v>387.081490396599</v>
      </c>
      <c r="L23" s="1" t="n">
        <v>1</v>
      </c>
    </row>
    <row r="24" customFormat="false" ht="12.8" hidden="false" customHeight="false" outlineLevel="0" collapsed="false">
      <c r="L24" s="4" t="n">
        <v>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2020-06-09T21:37:10Z</dcterms:created>
  <dc:creator/>
  <dc:description/>
  <dc:language>en-IN</dc:language>
  <cp:lastModifiedBy/>
  <dcterms:modified xsi:type="dcterms:W3CDTF">2020-06-16T18:22:06Z</dcterms:modified>
  <cp:revision>6</cp:revision>
  <dc:subject/>
  <dc:title/>
</cp:coreProperties>
</file>