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Documents\Arvind's Personal\Education\PCs and Specializations\NUS FinTech\Courses\PC 2\APIs-and-RPA\Assignments\Assignment 2\ArvindS_RPA\"/>
    </mc:Choice>
  </mc:AlternateContent>
  <xr:revisionPtr revIDLastSave="0" documentId="13_ncr:1_{15FDD2F3-646A-41DA-91CB-5CBE4A28EB8B}" xr6:coauthVersionLast="45" xr6:coauthVersionMax="45" xr10:uidLastSave="{00000000-0000-0000-0000-000000000000}"/>
  <bookViews>
    <workbookView xWindow="-120" yWindow="-120" windowWidth="38640" windowHeight="21240" xr2:uid="{76337430-B8D5-4ECA-B766-33C4F85A826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" l="1"/>
  <c r="E8" i="2" l="1"/>
  <c r="F8" i="2"/>
  <c r="G8" i="2"/>
  <c r="E9" i="2"/>
  <c r="F9" i="2"/>
  <c r="G9" i="2"/>
  <c r="E10" i="2"/>
  <c r="F10" i="2"/>
  <c r="G10" i="2"/>
  <c r="G7" i="2"/>
  <c r="F7" i="2"/>
  <c r="E7" i="2"/>
  <c r="H7" i="2" l="1"/>
  <c r="H9" i="2"/>
  <c r="H8" i="2"/>
  <c r="H10" i="2"/>
</calcChain>
</file>

<file path=xl/sharedStrings.xml><?xml version="1.0" encoding="utf-8"?>
<sst xmlns="http://schemas.openxmlformats.org/spreadsheetml/2006/main" count="17" uniqueCount="17">
  <si>
    <t>Date</t>
  </si>
  <si>
    <t>Stock</t>
  </si>
  <si>
    <t>Buy Price</t>
  </si>
  <si>
    <t>Buy Quantity</t>
  </si>
  <si>
    <t>Apple</t>
  </si>
  <si>
    <t>Total Profit</t>
  </si>
  <si>
    <t>Microsoft</t>
  </si>
  <si>
    <t>Zoom</t>
  </si>
  <si>
    <t>Apple Current Price</t>
  </si>
  <si>
    <t>Microsoft Current Price</t>
  </si>
  <si>
    <t>Apple Profit</t>
  </si>
  <si>
    <t>Microsoft Profit</t>
  </si>
  <si>
    <t>Zoom Profit</t>
  </si>
  <si>
    <t>Zoom Current Price</t>
  </si>
  <si>
    <t>## Please refer to pictures included in the folder for more info.</t>
  </si>
  <si>
    <t>## Automated on 18/9 to be sent every morning at 1800hrs (EST) / 0600hrs (SGT), using UIPath Orchestrator.</t>
  </si>
  <si>
    <t>Formulae keyed-in directly on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</si>
</sst>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164" fontId="1" fillId="2" borderId="0" xfId="0" applyNumberFormat="1" applyFont="1" applyFill="1" applyProtection="1">
      <protection locked="0"/>
    </xf>
    <xf numFmtId="0" fontId="1" fillId="2" borderId="0" xfId="0" applyFont="1" applyFill="1" applyProtection="1">
      <protection locked="0"/>
    </xf>
    <xf numFmtId="0" fontId="2" fillId="0" borderId="0" xfId="0" applyFont="1"/>
    <xf numFmtId="0" fontId="1" fillId="2" borderId="0" xfId="0" applyNumberFormat="1" applyFont="1" applyFill="1" applyProtection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d\-mmm\-yy"/>
      <fill>
        <patternFill patternType="solid">
          <fgColor theme="4"/>
          <bgColor theme="4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protection locked="0" hidden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Stock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Apple Current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Sheet1!$A$7:$A$10</c:f>
              <c:numCache>
                <c:formatCode>d\-mmm\-yy</c:formatCode>
                <c:ptCount val="4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9-4C87-A815-7A822CA491EF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Microsoft Current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Sheet1!$A$7:$A$10</c:f>
              <c:numCache>
                <c:formatCode>d\-mmm\-yy</c:formatCode>
                <c:ptCount val="4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9-4C87-A815-7A822CA491EF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Zoom Current 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Sheet1!$A$7:$A$10</c:f>
              <c:numCache>
                <c:formatCode>d\-mmm\-yy</c:formatCode>
                <c:ptCount val="4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432</c:v>
                </c:pt>
                <c:pt idx="1">
                  <c:v>434</c:v>
                </c:pt>
                <c:pt idx="2">
                  <c:v>437</c:v>
                </c:pt>
                <c:pt idx="3">
                  <c:v>438.5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9-4C87-A815-7A822CA4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29968"/>
        <c:axId val="740033576"/>
      </c:scatterChart>
      <c:valAx>
        <c:axId val="7400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33576"/>
        <c:crosses val="autoZero"/>
        <c:crossBetween val="midCat"/>
        <c:majorUnit val="1"/>
        <c:minorUnit val="0.5"/>
      </c:valAx>
      <c:valAx>
        <c:axId val="7400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Sheet1!$E$6</c:f>
              <c:strCache>
                <c:ptCount val="1"/>
                <c:pt idx="0">
                  <c:v>Apple Profit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Sheet1!$A$7:$A$10</c:f>
              <c:numCache>
                <c:formatCode>d\-mmm\-yy</c:formatCode>
                <c:ptCount val="4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1350</c:v>
                </c:pt>
                <c:pt idx="1">
                  <c:v>1400</c:v>
                </c:pt>
                <c:pt idx="2">
                  <c:v>1450</c:v>
                </c:pt>
                <c:pt idx="3">
                  <c:v>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D-44C7-9AF3-C495B0954946}"/>
            </c:ext>
          </c:extLst>
        </c:ser>
        <c:ser>
          <c:idx val="4"/>
          <c:order val="1"/>
          <c:tx>
            <c:strRef>
              <c:f>Sheet1!$F$6</c:f>
              <c:strCache>
                <c:ptCount val="1"/>
                <c:pt idx="0">
                  <c:v>Microsoft Profit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Sheet1!$A$7:$A$10</c:f>
              <c:numCache>
                <c:formatCode>d\-mmm\-yy</c:formatCode>
                <c:ptCount val="4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</c:numCache>
            </c:numRef>
          </c:xVal>
          <c:yVal>
            <c:numRef>
              <c:f>Sheet1!$F$7:$F$10</c:f>
              <c:numCache>
                <c:formatCode>General</c:formatCode>
                <c:ptCount val="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D-44C7-9AF3-C495B0954946}"/>
            </c:ext>
          </c:extLst>
        </c:ser>
        <c:ser>
          <c:idx val="5"/>
          <c:order val="2"/>
          <c:tx>
            <c:strRef>
              <c:f>Sheet1!$G$6</c:f>
              <c:strCache>
                <c:ptCount val="1"/>
                <c:pt idx="0">
                  <c:v>Zoom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Sheet1!$A$7:$A$10</c:f>
              <c:numCache>
                <c:formatCode>d\-mmm\-yy</c:formatCode>
                <c:ptCount val="4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27300</c:v>
                </c:pt>
                <c:pt idx="1">
                  <c:v>27600</c:v>
                </c:pt>
                <c:pt idx="2">
                  <c:v>28050</c:v>
                </c:pt>
                <c:pt idx="3">
                  <c:v>28275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D-44C7-9AF3-C495B0954946}"/>
            </c:ext>
          </c:extLst>
        </c:ser>
        <c:ser>
          <c:idx val="6"/>
          <c:order val="3"/>
          <c:tx>
            <c:strRef>
              <c:f>Sheet1!$H$6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Sheet1!$A$7:$A$10</c:f>
              <c:numCache>
                <c:formatCode>d\-mmm\-yy</c:formatCode>
                <c:ptCount val="4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</c:numCache>
            </c:numRef>
          </c:xVal>
          <c:yVal>
            <c:numRef>
              <c:f>Sheet1!$H$7:$H$10</c:f>
              <c:numCache>
                <c:formatCode>General</c:formatCode>
                <c:ptCount val="4"/>
                <c:pt idx="0">
                  <c:v>30350</c:v>
                </c:pt>
                <c:pt idx="1">
                  <c:v>30800</c:v>
                </c:pt>
                <c:pt idx="2">
                  <c:v>31400</c:v>
                </c:pt>
                <c:pt idx="3">
                  <c:v>31890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8D-44C7-9AF3-C495B095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55120"/>
        <c:axId val="735452496"/>
      </c:scatterChart>
      <c:valAx>
        <c:axId val="735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2496"/>
        <c:crosses val="autoZero"/>
        <c:crossBetween val="midCat"/>
        <c:majorUnit val="1"/>
        <c:minorUnit val="0.5"/>
      </c:valAx>
      <c:valAx>
        <c:axId val="7354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192880</xdr:colOff>
      <xdr:row>7</xdr:row>
      <xdr:rowOff>154781</xdr:rowOff>
    </xdr:from>
    <xdr:to>
      <xdr:col>14</xdr:col>
      <xdr:colOff>30955</xdr:colOff>
      <xdr:row>23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34A69-D178-42B0-8510-1381FAA8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192880</xdr:colOff>
      <xdr:row>23</xdr:row>
      <xdr:rowOff>97631</xdr:rowOff>
    </xdr:from>
    <xdr:to>
      <xdr:col>14</xdr:col>
      <xdr:colOff>30955</xdr:colOff>
      <xdr:row>38</xdr:row>
      <xdr:rowOff>126206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9BCD10-5FA0-47E5-86DC-CC146839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27A1C-C358-43A3-8CC6-ABFD4EC2CED9}" name="Profits" displayName="Profits" ref="A6:H10" totalsRowShown="0" headerRowDxfId="10" dataDxfId="8" headerRowBorderDxfId="9">
  <autoFilter ref="A6:H10" xr:uid="{5B32AA11-2744-4401-AEB0-892963BA8F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26E3095-53A0-481F-AF34-CAADCCFD96DE}" name="Date" dataDxfId="7"/>
    <tableColumn id="2" xr3:uid="{8BC1058A-68BF-4DDE-9687-6302579B059A}" name="Apple Current Price" dataDxfId="6"/>
    <tableColumn id="3" xr3:uid="{C0506300-0247-4EE4-BF8E-A4FFD17283AC}" name="Microsoft Current Price" dataDxfId="5"/>
    <tableColumn id="4" xr3:uid="{B429A6E0-4EE8-499D-954F-0922E5DE58B0}" name="Zoom Current Price" dataDxfId="4"/>
    <tableColumn id="5" xr3:uid="{A89AB521-1F97-4E97-9D19-E9A1CDA1D904}" name="Apple Profit" dataDxfId="3">
      <calculatedColumnFormula>(Profits[[#This Row],[Apple Current Price]]*$C$2)-($B$2*$C$2)</calculatedColumnFormula>
    </tableColumn>
    <tableColumn id="6" xr3:uid="{2D9FABE5-664C-4A3D-B310-8F81E8E54B80}" name="Microsoft Profit" dataDxfId="2">
      <calculatedColumnFormula>(Profits[[#This Row],[Microsoft Current Price]]*$C$3)-($B$3*$C$3)</calculatedColumnFormula>
    </tableColumn>
    <tableColumn id="7" xr3:uid="{C0B4C770-8A69-4722-8EF2-08E748C77448}" name="Zoom Profit" dataDxfId="1">
      <calculatedColumnFormula>(Profits[[#This Row],[Zoom Current Price]]*$C$4)-($B$4*$C$4)</calculatedColumnFormula>
    </tableColumn>
    <tableColumn id="8" xr3:uid="{B0DE5FA5-4002-4629-BB43-CAAA10B1A3F8}" name="Total Profit" dataDxfId="0">
      <calculatedColumnFormula>Profits[[#This Row],[Apple Profit]]+Profits[[#This Row],[Microsoft Profit]]+Profits[[#This Row],[Zoom Profit]]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ABA4-01C2-44E2-AF3F-CF2E11572C9D}">
  <dimension ref="A1:H10"/>
  <sheetViews>
    <sheetView tabSelected="1" workbookViewId="0">
      <selection activeCell="E27" sqref="E27"/>
    </sheetView>
  </sheetViews>
  <sheetFormatPr defaultColWidth="8.85546875" defaultRowHeight="15" x14ac:dyDescent="0.25"/>
  <cols>
    <col min="1" max="1" width="9.7109375" bestFit="1" customWidth="1"/>
    <col min="2" max="2" width="20.42578125" customWidth="1"/>
    <col min="3" max="3" width="23.7109375" customWidth="1"/>
    <col min="4" max="4" width="20.140625" customWidth="1"/>
    <col min="5" max="5" width="13.85546875" customWidth="1"/>
    <col min="6" max="6" width="17.140625" customWidth="1"/>
    <col min="7" max="7" width="14.140625" customWidth="1"/>
    <col min="8" max="8" width="13" customWidth="1"/>
    <col min="9" max="9" width="21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</row>
    <row r="2" spans="1:8" ht="15.75" x14ac:dyDescent="0.25">
      <c r="A2" s="3" t="s">
        <v>4</v>
      </c>
      <c r="B2" s="1">
        <v>75</v>
      </c>
      <c r="C2" s="1">
        <v>50</v>
      </c>
      <c r="E2" s="9" t="s">
        <v>15</v>
      </c>
    </row>
    <row r="3" spans="1:8" ht="15.75" x14ac:dyDescent="0.25">
      <c r="A3" s="3" t="s">
        <v>6</v>
      </c>
      <c r="B3" s="1">
        <v>180</v>
      </c>
      <c r="C3" s="1">
        <v>100</v>
      </c>
      <c r="E3" s="9" t="s">
        <v>14</v>
      </c>
    </row>
    <row r="4" spans="1:8" x14ac:dyDescent="0.25">
      <c r="A4" s="3" t="s">
        <v>7</v>
      </c>
      <c r="B4" s="1">
        <v>250</v>
      </c>
      <c r="C4" s="1">
        <v>150</v>
      </c>
    </row>
    <row r="5" spans="1:8" x14ac:dyDescent="0.25">
      <c r="E5" s="11" t="s">
        <v>16</v>
      </c>
      <c r="F5" s="11"/>
      <c r="G5" s="11"/>
      <c r="H5" s="11"/>
    </row>
    <row r="6" spans="1:8" x14ac:dyDescent="0.25">
      <c r="A6" s="4" t="s">
        <v>0</v>
      </c>
      <c r="B6" s="5" t="s">
        <v>8</v>
      </c>
      <c r="C6" s="5" t="s">
        <v>9</v>
      </c>
      <c r="D6" s="5" t="s">
        <v>13</v>
      </c>
      <c r="E6" s="5" t="s">
        <v>10</v>
      </c>
      <c r="F6" s="5" t="s">
        <v>11</v>
      </c>
      <c r="G6" s="5" t="s">
        <v>12</v>
      </c>
      <c r="H6" s="6" t="s">
        <v>5</v>
      </c>
    </row>
    <row r="7" spans="1:8" x14ac:dyDescent="0.25">
      <c r="A7" s="7">
        <v>44089</v>
      </c>
      <c r="B7" s="8">
        <v>102</v>
      </c>
      <c r="C7" s="8">
        <v>197</v>
      </c>
      <c r="D7" s="8">
        <v>432</v>
      </c>
      <c r="E7" s="10">
        <f>(Profits[[#This Row],[Apple Current Price]]*$C$2)-($B$2*$C$2)</f>
        <v>1350</v>
      </c>
      <c r="F7" s="10">
        <f>(Profits[[#This Row],[Microsoft Current Price]]*$C$3)-($B$3*$C$3)</f>
        <v>1700</v>
      </c>
      <c r="G7" s="10">
        <f>(Profits[[#This Row],[Zoom Current Price]]*$C$4)-($B$4*$C$4)</f>
        <v>27300</v>
      </c>
      <c r="H7" s="10">
        <f>Profits[[#This Row],[Apple Profit]]+Profits[[#This Row],[Microsoft Profit]]+Profits[[#This Row],[Zoom Profit]]</f>
        <v>30350</v>
      </c>
    </row>
    <row r="8" spans="1:8" x14ac:dyDescent="0.25">
      <c r="A8" s="7">
        <f>1+A7</f>
        <v>44090</v>
      </c>
      <c r="B8" s="8">
        <v>103</v>
      </c>
      <c r="C8" s="8">
        <v>198</v>
      </c>
      <c r="D8" s="8">
        <v>434</v>
      </c>
      <c r="E8" s="10">
        <f>(Profits[[#This Row],[Apple Current Price]]*$C$2)-($B$2*$C$2)</f>
        <v>1400</v>
      </c>
      <c r="F8" s="10">
        <f>(Profits[[#This Row],[Microsoft Current Price]]*$C$3)-($B$3*$C$3)</f>
        <v>1800</v>
      </c>
      <c r="G8" s="10">
        <f>(Profits[[#This Row],[Zoom Current Price]]*$C$4)-($B$4*$C$4)</f>
        <v>27600</v>
      </c>
      <c r="H8" s="10">
        <f>Profits[[#This Row],[Apple Profit]]+Profits[[#This Row],[Microsoft Profit]]+Profits[[#This Row],[Zoom Profit]]</f>
        <v>30800</v>
      </c>
    </row>
    <row r="9" spans="1:8" x14ac:dyDescent="0.25">
      <c r="A9" s="7">
        <v>44091</v>
      </c>
      <c r="B9" s="8">
        <v>104</v>
      </c>
      <c r="C9" s="8">
        <v>199</v>
      </c>
      <c r="D9" s="8">
        <v>437</v>
      </c>
      <c r="E9" s="10">
        <f>(Profits[[#This Row],[Apple Current Price]]*$C$2)-($B$2*$C$2)</f>
        <v>1450</v>
      </c>
      <c r="F9" s="10">
        <f>(Profits[[#This Row],[Microsoft Current Price]]*$C$3)-($B$3*$C$3)</f>
        <v>1900</v>
      </c>
      <c r="G9" s="10">
        <f>(Profits[[#This Row],[Zoom Current Price]]*$C$4)-($B$4*$C$4)</f>
        <v>28050</v>
      </c>
      <c r="H9" s="10">
        <f>Profits[[#This Row],[Apple Profit]]+Profits[[#This Row],[Microsoft Profit]]+Profits[[#This Row],[Zoom Profit]]</f>
        <v>31400</v>
      </c>
    </row>
    <row r="10" spans="1:8" x14ac:dyDescent="0.25">
      <c r="A10" s="7">
        <v>44092</v>
      </c>
      <c r="B10" s="8">
        <v>106.7</v>
      </c>
      <c r="C10" s="8">
        <v>200.3</v>
      </c>
      <c r="D10" s="8">
        <v>438.5</v>
      </c>
      <c r="E10" s="10">
        <f>(Profits[[#This Row],[Apple Current Price]]*$C$2)-($B$2*$C$2)</f>
        <v>1585</v>
      </c>
      <c r="F10" s="10">
        <f>(Profits[[#This Row],[Microsoft Current Price]]*$C$3)-($B$3*$C$3)</f>
        <v>2030</v>
      </c>
      <c r="G10" s="10">
        <f>(Profits[[#This Row],[Zoom Current Price]]*$C$4)-($B$4*$C$4)</f>
        <v>28275</v>
      </c>
      <c r="H10" s="10">
        <f>Profits[[#This Row],[Apple Profit]]+Profits[[#This Row],[Microsoft Profit]]+Profits[[#This Row],[Zoom Profit]]</f>
        <v>31890</v>
      </c>
    </row>
  </sheetData>
  <mergeCells count="1">
    <mergeCell ref="E5:H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ashwinkc</dc:creator>
  <cp:lastModifiedBy>Arvind Subramanian</cp:lastModifiedBy>
  <dcterms:created xsi:type="dcterms:W3CDTF">2020-07-15T03:27:19Z</dcterms:created>
  <dcterms:modified xsi:type="dcterms:W3CDTF">2020-09-20T09:40:17Z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55bb9af1-984e-41b8-9f6c-1e2d7d11a0ad</vt:lpwstr>
  </property>
</Properties>
</file>