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5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20426B95-3118-46C1-B2C4-D3E88691E4E8}" xr6:coauthVersionLast="45" xr6:coauthVersionMax="45" xr10:uidLastSave="{00000000-0000-0000-0000-000000000000}"/>
  <bookViews>
    <workbookView xWindow="13020" yWindow="2520" windowWidth="23340" windowHeight="13620" activeTab="12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 (2)" sheetId="16" r:id="rId11"/>
    <sheet name="X Accuracy" sheetId="10" r:id="rId12"/>
    <sheet name="Y Accuracy" sheetId="12" r:id="rId13"/>
    <sheet name="Sheet5" sheetId="13" r:id="rId14"/>
    <sheet name="Sheet6" sheetId="14" r:id="rId15"/>
    <sheet name="Sheet7" sheetId="15" r:id="rId16"/>
  </sheets>
  <definedNames>
    <definedName name="_xlnm._FilterDatabase" localSheetId="14" hidden="1">Sheet6!$A$2:$Q$251</definedName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5" l="1"/>
  <c r="W6" i="15"/>
  <c r="Z26" i="15"/>
  <c r="Y26" i="15"/>
  <c r="X26" i="15"/>
  <c r="W26" i="15"/>
  <c r="Z25" i="15"/>
  <c r="Y25" i="15"/>
  <c r="X25" i="15"/>
  <c r="W25" i="15"/>
  <c r="Z24" i="15"/>
  <c r="Y24" i="15"/>
  <c r="X24" i="15"/>
  <c r="W24" i="15"/>
  <c r="Z23" i="15"/>
  <c r="Y23" i="15"/>
  <c r="X23" i="15"/>
  <c r="W23" i="15"/>
  <c r="Z22" i="15"/>
  <c r="Y22" i="15"/>
  <c r="X22" i="15"/>
  <c r="W22" i="15"/>
  <c r="Z21" i="15"/>
  <c r="Y21" i="15"/>
  <c r="X21" i="15"/>
  <c r="W21" i="15"/>
  <c r="Z20" i="15"/>
  <c r="Y20" i="15"/>
  <c r="X20" i="15"/>
  <c r="W20" i="15"/>
  <c r="Z19" i="15"/>
  <c r="Y19" i="15"/>
  <c r="X19" i="15"/>
  <c r="W19" i="15"/>
  <c r="Z18" i="15"/>
  <c r="Y18" i="15"/>
  <c r="X18" i="15"/>
  <c r="W18" i="15"/>
  <c r="Z17" i="15"/>
  <c r="Y17" i="15"/>
  <c r="X17" i="15"/>
  <c r="W17" i="15"/>
  <c r="Z16" i="15"/>
  <c r="Y16" i="15"/>
  <c r="X16" i="15"/>
  <c r="W16" i="15"/>
  <c r="Z15" i="15"/>
  <c r="Y15" i="15"/>
  <c r="X15" i="15"/>
  <c r="W15" i="15"/>
  <c r="Z14" i="15"/>
  <c r="Y14" i="15"/>
  <c r="X14" i="15"/>
  <c r="W14" i="15"/>
  <c r="Z13" i="15"/>
  <c r="Y13" i="15"/>
  <c r="X13" i="15"/>
  <c r="W13" i="15"/>
  <c r="Z12" i="15"/>
  <c r="Y12" i="15"/>
  <c r="X12" i="15"/>
  <c r="W12" i="15"/>
  <c r="Z11" i="15"/>
  <c r="Y11" i="15"/>
  <c r="X11" i="15"/>
  <c r="W11" i="15"/>
  <c r="Z10" i="15"/>
  <c r="Y10" i="15"/>
  <c r="X10" i="15"/>
  <c r="W10" i="15"/>
  <c r="Z9" i="15"/>
  <c r="Y9" i="15"/>
  <c r="X9" i="15"/>
  <c r="W9" i="15"/>
  <c r="Z8" i="15"/>
  <c r="Y8" i="15"/>
  <c r="X8" i="15"/>
  <c r="W8" i="15"/>
  <c r="Z7" i="15"/>
  <c r="Y7" i="15"/>
  <c r="X7" i="15"/>
  <c r="W7" i="15"/>
  <c r="Z6" i="15"/>
  <c r="Y6" i="15"/>
  <c r="X6" i="15"/>
  <c r="Z5" i="15"/>
  <c r="Y5" i="15"/>
  <c r="X5" i="15"/>
  <c r="W5" i="15"/>
  <c r="Z4" i="15"/>
  <c r="Y4" i="15"/>
  <c r="X4" i="15"/>
  <c r="W4" i="15"/>
  <c r="Z3" i="15"/>
  <c r="Y3" i="15"/>
  <c r="X3" i="15"/>
  <c r="Z2" i="15"/>
  <c r="Y2" i="15"/>
  <c r="X2" i="15"/>
  <c r="W2" i="15"/>
  <c r="Z26" i="14"/>
  <c r="X26" i="14"/>
  <c r="Y26" i="14"/>
  <c r="W26" i="14"/>
  <c r="Z25" i="14"/>
  <c r="X25" i="14"/>
  <c r="Y25" i="14"/>
  <c r="W25" i="14"/>
  <c r="Z24" i="14"/>
  <c r="X24" i="14"/>
  <c r="Y24" i="14"/>
  <c r="W24" i="14"/>
  <c r="Z23" i="14"/>
  <c r="X23" i="14"/>
  <c r="Y23" i="14"/>
  <c r="W23" i="14"/>
  <c r="Z22" i="14"/>
  <c r="X22" i="14"/>
  <c r="Y22" i="14"/>
  <c r="W22" i="14"/>
  <c r="Z21" i="14"/>
  <c r="X21" i="14"/>
  <c r="Y21" i="14"/>
  <c r="W21" i="14"/>
  <c r="Z20" i="14"/>
  <c r="X20" i="14"/>
  <c r="Y20" i="14"/>
  <c r="W20" i="14"/>
  <c r="X10" i="14"/>
  <c r="Z19" i="14"/>
  <c r="X19" i="14"/>
  <c r="Y19" i="14"/>
  <c r="W19" i="14"/>
  <c r="Z18" i="14"/>
  <c r="X18" i="14"/>
  <c r="Y18" i="14"/>
  <c r="W18" i="14"/>
  <c r="Z17" i="14"/>
  <c r="X17" i="14"/>
  <c r="Y17" i="14"/>
  <c r="W17" i="14"/>
  <c r="Z16" i="14"/>
  <c r="X16" i="14"/>
  <c r="Y16" i="14"/>
  <c r="W16" i="14"/>
  <c r="W15" i="14"/>
  <c r="Z15" i="14"/>
  <c r="X15" i="14"/>
  <c r="Y15" i="14"/>
  <c r="Z14" i="14"/>
  <c r="X14" i="14"/>
  <c r="Y14" i="14"/>
  <c r="W14" i="14"/>
  <c r="Z13" i="14"/>
  <c r="X13" i="14"/>
  <c r="Y13" i="14"/>
  <c r="W13" i="14"/>
  <c r="Z12" i="14"/>
  <c r="X12" i="14"/>
  <c r="Y12" i="14"/>
  <c r="W12" i="14"/>
  <c r="Z11" i="14"/>
  <c r="X11" i="14"/>
  <c r="Y11" i="14"/>
  <c r="W11" i="14"/>
  <c r="Z10" i="14"/>
  <c r="Y10" i="14"/>
  <c r="W10" i="14"/>
  <c r="W9" i="14"/>
  <c r="Z9" i="14"/>
  <c r="X9" i="14"/>
  <c r="Y9" i="14"/>
  <c r="X8" i="14"/>
  <c r="Z8" i="14"/>
  <c r="Z7" i="14"/>
  <c r="Y7" i="14"/>
  <c r="Y8" i="14"/>
  <c r="W8" i="14"/>
  <c r="X7" i="14"/>
  <c r="W7" i="14"/>
  <c r="Z6" i="14"/>
  <c r="Y6" i="14"/>
  <c r="X6" i="14"/>
  <c r="W6" i="14"/>
  <c r="Z3" i="14"/>
  <c r="Z5" i="14"/>
  <c r="Y5" i="14"/>
  <c r="Z4" i="14"/>
  <c r="Y4" i="14"/>
  <c r="Y3" i="14"/>
  <c r="Z2" i="14"/>
  <c r="Y2" i="14"/>
  <c r="W5" i="14"/>
  <c r="X5" i="14"/>
  <c r="X4" i="14"/>
  <c r="W4" i="14"/>
  <c r="X3" i="14"/>
  <c r="W3" i="14"/>
  <c r="X2" i="14"/>
  <c r="W2" i="14"/>
  <c r="Y68" i="13" l="1" a="1"/>
  <c r="Y68" i="13" s="1"/>
  <c r="X68" i="13" a="1"/>
  <c r="X68" i="13" s="1"/>
  <c r="V335" i="13"/>
  <c r="U335" i="13"/>
  <c r="V334" i="13"/>
  <c r="U334" i="13"/>
  <c r="V333" i="13"/>
  <c r="U333" i="13"/>
  <c r="V332" i="13"/>
  <c r="U332" i="13"/>
  <c r="V331" i="13"/>
  <c r="U331" i="13"/>
  <c r="V330" i="13"/>
  <c r="U330" i="13"/>
  <c r="V329" i="13"/>
  <c r="U329" i="13"/>
  <c r="V328" i="13"/>
  <c r="U328" i="13"/>
  <c r="V327" i="13"/>
  <c r="U327" i="13"/>
  <c r="V326" i="13"/>
  <c r="U326" i="13"/>
  <c r="V325" i="13"/>
  <c r="U325" i="13"/>
  <c r="V324" i="13"/>
  <c r="U324" i="13"/>
  <c r="V323" i="13"/>
  <c r="U323" i="13"/>
  <c r="V322" i="13"/>
  <c r="U322" i="13"/>
  <c r="V321" i="13"/>
  <c r="U321" i="13"/>
  <c r="V320" i="13"/>
  <c r="U320" i="13"/>
  <c r="V319" i="13"/>
  <c r="U319" i="13"/>
  <c r="V318" i="13"/>
  <c r="U318" i="13"/>
  <c r="V317" i="13"/>
  <c r="U317" i="13"/>
  <c r="V316" i="13"/>
  <c r="U316" i="13"/>
  <c r="V315" i="13"/>
  <c r="U315" i="13"/>
  <c r="V314" i="13"/>
  <c r="U314" i="13"/>
  <c r="V313" i="13"/>
  <c r="U313" i="13"/>
  <c r="V312" i="13"/>
  <c r="U312" i="13"/>
  <c r="V311" i="13"/>
  <c r="U311" i="13"/>
  <c r="V308" i="13"/>
  <c r="U308" i="13"/>
  <c r="V307" i="13"/>
  <c r="U307" i="13"/>
  <c r="V306" i="13"/>
  <c r="U306" i="13"/>
  <c r="V305" i="13"/>
  <c r="U305" i="13"/>
  <c r="V304" i="13"/>
  <c r="U304" i="13"/>
  <c r="V303" i="13"/>
  <c r="U303" i="13"/>
  <c r="V302" i="13"/>
  <c r="U302" i="13"/>
  <c r="V301" i="13"/>
  <c r="U301" i="13"/>
  <c r="V300" i="13"/>
  <c r="U300" i="13"/>
  <c r="V299" i="13"/>
  <c r="U299" i="13"/>
  <c r="V298" i="13"/>
  <c r="U298" i="13"/>
  <c r="V297" i="13"/>
  <c r="U297" i="13"/>
  <c r="V296" i="13"/>
  <c r="U296" i="13"/>
  <c r="V295" i="13"/>
  <c r="U295" i="13"/>
  <c r="V294" i="13"/>
  <c r="U294" i="13"/>
  <c r="V293" i="13"/>
  <c r="U293" i="13"/>
  <c r="V292" i="13"/>
  <c r="U292" i="13"/>
  <c r="V291" i="13"/>
  <c r="U291" i="13"/>
  <c r="V290" i="13"/>
  <c r="U290" i="13"/>
  <c r="V289" i="13"/>
  <c r="U289" i="13"/>
  <c r="V288" i="13"/>
  <c r="U288" i="13"/>
  <c r="V287" i="13"/>
  <c r="U287" i="13"/>
  <c r="V286" i="13"/>
  <c r="U286" i="13"/>
  <c r="V285" i="13"/>
  <c r="U285" i="13"/>
  <c r="V284" i="13"/>
  <c r="U284" i="13"/>
  <c r="V281" i="13"/>
  <c r="U281" i="13"/>
  <c r="V280" i="13"/>
  <c r="U280" i="13"/>
  <c r="V279" i="13"/>
  <c r="U279" i="13"/>
  <c r="V278" i="13"/>
  <c r="U278" i="13"/>
  <c r="V277" i="13"/>
  <c r="U277" i="13"/>
  <c r="V276" i="13"/>
  <c r="U276" i="13"/>
  <c r="V275" i="13"/>
  <c r="U275" i="13"/>
  <c r="V274" i="13"/>
  <c r="U274" i="13"/>
  <c r="V273" i="13"/>
  <c r="U273" i="13"/>
  <c r="V272" i="13"/>
  <c r="U272" i="13"/>
  <c r="V271" i="13"/>
  <c r="U271" i="13"/>
  <c r="V270" i="13"/>
  <c r="U270" i="13"/>
  <c r="V269" i="13"/>
  <c r="U269" i="13"/>
  <c r="V268" i="13"/>
  <c r="U268" i="13"/>
  <c r="V267" i="13"/>
  <c r="U267" i="13"/>
  <c r="V266" i="13"/>
  <c r="U266" i="13"/>
  <c r="V265" i="13"/>
  <c r="U265" i="13"/>
  <c r="V264" i="13"/>
  <c r="U264" i="13"/>
  <c r="V263" i="13"/>
  <c r="U263" i="13"/>
  <c r="V262" i="13"/>
  <c r="U262" i="13"/>
  <c r="V261" i="13"/>
  <c r="U261" i="13"/>
  <c r="V260" i="13"/>
  <c r="U260" i="13"/>
  <c r="V259" i="13"/>
  <c r="U259" i="13"/>
  <c r="V258" i="13"/>
  <c r="U258" i="13"/>
  <c r="V257" i="13"/>
  <c r="U257" i="13"/>
  <c r="V254" i="13"/>
  <c r="U254" i="13"/>
  <c r="V253" i="13"/>
  <c r="U253" i="13"/>
  <c r="V252" i="13"/>
  <c r="U252" i="13"/>
  <c r="V251" i="13"/>
  <c r="U251" i="13"/>
  <c r="V250" i="13"/>
  <c r="U250" i="13"/>
  <c r="V249" i="13"/>
  <c r="U249" i="13"/>
  <c r="V248" i="13"/>
  <c r="U248" i="13"/>
  <c r="V247" i="13"/>
  <c r="U247" i="13"/>
  <c r="V246" i="13"/>
  <c r="U246" i="13"/>
  <c r="V245" i="13"/>
  <c r="U245" i="13"/>
  <c r="V244" i="13"/>
  <c r="U244" i="13"/>
  <c r="V243" i="13"/>
  <c r="U243" i="13"/>
  <c r="V242" i="13"/>
  <c r="U242" i="13"/>
  <c r="V241" i="13"/>
  <c r="U241" i="13"/>
  <c r="V240" i="13"/>
  <c r="U240" i="13"/>
  <c r="V239" i="13"/>
  <c r="U239" i="13"/>
  <c r="V238" i="13"/>
  <c r="U238" i="13"/>
  <c r="V237" i="13"/>
  <c r="U237" i="13"/>
  <c r="V236" i="13"/>
  <c r="U236" i="13"/>
  <c r="V235" i="13"/>
  <c r="U235" i="13"/>
  <c r="V234" i="13"/>
  <c r="U234" i="13"/>
  <c r="V233" i="13"/>
  <c r="U233" i="13"/>
  <c r="V232" i="13"/>
  <c r="U232" i="13"/>
  <c r="V231" i="13"/>
  <c r="U231" i="13"/>
  <c r="V230" i="13"/>
  <c r="U230" i="13"/>
  <c r="V227" i="13"/>
  <c r="U227" i="13"/>
  <c r="V226" i="13"/>
  <c r="U226" i="13"/>
  <c r="V225" i="13"/>
  <c r="U225" i="13"/>
  <c r="V224" i="13"/>
  <c r="U224" i="13"/>
  <c r="V223" i="13"/>
  <c r="U223" i="13"/>
  <c r="V222" i="13"/>
  <c r="U222" i="13"/>
  <c r="V221" i="13"/>
  <c r="U221" i="13"/>
  <c r="V220" i="13"/>
  <c r="U220" i="13"/>
  <c r="V219" i="13"/>
  <c r="U219" i="13"/>
  <c r="V218" i="13"/>
  <c r="U218" i="13"/>
  <c r="V217" i="13"/>
  <c r="U217" i="13"/>
  <c r="V216" i="13"/>
  <c r="U216" i="13"/>
  <c r="V215" i="13"/>
  <c r="U215" i="13"/>
  <c r="V214" i="13"/>
  <c r="U214" i="13"/>
  <c r="V213" i="13"/>
  <c r="U213" i="13"/>
  <c r="V212" i="13"/>
  <c r="U212" i="13"/>
  <c r="V211" i="13"/>
  <c r="U211" i="13"/>
  <c r="V210" i="13"/>
  <c r="U210" i="13"/>
  <c r="V209" i="13"/>
  <c r="U209" i="13"/>
  <c r="V208" i="13"/>
  <c r="U208" i="13"/>
  <c r="V207" i="13"/>
  <c r="U207" i="13"/>
  <c r="V206" i="13"/>
  <c r="U206" i="13"/>
  <c r="V205" i="13"/>
  <c r="U205" i="13"/>
  <c r="V204" i="13"/>
  <c r="U204" i="13"/>
  <c r="V203" i="13"/>
  <c r="U203" i="13"/>
  <c r="V200" i="13"/>
  <c r="U200" i="13"/>
  <c r="V199" i="13"/>
  <c r="U199" i="13"/>
  <c r="V198" i="13"/>
  <c r="U198" i="13"/>
  <c r="V197" i="13"/>
  <c r="U197" i="13"/>
  <c r="V196" i="13"/>
  <c r="U196" i="13"/>
  <c r="V195" i="13"/>
  <c r="U195" i="13"/>
  <c r="V194" i="13"/>
  <c r="U194" i="13"/>
  <c r="V193" i="13"/>
  <c r="U193" i="13"/>
  <c r="V192" i="13"/>
  <c r="U192" i="13"/>
  <c r="V191" i="13"/>
  <c r="U191" i="13"/>
  <c r="V190" i="13"/>
  <c r="U190" i="13"/>
  <c r="V189" i="13"/>
  <c r="U189" i="13"/>
  <c r="V188" i="13"/>
  <c r="U188" i="13"/>
  <c r="V187" i="13"/>
  <c r="U187" i="13"/>
  <c r="V186" i="13"/>
  <c r="U186" i="13"/>
  <c r="V185" i="13"/>
  <c r="U185" i="13"/>
  <c r="V184" i="13"/>
  <c r="U184" i="13"/>
  <c r="V183" i="13"/>
  <c r="U183" i="13"/>
  <c r="V182" i="13"/>
  <c r="U182" i="13"/>
  <c r="V181" i="13"/>
  <c r="U181" i="13"/>
  <c r="V180" i="13"/>
  <c r="U180" i="13"/>
  <c r="V179" i="13"/>
  <c r="U179" i="13"/>
  <c r="V178" i="13"/>
  <c r="U178" i="13"/>
  <c r="V177" i="13"/>
  <c r="U177" i="13"/>
  <c r="V176" i="13"/>
  <c r="U176" i="13"/>
  <c r="V173" i="13"/>
  <c r="U173" i="13"/>
  <c r="V172" i="13"/>
  <c r="U172" i="13"/>
  <c r="V171" i="13"/>
  <c r="U171" i="13"/>
  <c r="V170" i="13"/>
  <c r="U170" i="13"/>
  <c r="V169" i="13"/>
  <c r="U169" i="13"/>
  <c r="V168" i="13"/>
  <c r="U168" i="13"/>
  <c r="V167" i="13"/>
  <c r="U167" i="13"/>
  <c r="V166" i="13"/>
  <c r="U166" i="13"/>
  <c r="V165" i="13"/>
  <c r="U165" i="13"/>
  <c r="V164" i="13"/>
  <c r="U164" i="13"/>
  <c r="V163" i="13"/>
  <c r="U163" i="13"/>
  <c r="V162" i="13"/>
  <c r="U162" i="13"/>
  <c r="V161" i="13"/>
  <c r="U161" i="13"/>
  <c r="V160" i="13"/>
  <c r="U160" i="13"/>
  <c r="V159" i="13"/>
  <c r="U159" i="13"/>
  <c r="V158" i="13"/>
  <c r="U158" i="13"/>
  <c r="V157" i="13"/>
  <c r="U157" i="13"/>
  <c r="V156" i="13"/>
  <c r="U156" i="13"/>
  <c r="V155" i="13"/>
  <c r="U155" i="13"/>
  <c r="V154" i="13"/>
  <c r="U154" i="13"/>
  <c r="V153" i="13"/>
  <c r="U153" i="13"/>
  <c r="V152" i="13"/>
  <c r="U152" i="13"/>
  <c r="V151" i="13"/>
  <c r="U151" i="13"/>
  <c r="V150" i="13"/>
  <c r="U150" i="13"/>
  <c r="V149" i="13"/>
  <c r="U149" i="13"/>
  <c r="V146" i="13"/>
  <c r="U146" i="13"/>
  <c r="V145" i="13"/>
  <c r="U145" i="13"/>
  <c r="V144" i="13"/>
  <c r="U144" i="13"/>
  <c r="V143" i="13"/>
  <c r="U143" i="13"/>
  <c r="V142" i="13"/>
  <c r="U142" i="13"/>
  <c r="V141" i="13"/>
  <c r="U141" i="13"/>
  <c r="V140" i="13"/>
  <c r="U140" i="13"/>
  <c r="V139" i="13"/>
  <c r="U139" i="13"/>
  <c r="V138" i="13"/>
  <c r="U138" i="13"/>
  <c r="V137" i="13"/>
  <c r="U137" i="13"/>
  <c r="V136" i="13"/>
  <c r="U136" i="13"/>
  <c r="V135" i="13"/>
  <c r="U135" i="13"/>
  <c r="V134" i="13"/>
  <c r="U134" i="13"/>
  <c r="V133" i="13"/>
  <c r="U133" i="13"/>
  <c r="V132" i="13"/>
  <c r="U132" i="13"/>
  <c r="V131" i="13"/>
  <c r="U131" i="13"/>
  <c r="V130" i="13"/>
  <c r="U130" i="13"/>
  <c r="V129" i="13"/>
  <c r="U129" i="13"/>
  <c r="V128" i="13"/>
  <c r="U128" i="13"/>
  <c r="V127" i="13"/>
  <c r="U127" i="13"/>
  <c r="V126" i="13"/>
  <c r="U126" i="13"/>
  <c r="V125" i="13"/>
  <c r="U125" i="13"/>
  <c r="V124" i="13"/>
  <c r="U124" i="13"/>
  <c r="V123" i="13"/>
  <c r="U123" i="13"/>
  <c r="V122" i="13"/>
  <c r="U122" i="13"/>
  <c r="V119" i="13"/>
  <c r="U119" i="13"/>
  <c r="V118" i="13"/>
  <c r="U118" i="13"/>
  <c r="V117" i="13"/>
  <c r="U117" i="13"/>
  <c r="V116" i="13"/>
  <c r="U116" i="13"/>
  <c r="V115" i="13"/>
  <c r="U115" i="13"/>
  <c r="V114" i="13"/>
  <c r="U114" i="13"/>
  <c r="V113" i="13"/>
  <c r="U113" i="13"/>
  <c r="V112" i="13"/>
  <c r="U112" i="13"/>
  <c r="V111" i="13"/>
  <c r="U111" i="13"/>
  <c r="V110" i="13"/>
  <c r="U110" i="13"/>
  <c r="V109" i="13"/>
  <c r="U109" i="13"/>
  <c r="V108" i="13"/>
  <c r="U108" i="13"/>
  <c r="V107" i="13"/>
  <c r="U107" i="13"/>
  <c r="V106" i="13"/>
  <c r="U106" i="13"/>
  <c r="V105" i="13"/>
  <c r="U105" i="13"/>
  <c r="V104" i="13"/>
  <c r="U104" i="13"/>
  <c r="V103" i="13"/>
  <c r="U103" i="13"/>
  <c r="V102" i="13"/>
  <c r="U102" i="13"/>
  <c r="V101" i="13"/>
  <c r="U101" i="13"/>
  <c r="V100" i="13"/>
  <c r="U100" i="13"/>
  <c r="V99" i="13"/>
  <c r="U99" i="13"/>
  <c r="V98" i="13"/>
  <c r="U98" i="13"/>
  <c r="V97" i="13"/>
  <c r="U97" i="13"/>
  <c r="V96" i="13"/>
  <c r="U96" i="13"/>
  <c r="V95" i="13"/>
  <c r="U95" i="13"/>
  <c r="U69" i="13"/>
  <c r="V69" i="13"/>
  <c r="U70" i="13"/>
  <c r="V70" i="13"/>
  <c r="U71" i="13"/>
  <c r="V71" i="13"/>
  <c r="U72" i="13"/>
  <c r="V72" i="13"/>
  <c r="U73" i="13"/>
  <c r="V73" i="13"/>
  <c r="U74" i="13"/>
  <c r="V74" i="13"/>
  <c r="U75" i="13"/>
  <c r="V75" i="13"/>
  <c r="U76" i="13"/>
  <c r="V76" i="13"/>
  <c r="U77" i="13"/>
  <c r="V77" i="13"/>
  <c r="U78" i="13"/>
  <c r="V78" i="13"/>
  <c r="U79" i="13"/>
  <c r="V79" i="13"/>
  <c r="U80" i="13"/>
  <c r="V80" i="13"/>
  <c r="U81" i="13"/>
  <c r="V81" i="13"/>
  <c r="U82" i="13"/>
  <c r="V82" i="13"/>
  <c r="U83" i="13"/>
  <c r="V83" i="13"/>
  <c r="U84" i="13"/>
  <c r="V84" i="13"/>
  <c r="U85" i="13"/>
  <c r="V85" i="13"/>
  <c r="U86" i="13"/>
  <c r="V86" i="13"/>
  <c r="U87" i="13"/>
  <c r="V87" i="13"/>
  <c r="U88" i="13"/>
  <c r="V88" i="13"/>
  <c r="U89" i="13"/>
  <c r="V89" i="13"/>
  <c r="U90" i="13"/>
  <c r="V90" i="13"/>
  <c r="U91" i="13"/>
  <c r="V91" i="13"/>
  <c r="U92" i="13"/>
  <c r="V92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11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284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57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30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03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176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49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22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95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68" i="13"/>
  <c r="V68" i="13"/>
  <c r="U68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11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284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57" i="13"/>
  <c r="J254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30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03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176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49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22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J95" i="13"/>
  <c r="I95" i="13"/>
  <c r="J92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J68" i="13"/>
  <c r="I68" i="13"/>
  <c r="L70" i="13"/>
  <c r="AX17" i="13"/>
  <c r="AE2" i="13"/>
  <c r="AH68" i="13"/>
  <c r="BA2" i="13"/>
  <c r="BA3" i="13"/>
  <c r="BA4" i="13"/>
  <c r="BA5" i="13"/>
  <c r="BA6" i="13"/>
  <c r="BA7" i="13"/>
  <c r="BA8" i="13"/>
  <c r="BA9" i="13"/>
  <c r="BA10" i="13"/>
  <c r="BA11" i="13"/>
  <c r="BA12" i="13"/>
  <c r="BA13" i="13"/>
  <c r="BA14" i="13"/>
  <c r="BA15" i="13"/>
  <c r="BA16" i="13"/>
  <c r="BA17" i="13"/>
  <c r="BA18" i="13"/>
  <c r="BA19" i="13"/>
  <c r="BA20" i="13"/>
  <c r="BA21" i="13"/>
  <c r="BA22" i="13"/>
  <c r="BA23" i="13"/>
  <c r="BA24" i="13"/>
  <c r="BA25" i="13"/>
  <c r="BA26" i="13"/>
  <c r="AX26" i="13"/>
  <c r="AX25" i="13"/>
  <c r="AX24" i="13"/>
  <c r="AX23" i="13"/>
  <c r="AX22" i="13"/>
  <c r="AX21" i="13"/>
  <c r="AX20" i="13"/>
  <c r="AX19" i="13"/>
  <c r="AX18" i="13"/>
  <c r="AX16" i="13"/>
  <c r="AX15" i="13"/>
  <c r="AX14" i="13"/>
  <c r="AX13" i="13"/>
  <c r="AX12" i="13"/>
  <c r="AX11" i="13"/>
  <c r="AX10" i="13"/>
  <c r="AX9" i="13"/>
  <c r="AX8" i="13"/>
  <c r="AX7" i="13"/>
  <c r="AX6" i="13"/>
  <c r="AX5" i="13"/>
  <c r="AX4" i="13"/>
  <c r="AX3" i="13"/>
  <c r="AX2" i="13"/>
  <c r="AW24" i="13"/>
  <c r="AW19" i="13"/>
  <c r="AW8" i="13"/>
  <c r="AW3" i="13"/>
  <c r="AU17" i="13"/>
  <c r="AU12" i="13"/>
  <c r="AS26" i="13"/>
  <c r="AS21" i="13"/>
  <c r="AS10" i="13"/>
  <c r="AS5" i="13"/>
  <c r="AQ19" i="13"/>
  <c r="AQ14" i="13"/>
  <c r="AQ3" i="13"/>
  <c r="AO23" i="13"/>
  <c r="AO12" i="13"/>
  <c r="AO7" i="13"/>
  <c r="AM21" i="13"/>
  <c r="AM16" i="13"/>
  <c r="AM5" i="13"/>
  <c r="AK25" i="13"/>
  <c r="AK14" i="13"/>
  <c r="AK9" i="13"/>
  <c r="AI23" i="13"/>
  <c r="AI18" i="13"/>
  <c r="AI7" i="13"/>
  <c r="AI3" i="13"/>
  <c r="AG20" i="13"/>
  <c r="AG19" i="13"/>
  <c r="AG11" i="13"/>
  <c r="AG8" i="13"/>
  <c r="AE25" i="13"/>
  <c r="AE21" i="13"/>
  <c r="AE13" i="13"/>
  <c r="AE12" i="13"/>
  <c r="AE4" i="13"/>
  <c r="Z2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S4" i="13"/>
  <c r="S3" i="13"/>
  <c r="S2" i="13"/>
  <c r="Q26" i="13"/>
  <c r="Q25" i="13"/>
  <c r="Q24" i="13"/>
  <c r="Q23" i="13"/>
  <c r="Q22" i="13"/>
  <c r="Q21" i="13"/>
  <c r="Q20" i="13"/>
  <c r="Q19" i="13"/>
  <c r="Q18" i="13"/>
  <c r="Q17" i="13"/>
  <c r="Q16" i="13"/>
  <c r="Q15" i="13"/>
  <c r="Q14" i="13"/>
  <c r="Q13" i="13"/>
  <c r="Q12" i="13"/>
  <c r="Q11" i="13"/>
  <c r="Q10" i="13"/>
  <c r="Q9" i="13"/>
  <c r="Q8" i="13"/>
  <c r="Q7" i="13"/>
  <c r="Q6" i="13"/>
  <c r="Q5" i="13"/>
  <c r="Q4" i="13"/>
  <c r="Q3" i="13"/>
  <c r="Q2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M2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V26" i="13"/>
  <c r="W25" i="13"/>
  <c r="Z25" i="13" s="1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W2" i="13"/>
  <c r="V2" i="13"/>
  <c r="Y2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S37" i="11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S37" i="9"/>
  <c r="J60" i="13"/>
  <c r="H60" i="13"/>
  <c r="AL92" i="13" s="1"/>
  <c r="X26" i="13" s="1"/>
  <c r="R37" i="11"/>
  <c r="R35" i="11" a="1"/>
  <c r="R35" i="11" s="1"/>
  <c r="R37" i="9"/>
  <c r="R35" i="9" a="1"/>
  <c r="R35" i="9" s="1"/>
  <c r="N23" i="11"/>
  <c r="N24" i="11"/>
  <c r="N25" i="11"/>
  <c r="N26" i="11"/>
  <c r="M27" i="11"/>
  <c r="M26" i="11" s="1"/>
  <c r="M25" i="11" s="1"/>
  <c r="M24" i="11" s="1"/>
  <c r="M23" i="11" s="1"/>
  <c r="M22" i="11" s="1"/>
  <c r="M21" i="11" s="1"/>
  <c r="M20" i="11" s="1"/>
  <c r="M19" i="11" s="1"/>
  <c r="M18" i="11" s="1"/>
  <c r="M17" i="11" s="1"/>
  <c r="M16" i="11" s="1"/>
  <c r="M15" i="11" s="1"/>
  <c r="M14" i="11" s="1"/>
  <c r="M13" i="11" s="1"/>
  <c r="M12" i="11" s="1"/>
  <c r="M11" i="11" s="1"/>
  <c r="M10" i="11" s="1"/>
  <c r="M9" i="11" s="1"/>
  <c r="M8" i="11" s="1"/>
  <c r="M7" i="11" s="1"/>
  <c r="M6" i="11" s="1"/>
  <c r="M5" i="11" s="1"/>
  <c r="M4" i="11" s="1"/>
  <c r="M3" i="11" s="1"/>
  <c r="M2" i="11" s="1"/>
  <c r="N27" i="11"/>
  <c r="N28" i="11"/>
  <c r="M29" i="1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N29" i="11"/>
  <c r="N30" i="11"/>
  <c r="M31" i="9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30" i="9"/>
  <c r="M29" i="9"/>
  <c r="M27" i="9"/>
  <c r="M26" i="9"/>
  <c r="M25" i="9" s="1"/>
  <c r="M24" i="9" s="1"/>
  <c r="M23" i="9" s="1"/>
  <c r="M22" i="9" s="1"/>
  <c r="M21" i="9" s="1"/>
  <c r="M20" i="9" s="1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AI69" i="13"/>
  <c r="AI70" i="13"/>
  <c r="AI71" i="13"/>
  <c r="AI72" i="13"/>
  <c r="AI73" i="13"/>
  <c r="AI74" i="13"/>
  <c r="AI75" i="13"/>
  <c r="AI76" i="13"/>
  <c r="AI77" i="13"/>
  <c r="AI78" i="13"/>
  <c r="AI79" i="13"/>
  <c r="AI80" i="13"/>
  <c r="AI81" i="13"/>
  <c r="AI82" i="13"/>
  <c r="AI83" i="13"/>
  <c r="AI84" i="13"/>
  <c r="AI85" i="13"/>
  <c r="AI86" i="13"/>
  <c r="AI87" i="13"/>
  <c r="AI88" i="13"/>
  <c r="AI89" i="13"/>
  <c r="AI90" i="13"/>
  <c r="AI91" i="13"/>
  <c r="AI92" i="13"/>
  <c r="AI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68" i="13"/>
  <c r="AK89" i="13" l="1"/>
  <c r="AZ23" i="13" s="1"/>
  <c r="AW26" i="13"/>
  <c r="AW22" i="13"/>
  <c r="AW18" i="13"/>
  <c r="AW14" i="13"/>
  <c r="AW10" i="13"/>
  <c r="AW6" i="13"/>
  <c r="AW2" i="13"/>
  <c r="AU23" i="13"/>
  <c r="AU19" i="13"/>
  <c r="AU15" i="13"/>
  <c r="AU11" i="13"/>
  <c r="AU7" i="13"/>
  <c r="AU3" i="13"/>
  <c r="AS24" i="13"/>
  <c r="AS20" i="13"/>
  <c r="AS16" i="13"/>
  <c r="AS12" i="13"/>
  <c r="AS8" i="13"/>
  <c r="AS4" i="13"/>
  <c r="AQ25" i="13"/>
  <c r="AQ21" i="13"/>
  <c r="AQ17" i="13"/>
  <c r="L245" i="13" s="1"/>
  <c r="M245" i="13" s="1"/>
  <c r="AQ13" i="13"/>
  <c r="AQ9" i="13"/>
  <c r="AQ5" i="13"/>
  <c r="AO26" i="13"/>
  <c r="AO22" i="13"/>
  <c r="AO18" i="13"/>
  <c r="AO14" i="13"/>
  <c r="AO10" i="13"/>
  <c r="AO6" i="13"/>
  <c r="AO2" i="13"/>
  <c r="AM23" i="13"/>
  <c r="AM19" i="13"/>
  <c r="AM15" i="13"/>
  <c r="AM11" i="13"/>
  <c r="AM7" i="13"/>
  <c r="AM3" i="13"/>
  <c r="AK24" i="13"/>
  <c r="AK20" i="13"/>
  <c r="AK16" i="13"/>
  <c r="AK12" i="13"/>
  <c r="AK8" i="13"/>
  <c r="AK4" i="13"/>
  <c r="AI25" i="13"/>
  <c r="AI21" i="13"/>
  <c r="AI17" i="13"/>
  <c r="AI13" i="13"/>
  <c r="AI9" i="13"/>
  <c r="AI5" i="13"/>
  <c r="AG26" i="13"/>
  <c r="AG22" i="13"/>
  <c r="AG18" i="13"/>
  <c r="AG14" i="13"/>
  <c r="AG10" i="13"/>
  <c r="AG6" i="13"/>
  <c r="AG2" i="13"/>
  <c r="AE23" i="13"/>
  <c r="AE19" i="13"/>
  <c r="AE15" i="13"/>
  <c r="AE11" i="13"/>
  <c r="AE7" i="13"/>
  <c r="AE3" i="13"/>
  <c r="AW25" i="13"/>
  <c r="AW21" i="13"/>
  <c r="AW17" i="13"/>
  <c r="AW13" i="13"/>
  <c r="AW9" i="13"/>
  <c r="AW5" i="13"/>
  <c r="AU26" i="13"/>
  <c r="AU22" i="13"/>
  <c r="AU18" i="13"/>
  <c r="AU14" i="13"/>
  <c r="AU10" i="13"/>
  <c r="AU6" i="13"/>
  <c r="AU2" i="13"/>
  <c r="AS23" i="13"/>
  <c r="AS19" i="13"/>
  <c r="AS15" i="13"/>
  <c r="AS11" i="13"/>
  <c r="AS7" i="13"/>
  <c r="AS3" i="13"/>
  <c r="AQ24" i="13"/>
  <c r="AQ20" i="13"/>
  <c r="AQ16" i="13"/>
  <c r="AQ12" i="13"/>
  <c r="AQ8" i="13"/>
  <c r="AQ4" i="13"/>
  <c r="AO25" i="13"/>
  <c r="AO21" i="13"/>
  <c r="AO17" i="13"/>
  <c r="AO13" i="13"/>
  <c r="AO9" i="13"/>
  <c r="AO5" i="13"/>
  <c r="AM26" i="13"/>
  <c r="AM22" i="13"/>
  <c r="AM18" i="13"/>
  <c r="AM14" i="13"/>
  <c r="AM10" i="13"/>
  <c r="AM6" i="13"/>
  <c r="AM2" i="13"/>
  <c r="AK23" i="13"/>
  <c r="AK19" i="13"/>
  <c r="AK15" i="13"/>
  <c r="AK11" i="13"/>
  <c r="AK7" i="13"/>
  <c r="AK3" i="13"/>
  <c r="AI24" i="13"/>
  <c r="AI20" i="13"/>
  <c r="AI16" i="13"/>
  <c r="AI12" i="13"/>
  <c r="AI8" i="13"/>
  <c r="AI4" i="13"/>
  <c r="AG25" i="13"/>
  <c r="AG21" i="13"/>
  <c r="AG17" i="13"/>
  <c r="AG13" i="13"/>
  <c r="AG9" i="13"/>
  <c r="AG5" i="13"/>
  <c r="AE26" i="13"/>
  <c r="AE22" i="13"/>
  <c r="AE18" i="13"/>
  <c r="AE14" i="13"/>
  <c r="AE10" i="13"/>
  <c r="AE6" i="13"/>
  <c r="AW23" i="13"/>
  <c r="AW15" i="13"/>
  <c r="AW7" i="13"/>
  <c r="AU24" i="13"/>
  <c r="AU16" i="13"/>
  <c r="AU8" i="13"/>
  <c r="AS25" i="13"/>
  <c r="AS17" i="13"/>
  <c r="AS9" i="13"/>
  <c r="AQ26" i="13"/>
  <c r="AQ18" i="13"/>
  <c r="AQ10" i="13"/>
  <c r="AQ2" i="13"/>
  <c r="AO19" i="13"/>
  <c r="AO11" i="13"/>
  <c r="AO3" i="13"/>
  <c r="AM20" i="13"/>
  <c r="AM12" i="13"/>
  <c r="AM4" i="13"/>
  <c r="AK21" i="13"/>
  <c r="AK13" i="13"/>
  <c r="AK5" i="13"/>
  <c r="AI22" i="13"/>
  <c r="AI14" i="13"/>
  <c r="AI6" i="13"/>
  <c r="AG23" i="13"/>
  <c r="AG15" i="13"/>
  <c r="AG7" i="13"/>
  <c r="AE24" i="13"/>
  <c r="AE16" i="13"/>
  <c r="AE8" i="13"/>
  <c r="AW20" i="13"/>
  <c r="AW12" i="13"/>
  <c r="AW4" i="13"/>
  <c r="AU21" i="13"/>
  <c r="L303" i="13" s="1"/>
  <c r="M303" i="13" s="1"/>
  <c r="AU13" i="13"/>
  <c r="AU5" i="13"/>
  <c r="AS22" i="13"/>
  <c r="AS14" i="13"/>
  <c r="AS6" i="13"/>
  <c r="AQ23" i="13"/>
  <c r="AQ15" i="13"/>
  <c r="AQ7" i="13"/>
  <c r="AO24" i="13"/>
  <c r="AO16" i="13"/>
  <c r="AO8" i="13"/>
  <c r="AM25" i="13"/>
  <c r="AM17" i="13"/>
  <c r="AM9" i="13"/>
  <c r="AK26" i="13"/>
  <c r="AK18" i="13"/>
  <c r="AK10" i="13"/>
  <c r="AK2" i="13"/>
  <c r="AI19" i="13"/>
  <c r="AI11" i="13"/>
  <c r="AE5" i="13"/>
  <c r="AE17" i="13"/>
  <c r="AG3" i="13"/>
  <c r="AG12" i="13"/>
  <c r="AG24" i="13"/>
  <c r="AI10" i="13"/>
  <c r="AI26" i="13"/>
  <c r="AK17" i="13"/>
  <c r="AM8" i="13"/>
  <c r="AM24" i="13"/>
  <c r="AO15" i="13"/>
  <c r="AQ6" i="13"/>
  <c r="AQ22" i="13"/>
  <c r="AS13" i="13"/>
  <c r="AU4" i="13"/>
  <c r="AU20" i="13"/>
  <c r="AW11" i="13"/>
  <c r="W5" i="13"/>
  <c r="Z5" i="13" s="1"/>
  <c r="W21" i="13"/>
  <c r="Z21" i="13" s="1"/>
  <c r="AE9" i="13"/>
  <c r="AE20" i="13"/>
  <c r="AG4" i="13"/>
  <c r="AG16" i="13"/>
  <c r="AI2" i="13"/>
  <c r="AI15" i="13"/>
  <c r="AK6" i="13"/>
  <c r="AK22" i="13"/>
  <c r="AM13" i="13"/>
  <c r="AO4" i="13"/>
  <c r="AO20" i="13"/>
  <c r="AQ11" i="13"/>
  <c r="AS2" i="13"/>
  <c r="AS18" i="13"/>
  <c r="AU9" i="13"/>
  <c r="AU25" i="13"/>
  <c r="AW16" i="13"/>
  <c r="W18" i="13"/>
  <c r="Z18" i="13" s="1"/>
  <c r="W26" i="13"/>
  <c r="Z26" i="13" s="1"/>
  <c r="W9" i="13"/>
  <c r="Z9" i="13" s="1"/>
  <c r="W17" i="13"/>
  <c r="Z17" i="13" s="1"/>
  <c r="W10" i="13"/>
  <c r="Z10" i="13" s="1"/>
  <c r="W13" i="13"/>
  <c r="Z13" i="13" s="1"/>
  <c r="W6" i="13"/>
  <c r="Z6" i="13" s="1"/>
  <c r="W22" i="13"/>
  <c r="Z22" i="13" s="1"/>
  <c r="W14" i="13"/>
  <c r="Z14" i="13" s="1"/>
  <c r="W7" i="13"/>
  <c r="Z7" i="13" s="1"/>
  <c r="W23" i="13"/>
  <c r="Z23" i="13" s="1"/>
  <c r="W4" i="13"/>
  <c r="Z4" i="13" s="1"/>
  <c r="W8" i="13"/>
  <c r="Z8" i="13" s="1"/>
  <c r="W12" i="13"/>
  <c r="Z12" i="13" s="1"/>
  <c r="W16" i="13"/>
  <c r="Z16" i="13" s="1"/>
  <c r="W20" i="13"/>
  <c r="Z20" i="13" s="1"/>
  <c r="W24" i="13"/>
  <c r="Z24" i="13" s="1"/>
  <c r="W3" i="13"/>
  <c r="Z3" i="13" s="1"/>
  <c r="W11" i="13"/>
  <c r="Z11" i="13" s="1"/>
  <c r="W15" i="13"/>
  <c r="Z15" i="13" s="1"/>
  <c r="W19" i="13"/>
  <c r="Z19" i="13" s="1"/>
  <c r="AK86" i="13"/>
  <c r="AZ20" i="13" s="1"/>
  <c r="AK74" i="13"/>
  <c r="AZ8" i="13" s="1"/>
  <c r="AK90" i="13"/>
  <c r="AZ24" i="13" s="1"/>
  <c r="AK82" i="13"/>
  <c r="AZ16" i="13" s="1"/>
  <c r="AK70" i="13"/>
  <c r="AZ4" i="13" s="1"/>
  <c r="AK78" i="13"/>
  <c r="AZ12" i="13" s="1"/>
  <c r="AL73" i="13"/>
  <c r="X7" i="13" s="1"/>
  <c r="AL85" i="13"/>
  <c r="X19" i="13" s="1"/>
  <c r="AK71" i="13"/>
  <c r="AZ5" i="13" s="1"/>
  <c r="AK75" i="13"/>
  <c r="AZ9" i="13" s="1"/>
  <c r="AK79" i="13"/>
  <c r="AZ13" i="13" s="1"/>
  <c r="AK83" i="13"/>
  <c r="AZ17" i="13" s="1"/>
  <c r="AK87" i="13"/>
  <c r="AZ21" i="13" s="1"/>
  <c r="AK91" i="13"/>
  <c r="AZ25" i="13" s="1"/>
  <c r="AL70" i="13"/>
  <c r="X4" i="13" s="1"/>
  <c r="AL74" i="13"/>
  <c r="X8" i="13" s="1"/>
  <c r="AL78" i="13"/>
  <c r="X12" i="13" s="1"/>
  <c r="AL82" i="13"/>
  <c r="X16" i="13" s="1"/>
  <c r="AL86" i="13"/>
  <c r="X20" i="13" s="1"/>
  <c r="AL90" i="13"/>
  <c r="X24" i="13" s="1"/>
  <c r="AL77" i="13"/>
  <c r="X11" i="13" s="1"/>
  <c r="AL89" i="13"/>
  <c r="X23" i="13" s="1"/>
  <c r="AK68" i="13"/>
  <c r="AZ2" i="13" s="1"/>
  <c r="AK72" i="13"/>
  <c r="AZ6" i="13" s="1"/>
  <c r="AK76" i="13"/>
  <c r="AZ10" i="13" s="1"/>
  <c r="AK80" i="13"/>
  <c r="AZ14" i="13" s="1"/>
  <c r="AK84" i="13"/>
  <c r="AZ18" i="13" s="1"/>
  <c r="AK88" i="13"/>
  <c r="AZ22" i="13" s="1"/>
  <c r="AK92" i="13"/>
  <c r="AZ26" i="13" s="1"/>
  <c r="AL71" i="13"/>
  <c r="X5" i="13" s="1"/>
  <c r="AL75" i="13"/>
  <c r="X9" i="13" s="1"/>
  <c r="AL79" i="13"/>
  <c r="X13" i="13" s="1"/>
  <c r="AL83" i="13"/>
  <c r="X17" i="13" s="1"/>
  <c r="AL87" i="13"/>
  <c r="X21" i="13" s="1"/>
  <c r="AL91" i="13"/>
  <c r="X25" i="13" s="1"/>
  <c r="AL69" i="13"/>
  <c r="X3" i="13" s="1"/>
  <c r="AL81" i="13"/>
  <c r="X15" i="13" s="1"/>
  <c r="AK69" i="13"/>
  <c r="AZ3" i="13" s="1"/>
  <c r="AK73" i="13"/>
  <c r="AZ7" i="13" s="1"/>
  <c r="AK77" i="13"/>
  <c r="AZ11" i="13" s="1"/>
  <c r="AK81" i="13"/>
  <c r="AZ15" i="13" s="1"/>
  <c r="AK85" i="13"/>
  <c r="AZ19" i="13" s="1"/>
  <c r="AL68" i="13"/>
  <c r="X2" i="13" s="1"/>
  <c r="AL72" i="13"/>
  <c r="X6" i="13" s="1"/>
  <c r="AL76" i="13"/>
  <c r="X10" i="13" s="1"/>
  <c r="AL80" i="13"/>
  <c r="X14" i="13" s="1"/>
  <c r="AL84" i="13"/>
  <c r="X18" i="13" s="1"/>
  <c r="AL88" i="13"/>
  <c r="X22" i="13" s="1"/>
  <c r="L323" i="13"/>
  <c r="M323" i="13" s="1"/>
  <c r="L317" i="13"/>
  <c r="M317" i="13" s="1"/>
  <c r="L318" i="13"/>
  <c r="M318" i="13" s="1"/>
  <c r="L262" i="13"/>
  <c r="M262" i="13" s="1"/>
  <c r="L235" i="13"/>
  <c r="M235" i="13" s="1"/>
  <c r="L208" i="13"/>
  <c r="L124" i="13"/>
  <c r="L129" i="13"/>
  <c r="M129" i="13" s="1"/>
  <c r="L96" i="13"/>
  <c r="L79" i="13"/>
  <c r="M79" i="13" s="1"/>
  <c r="L87" i="13"/>
  <c r="M87" i="13" s="1"/>
  <c r="L91" i="13"/>
  <c r="M91" i="13" s="1"/>
  <c r="M70" i="13"/>
  <c r="L78" i="13"/>
  <c r="M78" i="13" s="1"/>
  <c r="L328" i="13"/>
  <c r="M328" i="13" s="1"/>
  <c r="L333" i="13"/>
  <c r="M333" i="13" s="1"/>
  <c r="L334" i="13"/>
  <c r="M334" i="13" s="1"/>
  <c r="L299" i="13"/>
  <c r="M299" i="13" s="1"/>
  <c r="L301" i="13"/>
  <c r="M301" i="13" s="1"/>
  <c r="L253" i="13"/>
  <c r="M253" i="13" s="1"/>
  <c r="L254" i="13"/>
  <c r="M254" i="13" s="1"/>
  <c r="L242" i="13"/>
  <c r="M242" i="13" s="1"/>
  <c r="L226" i="13"/>
  <c r="L219" i="13"/>
  <c r="M219" i="13" s="1"/>
  <c r="L196" i="13"/>
  <c r="L173" i="13"/>
  <c r="M173" i="13" s="1"/>
  <c r="L172" i="13"/>
  <c r="L113" i="13"/>
  <c r="M113" i="13" s="1"/>
  <c r="L110" i="13"/>
  <c r="L186" i="13" l="1"/>
  <c r="M186" i="13" s="1"/>
  <c r="L127" i="13"/>
  <c r="M127" i="13" s="1"/>
  <c r="L180" i="13"/>
  <c r="M180" i="13" s="1"/>
  <c r="L332" i="13"/>
  <c r="M332" i="13" s="1"/>
  <c r="R332" i="13" s="1"/>
  <c r="L330" i="13"/>
  <c r="M330" i="13" s="1"/>
  <c r="L316" i="13"/>
  <c r="M316" i="13" s="1"/>
  <c r="O316" i="13" s="1"/>
  <c r="L312" i="13"/>
  <c r="M312" i="13" s="1"/>
  <c r="O312" i="13" s="1"/>
  <c r="L304" i="13"/>
  <c r="M304" i="13" s="1"/>
  <c r="O304" i="13" s="1"/>
  <c r="L287" i="13"/>
  <c r="M287" i="13" s="1"/>
  <c r="L302" i="13"/>
  <c r="M302" i="13" s="1"/>
  <c r="L293" i="13"/>
  <c r="M293" i="13" s="1"/>
  <c r="O293" i="13" s="1"/>
  <c r="L289" i="13"/>
  <c r="M289" i="13" s="1"/>
  <c r="L285" i="13"/>
  <c r="M285" i="13" s="1"/>
  <c r="L270" i="13"/>
  <c r="M270" i="13" s="1"/>
  <c r="L268" i="13"/>
  <c r="M268" i="13" s="1"/>
  <c r="O268" i="13" s="1"/>
  <c r="L230" i="13"/>
  <c r="M230" i="13" s="1"/>
  <c r="L251" i="13"/>
  <c r="M251" i="13" s="1"/>
  <c r="L247" i="13"/>
  <c r="M247" i="13" s="1"/>
  <c r="L243" i="13"/>
  <c r="M243" i="13" s="1"/>
  <c r="L239" i="13"/>
  <c r="M239" i="13" s="1"/>
  <c r="L231" i="13"/>
  <c r="M231" i="13" s="1"/>
  <c r="R231" i="13" s="1"/>
  <c r="L246" i="13"/>
  <c r="M246" i="13" s="1"/>
  <c r="L241" i="13"/>
  <c r="M241" i="13" s="1"/>
  <c r="L217" i="13"/>
  <c r="M217" i="13" s="1"/>
  <c r="L221" i="13"/>
  <c r="M221" i="13" s="1"/>
  <c r="L203" i="13"/>
  <c r="M203" i="13" s="1"/>
  <c r="O203" i="13" s="1"/>
  <c r="L218" i="13"/>
  <c r="M218" i="13" s="1"/>
  <c r="L189" i="13"/>
  <c r="M189" i="13" s="1"/>
  <c r="O189" i="13" s="1"/>
  <c r="L200" i="13"/>
  <c r="L184" i="13"/>
  <c r="M184" i="13" s="1"/>
  <c r="O184" i="13" s="1"/>
  <c r="L183" i="13"/>
  <c r="M183" i="13" s="1"/>
  <c r="L198" i="13"/>
  <c r="N198" i="13" s="1"/>
  <c r="S198" i="13" s="1"/>
  <c r="L194" i="13"/>
  <c r="M194" i="13" s="1"/>
  <c r="L160" i="13"/>
  <c r="M160" i="13" s="1"/>
  <c r="L167" i="13"/>
  <c r="M167" i="13" s="1"/>
  <c r="L158" i="13"/>
  <c r="M158" i="13" s="1"/>
  <c r="L150" i="13"/>
  <c r="M150" i="13" s="1"/>
  <c r="L133" i="13"/>
  <c r="M133" i="13" s="1"/>
  <c r="L126" i="13"/>
  <c r="M126" i="13" s="1"/>
  <c r="O126" i="13" s="1"/>
  <c r="L140" i="13"/>
  <c r="M140" i="13" s="1"/>
  <c r="O140" i="13" s="1"/>
  <c r="L144" i="13"/>
  <c r="M144" i="13" s="1"/>
  <c r="L104" i="13"/>
  <c r="L83" i="13"/>
  <c r="M83" i="13" s="1"/>
  <c r="L74" i="13"/>
  <c r="M74" i="13" s="1"/>
  <c r="L90" i="13"/>
  <c r="M90" i="13" s="1"/>
  <c r="L69" i="13"/>
  <c r="M69" i="13" s="1"/>
  <c r="O69" i="13" s="1"/>
  <c r="AY20" i="13"/>
  <c r="BB20" i="13" s="1"/>
  <c r="AY5" i="13"/>
  <c r="BB5" i="13" s="1"/>
  <c r="AY2" i="13"/>
  <c r="BB2" i="13" s="1"/>
  <c r="L68" i="13"/>
  <c r="AY18" i="13"/>
  <c r="BB18" i="13" s="1"/>
  <c r="L84" i="13"/>
  <c r="AY25" i="13"/>
  <c r="BB25" i="13" s="1"/>
  <c r="L118" i="13"/>
  <c r="M118" i="13" s="1"/>
  <c r="O118" i="13" s="1"/>
  <c r="AY7" i="13"/>
  <c r="BB7" i="13" s="1"/>
  <c r="AY23" i="13"/>
  <c r="BB23" i="13" s="1"/>
  <c r="AY21" i="13"/>
  <c r="BB21" i="13" s="1"/>
  <c r="L141" i="13"/>
  <c r="L135" i="13"/>
  <c r="M135" i="13" s="1"/>
  <c r="L188" i="13"/>
  <c r="Q188" i="13" s="1"/>
  <c r="L225" i="13"/>
  <c r="M225" i="13" s="1"/>
  <c r="L306" i="13"/>
  <c r="M306" i="13" s="1"/>
  <c r="O306" i="13" s="1"/>
  <c r="L326" i="13"/>
  <c r="M326" i="13" s="1"/>
  <c r="O326" i="13" s="1"/>
  <c r="L71" i="13"/>
  <c r="M71" i="13" s="1"/>
  <c r="L100" i="13"/>
  <c r="M100" i="13" s="1"/>
  <c r="L125" i="13"/>
  <c r="M125" i="13" s="1"/>
  <c r="L136" i="13"/>
  <c r="M136" i="13" s="1"/>
  <c r="O136" i="13" s="1"/>
  <c r="L154" i="13"/>
  <c r="M154" i="13" s="1"/>
  <c r="O154" i="13" s="1"/>
  <c r="L206" i="13"/>
  <c r="L266" i="13"/>
  <c r="M266" i="13" s="1"/>
  <c r="L258" i="13"/>
  <c r="M258" i="13" s="1"/>
  <c r="O258" i="13" s="1"/>
  <c r="L320" i="13"/>
  <c r="M320" i="13" s="1"/>
  <c r="AY12" i="13"/>
  <c r="BB12" i="13" s="1"/>
  <c r="L145" i="13"/>
  <c r="M145" i="13" s="1"/>
  <c r="L199" i="13"/>
  <c r="M199" i="13" s="1"/>
  <c r="L191" i="13"/>
  <c r="M191" i="13" s="1"/>
  <c r="L222" i="13"/>
  <c r="M222" i="13" s="1"/>
  <c r="L250" i="13"/>
  <c r="M250" i="13" s="1"/>
  <c r="L273" i="13"/>
  <c r="M273" i="13" s="1"/>
  <c r="O273" i="13" s="1"/>
  <c r="L269" i="13"/>
  <c r="M269" i="13" s="1"/>
  <c r="L296" i="13"/>
  <c r="M296" i="13" s="1"/>
  <c r="L325" i="13"/>
  <c r="M325" i="13" s="1"/>
  <c r="L86" i="13"/>
  <c r="Q86" i="13" s="1"/>
  <c r="AY4" i="13"/>
  <c r="BB4" i="13" s="1"/>
  <c r="AY13" i="13"/>
  <c r="BB13" i="13" s="1"/>
  <c r="L122" i="13"/>
  <c r="Q122" i="13" s="1"/>
  <c r="L277" i="13" s="1"/>
  <c r="M277" i="13" s="1"/>
  <c r="L128" i="13"/>
  <c r="N128" i="13" s="1"/>
  <c r="S128" i="13" s="1"/>
  <c r="L157" i="13"/>
  <c r="M157" i="13" s="1"/>
  <c r="O157" i="13" s="1"/>
  <c r="L234" i="13"/>
  <c r="M234" i="13" s="1"/>
  <c r="O234" i="13" s="1"/>
  <c r="L261" i="13"/>
  <c r="M261" i="13" s="1"/>
  <c r="O261" i="13" s="1"/>
  <c r="L292" i="13"/>
  <c r="M292" i="13" s="1"/>
  <c r="O292" i="13" s="1"/>
  <c r="L319" i="13"/>
  <c r="M319" i="13" s="1"/>
  <c r="O319" i="13" s="1"/>
  <c r="L315" i="13"/>
  <c r="M315" i="13" s="1"/>
  <c r="AY9" i="13"/>
  <c r="BB9" i="13" s="1"/>
  <c r="AY8" i="13"/>
  <c r="BB8" i="13" s="1"/>
  <c r="AY6" i="13"/>
  <c r="BB6" i="13" s="1"/>
  <c r="AY22" i="13"/>
  <c r="BB22" i="13" s="1"/>
  <c r="AY11" i="13"/>
  <c r="BB11" i="13" s="1"/>
  <c r="L108" i="13"/>
  <c r="M108" i="13" s="1"/>
  <c r="L112" i="13"/>
  <c r="N112" i="13" s="1"/>
  <c r="S112" i="13" s="1"/>
  <c r="L116" i="13"/>
  <c r="M116" i="13" s="1"/>
  <c r="L142" i="13"/>
  <c r="M142" i="13" s="1"/>
  <c r="O142" i="13" s="1"/>
  <c r="L146" i="13"/>
  <c r="M146" i="13" s="1"/>
  <c r="L215" i="13"/>
  <c r="M215" i="13" s="1"/>
  <c r="L223" i="13"/>
  <c r="M223" i="13" s="1"/>
  <c r="L227" i="13"/>
  <c r="M227" i="13" s="1"/>
  <c r="O227" i="13" s="1"/>
  <c r="L276" i="13"/>
  <c r="M276" i="13" s="1"/>
  <c r="L308" i="13"/>
  <c r="M308" i="13" s="1"/>
  <c r="O308" i="13" s="1"/>
  <c r="L300" i="13"/>
  <c r="M300" i="13" s="1"/>
  <c r="O300" i="13" s="1"/>
  <c r="L322" i="13"/>
  <c r="M322" i="13" s="1"/>
  <c r="L324" i="13"/>
  <c r="M324" i="13" s="1"/>
  <c r="O324" i="13" s="1"/>
  <c r="L89" i="13"/>
  <c r="M89" i="13" s="1"/>
  <c r="L106" i="13"/>
  <c r="M106" i="13" s="1"/>
  <c r="O106" i="13" s="1"/>
  <c r="L98" i="13"/>
  <c r="M98" i="13" s="1"/>
  <c r="L131" i="13"/>
  <c r="M131" i="13" s="1"/>
  <c r="L152" i="13"/>
  <c r="M152" i="13" s="1"/>
  <c r="L178" i="13"/>
  <c r="M178" i="13" s="1"/>
  <c r="L212" i="13"/>
  <c r="M212" i="13" s="1"/>
  <c r="O212" i="13" s="1"/>
  <c r="L204" i="13"/>
  <c r="M204" i="13" s="1"/>
  <c r="O204" i="13" s="1"/>
  <c r="L237" i="13"/>
  <c r="M237" i="13" s="1"/>
  <c r="L295" i="13"/>
  <c r="M295" i="13" s="1"/>
  <c r="L75" i="13"/>
  <c r="L77" i="13"/>
  <c r="AY16" i="13"/>
  <c r="BB16" i="13" s="1"/>
  <c r="AY10" i="13"/>
  <c r="BB10" i="13" s="1"/>
  <c r="AY26" i="13"/>
  <c r="BB26" i="13" s="1"/>
  <c r="AY15" i="13"/>
  <c r="BB15" i="13" s="1"/>
  <c r="L109" i="13"/>
  <c r="M109" i="13" s="1"/>
  <c r="L134" i="13"/>
  <c r="M134" i="13" s="1"/>
  <c r="L139" i="13"/>
  <c r="M139" i="13" s="1"/>
  <c r="L164" i="13"/>
  <c r="L171" i="13"/>
  <c r="M171" i="13" s="1"/>
  <c r="L187" i="13"/>
  <c r="M187" i="13" s="1"/>
  <c r="O187" i="13" s="1"/>
  <c r="L220" i="13"/>
  <c r="M220" i="13" s="1"/>
  <c r="L224" i="13"/>
  <c r="M224" i="13" s="1"/>
  <c r="L244" i="13"/>
  <c r="M244" i="13" s="1"/>
  <c r="L275" i="13"/>
  <c r="M275" i="13" s="1"/>
  <c r="O275" i="13" s="1"/>
  <c r="L271" i="13"/>
  <c r="M271" i="13" s="1"/>
  <c r="L307" i="13"/>
  <c r="M307" i="13" s="1"/>
  <c r="O307" i="13" s="1"/>
  <c r="L335" i="13"/>
  <c r="M335" i="13" s="1"/>
  <c r="L331" i="13"/>
  <c r="M331" i="13" s="1"/>
  <c r="O331" i="13" s="1"/>
  <c r="L132" i="13"/>
  <c r="L159" i="13"/>
  <c r="M159" i="13" s="1"/>
  <c r="O159" i="13" s="1"/>
  <c r="L151" i="13"/>
  <c r="M151" i="13" s="1"/>
  <c r="O151" i="13" s="1"/>
  <c r="L181" i="13"/>
  <c r="M181" i="13" s="1"/>
  <c r="L267" i="13"/>
  <c r="M267" i="13" s="1"/>
  <c r="O267" i="13" s="1"/>
  <c r="L263" i="13"/>
  <c r="M263" i="13" s="1"/>
  <c r="L259" i="13"/>
  <c r="M259" i="13" s="1"/>
  <c r="O259" i="13" s="1"/>
  <c r="L294" i="13"/>
  <c r="M294" i="13" s="1"/>
  <c r="L290" i="13"/>
  <c r="M290" i="13" s="1"/>
  <c r="O290" i="13" s="1"/>
  <c r="L286" i="13"/>
  <c r="M286" i="13" s="1"/>
  <c r="O286" i="13" s="1"/>
  <c r="L313" i="13"/>
  <c r="M313" i="13" s="1"/>
  <c r="L81" i="13"/>
  <c r="AY17" i="13"/>
  <c r="BB17" i="13" s="1"/>
  <c r="AY24" i="13"/>
  <c r="BB24" i="13" s="1"/>
  <c r="AY14" i="13"/>
  <c r="BB14" i="13" s="1"/>
  <c r="AY3" i="13"/>
  <c r="BB3" i="13" s="1"/>
  <c r="AY19" i="13"/>
  <c r="BB19" i="13" s="1"/>
  <c r="L329" i="13"/>
  <c r="M329" i="13" s="1"/>
  <c r="O329" i="13" s="1"/>
  <c r="L311" i="13"/>
  <c r="M311" i="13" s="1"/>
  <c r="O311" i="13" s="1"/>
  <c r="L314" i="13"/>
  <c r="M314" i="13" s="1"/>
  <c r="L327" i="13"/>
  <c r="M327" i="13" s="1"/>
  <c r="L321" i="13"/>
  <c r="M321" i="13" s="1"/>
  <c r="L297" i="13"/>
  <c r="M297" i="13" s="1"/>
  <c r="L305" i="13"/>
  <c r="M305" i="13" s="1"/>
  <c r="O305" i="13" s="1"/>
  <c r="L284" i="13"/>
  <c r="M284" i="13" s="1"/>
  <c r="O284" i="13" s="1"/>
  <c r="L288" i="13"/>
  <c r="M288" i="13" s="1"/>
  <c r="O288" i="13" s="1"/>
  <c r="L298" i="13"/>
  <c r="M298" i="13" s="1"/>
  <c r="O298" i="13" s="1"/>
  <c r="L291" i="13"/>
  <c r="M291" i="13" s="1"/>
  <c r="O291" i="13" s="1"/>
  <c r="L274" i="13"/>
  <c r="M274" i="13" s="1"/>
  <c r="L265" i="13"/>
  <c r="M265" i="13" s="1"/>
  <c r="L272" i="13"/>
  <c r="M272" i="13" s="1"/>
  <c r="R272" i="13" s="1"/>
  <c r="L257" i="13"/>
  <c r="M257" i="13" s="1"/>
  <c r="L264" i="13"/>
  <c r="M264" i="13" s="1"/>
  <c r="R264" i="13" s="1"/>
  <c r="L260" i="13"/>
  <c r="M260" i="13" s="1"/>
  <c r="O260" i="13" s="1"/>
  <c r="L249" i="13"/>
  <c r="M249" i="13" s="1"/>
  <c r="O249" i="13" s="1"/>
  <c r="L233" i="13"/>
  <c r="M233" i="13" s="1"/>
  <c r="O233" i="13" s="1"/>
  <c r="L238" i="13"/>
  <c r="M238" i="13" s="1"/>
  <c r="L240" i="13"/>
  <c r="M240" i="13" s="1"/>
  <c r="L252" i="13"/>
  <c r="M252" i="13" s="1"/>
  <c r="O252" i="13" s="1"/>
  <c r="L248" i="13"/>
  <c r="N248" i="13" s="1"/>
  <c r="S248" i="13" s="1"/>
  <c r="L232" i="13"/>
  <c r="L213" i="13"/>
  <c r="M213" i="13" s="1"/>
  <c r="O213" i="13" s="1"/>
  <c r="L209" i="13"/>
  <c r="M209" i="13" s="1"/>
  <c r="L205" i="13"/>
  <c r="M205" i="13" s="1"/>
  <c r="L216" i="13"/>
  <c r="M216" i="13" s="1"/>
  <c r="O216" i="13" s="1"/>
  <c r="L211" i="13"/>
  <c r="M211" i="13" s="1"/>
  <c r="L207" i="13"/>
  <c r="M207" i="13" s="1"/>
  <c r="O207" i="13" s="1"/>
  <c r="L195" i="13"/>
  <c r="M195" i="13" s="1"/>
  <c r="O195" i="13" s="1"/>
  <c r="L179" i="13"/>
  <c r="M179" i="13" s="1"/>
  <c r="L190" i="13"/>
  <c r="N190" i="13" s="1"/>
  <c r="S190" i="13" s="1"/>
  <c r="L182" i="13"/>
  <c r="M182" i="13" s="1"/>
  <c r="O182" i="13" s="1"/>
  <c r="L197" i="13"/>
  <c r="M197" i="13" s="1"/>
  <c r="L193" i="13"/>
  <c r="M193" i="13" s="1"/>
  <c r="L185" i="13"/>
  <c r="M185" i="13" s="1"/>
  <c r="O185" i="13" s="1"/>
  <c r="L177" i="13"/>
  <c r="M177" i="13" s="1"/>
  <c r="O177" i="13" s="1"/>
  <c r="L168" i="13"/>
  <c r="M168" i="13" s="1"/>
  <c r="O168" i="13" s="1"/>
  <c r="L149" i="13"/>
  <c r="M149" i="13" s="1"/>
  <c r="L153" i="13"/>
  <c r="M153" i="13" s="1"/>
  <c r="L170" i="13"/>
  <c r="M170" i="13" s="1"/>
  <c r="L161" i="13"/>
  <c r="M161" i="13" s="1"/>
  <c r="O161" i="13" s="1"/>
  <c r="L155" i="13"/>
  <c r="M155" i="13" s="1"/>
  <c r="L137" i="13"/>
  <c r="M137" i="13" s="1"/>
  <c r="O137" i="13" s="1"/>
  <c r="L123" i="13"/>
  <c r="M123" i="13" s="1"/>
  <c r="O123" i="13" s="1"/>
  <c r="L143" i="13"/>
  <c r="M143" i="13" s="1"/>
  <c r="L130" i="13"/>
  <c r="M130" i="13" s="1"/>
  <c r="L107" i="13"/>
  <c r="M107" i="13" s="1"/>
  <c r="O107" i="13" s="1"/>
  <c r="L111" i="13"/>
  <c r="M111" i="13" s="1"/>
  <c r="L115" i="13"/>
  <c r="M115" i="13" s="1"/>
  <c r="L119" i="13"/>
  <c r="M119" i="13" s="1"/>
  <c r="O119" i="13" s="1"/>
  <c r="L95" i="13"/>
  <c r="M95" i="13" s="1"/>
  <c r="L103" i="13"/>
  <c r="M103" i="13" s="1"/>
  <c r="O103" i="13" s="1"/>
  <c r="L99" i="13"/>
  <c r="M99" i="13" s="1"/>
  <c r="L117" i="13"/>
  <c r="M117" i="13" s="1"/>
  <c r="L105" i="13"/>
  <c r="M105" i="13" s="1"/>
  <c r="L101" i="13"/>
  <c r="M101" i="13" s="1"/>
  <c r="O101" i="13" s="1"/>
  <c r="L97" i="13"/>
  <c r="M97" i="13" s="1"/>
  <c r="L82" i="13"/>
  <c r="M82" i="13" s="1"/>
  <c r="L85" i="13"/>
  <c r="M85" i="13" s="1"/>
  <c r="O85" i="13" s="1"/>
  <c r="L73" i="13"/>
  <c r="M73" i="13" s="1"/>
  <c r="L72" i="13"/>
  <c r="M72" i="13" s="1"/>
  <c r="O72" i="13" s="1"/>
  <c r="L92" i="13"/>
  <c r="Q92" i="13" s="1"/>
  <c r="L88" i="13"/>
  <c r="M88" i="13" s="1"/>
  <c r="O88" i="13" s="1"/>
  <c r="L80" i="13"/>
  <c r="M80" i="13" s="1"/>
  <c r="O80" i="13" s="1"/>
  <c r="L210" i="13"/>
  <c r="M210" i="13" s="1"/>
  <c r="M226" i="13"/>
  <c r="M208" i="13"/>
  <c r="L214" i="13"/>
  <c r="M214" i="13" s="1"/>
  <c r="O214" i="13" s="1"/>
  <c r="M172" i="13"/>
  <c r="O172" i="13" s="1"/>
  <c r="L114" i="13"/>
  <c r="M114" i="13" s="1"/>
  <c r="M104" i="13"/>
  <c r="L236" i="13"/>
  <c r="M236" i="13" s="1"/>
  <c r="O236" i="13" s="1"/>
  <c r="M232" i="13"/>
  <c r="M206" i="13"/>
  <c r="M200" i="13"/>
  <c r="M196" i="13"/>
  <c r="O196" i="13" s="1"/>
  <c r="L192" i="13"/>
  <c r="M192" i="13" s="1"/>
  <c r="M164" i="13"/>
  <c r="O164" i="13" s="1"/>
  <c r="L156" i="13"/>
  <c r="M156" i="13" s="1"/>
  <c r="M132" i="13"/>
  <c r="L138" i="13"/>
  <c r="M138" i="13" s="1"/>
  <c r="L76" i="13"/>
  <c r="N76" i="13" s="1"/>
  <c r="S76" i="13" s="1"/>
  <c r="M128" i="13"/>
  <c r="M124" i="13"/>
  <c r="O124" i="13" s="1"/>
  <c r="L102" i="13"/>
  <c r="M102" i="13" s="1"/>
  <c r="O102" i="13" s="1"/>
  <c r="M110" i="13"/>
  <c r="M96" i="13"/>
  <c r="L176" i="13"/>
  <c r="M176" i="13" s="1"/>
  <c r="O242" i="13"/>
  <c r="O323" i="13"/>
  <c r="O317" i="13"/>
  <c r="O299" i="13"/>
  <c r="O285" i="13"/>
  <c r="O78" i="13"/>
  <c r="O70" i="13"/>
  <c r="O206" i="13"/>
  <c r="O173" i="13"/>
  <c r="O160" i="13"/>
  <c r="O238" i="13"/>
  <c r="O133" i="13"/>
  <c r="O167" i="13"/>
  <c r="O219" i="13"/>
  <c r="N254" i="13"/>
  <c r="S254" i="13" s="1"/>
  <c r="N264" i="13"/>
  <c r="S264" i="13" s="1"/>
  <c r="N113" i="13"/>
  <c r="S113" i="13" s="1"/>
  <c r="O113" i="13"/>
  <c r="N224" i="13"/>
  <c r="S224" i="13" s="1"/>
  <c r="N238" i="13"/>
  <c r="S238" i="13" s="1"/>
  <c r="N241" i="13"/>
  <c r="S241" i="13" s="1"/>
  <c r="N173" i="13"/>
  <c r="S173" i="13" s="1"/>
  <c r="N200" i="13"/>
  <c r="S200" i="13" s="1"/>
  <c r="N196" i="13"/>
  <c r="S196" i="13" s="1"/>
  <c r="N221" i="13"/>
  <c r="S221" i="13" s="1"/>
  <c r="O221" i="13"/>
  <c r="N242" i="13"/>
  <c r="S242" i="13" s="1"/>
  <c r="O247" i="13"/>
  <c r="N271" i="13"/>
  <c r="S271" i="13" s="1"/>
  <c r="N299" i="13"/>
  <c r="S299" i="13" s="1"/>
  <c r="N323" i="13"/>
  <c r="S323" i="13" s="1"/>
  <c r="N97" i="13"/>
  <c r="S97" i="13" s="1"/>
  <c r="O97" i="13"/>
  <c r="N126" i="13"/>
  <c r="S126" i="13" s="1"/>
  <c r="N132" i="13"/>
  <c r="S132" i="13" s="1"/>
  <c r="N208" i="13"/>
  <c r="S208" i="13" s="1"/>
  <c r="N287" i="13"/>
  <c r="S287" i="13" s="1"/>
  <c r="N318" i="13"/>
  <c r="S318" i="13" s="1"/>
  <c r="O314" i="13"/>
  <c r="O264" i="13"/>
  <c r="N187" i="13"/>
  <c r="S187" i="13" s="1"/>
  <c r="N328" i="13"/>
  <c r="S328" i="13" s="1"/>
  <c r="O328" i="13"/>
  <c r="N98" i="13"/>
  <c r="S98" i="13" s="1"/>
  <c r="O205" i="13"/>
  <c r="O145" i="13"/>
  <c r="N161" i="13"/>
  <c r="S161" i="13" s="1"/>
  <c r="N191" i="13"/>
  <c r="S191" i="13" s="1"/>
  <c r="N214" i="13"/>
  <c r="S214" i="13" s="1"/>
  <c r="N222" i="13"/>
  <c r="S222" i="13" s="1"/>
  <c r="O222" i="13"/>
  <c r="N226" i="13"/>
  <c r="S226" i="13" s="1"/>
  <c r="O250" i="13"/>
  <c r="N268" i="13"/>
  <c r="S268" i="13" s="1"/>
  <c r="N270" i="13"/>
  <c r="S270" i="13" s="1"/>
  <c r="O270" i="13"/>
  <c r="N334" i="13"/>
  <c r="S334" i="13" s="1"/>
  <c r="O334" i="13"/>
  <c r="N330" i="13"/>
  <c r="S330" i="13" s="1"/>
  <c r="N91" i="13"/>
  <c r="S91" i="13" s="1"/>
  <c r="O91" i="13"/>
  <c r="Q87" i="13"/>
  <c r="N87" i="13"/>
  <c r="S87" i="13" s="1"/>
  <c r="O87" i="13"/>
  <c r="N83" i="13"/>
  <c r="S83" i="13" s="1"/>
  <c r="N79" i="13"/>
  <c r="S79" i="13" s="1"/>
  <c r="O79" i="13"/>
  <c r="N104" i="13"/>
  <c r="S104" i="13" s="1"/>
  <c r="O100" i="13"/>
  <c r="N96" i="13"/>
  <c r="S96" i="13" s="1"/>
  <c r="N129" i="13"/>
  <c r="S129" i="13" s="1"/>
  <c r="N125" i="13"/>
  <c r="S125" i="13" s="1"/>
  <c r="N317" i="13"/>
  <c r="S317" i="13" s="1"/>
  <c r="O254" i="13"/>
  <c r="O135" i="13"/>
  <c r="O117" i="13"/>
  <c r="N216" i="13"/>
  <c r="S216" i="13" s="1"/>
  <c r="N131" i="13"/>
  <c r="S131" i="13" s="1"/>
  <c r="O183" i="13"/>
  <c r="N315" i="13"/>
  <c r="S315" i="13" s="1"/>
  <c r="N110" i="13"/>
  <c r="S110" i="13" s="1"/>
  <c r="N115" i="13"/>
  <c r="S115" i="13" s="1"/>
  <c r="N137" i="13"/>
  <c r="S137" i="13" s="1"/>
  <c r="N116" i="13"/>
  <c r="S116" i="13" s="1"/>
  <c r="N133" i="13"/>
  <c r="S133" i="13" s="1"/>
  <c r="N167" i="13"/>
  <c r="S167" i="13" s="1"/>
  <c r="N194" i="13"/>
  <c r="S194" i="13" s="1"/>
  <c r="N219" i="13"/>
  <c r="S219" i="13" s="1"/>
  <c r="N253" i="13"/>
  <c r="S253" i="13" s="1"/>
  <c r="N245" i="13"/>
  <c r="S245" i="13" s="1"/>
  <c r="N301" i="13"/>
  <c r="S301" i="13" s="1"/>
  <c r="O296" i="13"/>
  <c r="N333" i="13"/>
  <c r="S333" i="13" s="1"/>
  <c r="N325" i="13"/>
  <c r="S325" i="13" s="1"/>
  <c r="N78" i="13"/>
  <c r="S78" i="13" s="1"/>
  <c r="N70" i="13"/>
  <c r="S70" i="13" s="1"/>
  <c r="N90" i="13"/>
  <c r="S90" i="13" s="1"/>
  <c r="N124" i="13"/>
  <c r="S124" i="13" s="1"/>
  <c r="N184" i="13"/>
  <c r="S184" i="13" s="1"/>
  <c r="N180" i="13"/>
  <c r="S180" i="13" s="1"/>
  <c r="N206" i="13"/>
  <c r="S206" i="13" s="1"/>
  <c r="N235" i="13"/>
  <c r="S235" i="13" s="1"/>
  <c r="N231" i="13"/>
  <c r="S231" i="13" s="1"/>
  <c r="O231" i="13"/>
  <c r="O266" i="13"/>
  <c r="O262" i="13"/>
  <c r="N293" i="13"/>
  <c r="S293" i="13" s="1"/>
  <c r="N285" i="13"/>
  <c r="S285" i="13" s="1"/>
  <c r="N296" i="13"/>
  <c r="S296" i="13" s="1"/>
  <c r="N266" i="13"/>
  <c r="S266" i="13" s="1"/>
  <c r="N262" i="13"/>
  <c r="S262" i="13" s="1"/>
  <c r="L165" i="13"/>
  <c r="M165" i="13" s="1"/>
  <c r="L169" i="13"/>
  <c r="M169" i="13" s="1"/>
  <c r="L280" i="13"/>
  <c r="M280" i="13" s="1"/>
  <c r="L163" i="13"/>
  <c r="M163" i="13" s="1"/>
  <c r="Q247" i="13"/>
  <c r="Q70" i="13"/>
  <c r="Q301" i="13"/>
  <c r="Q264" i="13"/>
  <c r="Q318" i="13"/>
  <c r="Q253" i="13"/>
  <c r="Q333" i="13"/>
  <c r="Q266" i="13"/>
  <c r="Q262" i="13"/>
  <c r="Q254" i="13"/>
  <c r="Q235" i="13"/>
  <c r="Q242" i="13"/>
  <c r="Q271" i="13"/>
  <c r="Q237" i="13"/>
  <c r="Q257" i="13"/>
  <c r="Q274" i="13"/>
  <c r="Q270" i="13"/>
  <c r="Q323" i="13"/>
  <c r="Q97" i="13"/>
  <c r="Q113" i="13"/>
  <c r="Q196" i="13"/>
  <c r="Q145" i="13"/>
  <c r="Q116" i="13"/>
  <c r="Q134" i="13"/>
  <c r="Q139" i="13"/>
  <c r="Q164" i="13"/>
  <c r="Q197" i="13"/>
  <c r="Q98" i="13"/>
  <c r="Q183" i="13"/>
  <c r="Q78" i="13"/>
  <c r="Q200" i="13"/>
  <c r="Q221" i="13"/>
  <c r="Q130" i="13"/>
  <c r="Q132" i="13"/>
  <c r="Q208" i="13"/>
  <c r="Q219" i="13"/>
  <c r="Q104" i="13"/>
  <c r="Q100" i="13"/>
  <c r="Q96" i="13"/>
  <c r="Q125" i="13"/>
  <c r="Q136" i="13"/>
  <c r="Q173" i="13"/>
  <c r="Q115" i="13"/>
  <c r="Q161" i="13"/>
  <c r="Q214" i="13"/>
  <c r="Q222" i="13"/>
  <c r="Q226" i="13"/>
  <c r="Q133" i="13"/>
  <c r="Q124" i="13"/>
  <c r="L279" i="13" s="1"/>
  <c r="M279" i="13" s="1"/>
  <c r="Q184" i="13"/>
  <c r="Q180" i="13"/>
  <c r="Q206" i="13"/>
  <c r="Q160" i="13"/>
  <c r="Q205" i="13"/>
  <c r="Q2" i="1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319" i="13" l="1"/>
  <c r="S319" i="13" s="1"/>
  <c r="Q332" i="13"/>
  <c r="O332" i="13"/>
  <c r="Q320" i="13"/>
  <c r="N332" i="13"/>
  <c r="S332" i="13" s="1"/>
  <c r="N308" i="13"/>
  <c r="S308" i="13" s="1"/>
  <c r="N289" i="13"/>
  <c r="S289" i="13" s="1"/>
  <c r="N284" i="13"/>
  <c r="S284" i="13" s="1"/>
  <c r="N263" i="13"/>
  <c r="S263" i="13" s="1"/>
  <c r="N269" i="13"/>
  <c r="S269" i="13" s="1"/>
  <c r="Q268" i="13"/>
  <c r="N265" i="13"/>
  <c r="S265" i="13" s="1"/>
  <c r="Q276" i="13"/>
  <c r="N258" i="13"/>
  <c r="S258" i="13" s="1"/>
  <c r="N259" i="13"/>
  <c r="S259" i="13" s="1"/>
  <c r="M248" i="13"/>
  <c r="O248" i="13" s="1"/>
  <c r="Q231" i="13"/>
  <c r="N233" i="13"/>
  <c r="S233" i="13" s="1"/>
  <c r="N237" i="13"/>
  <c r="S237" i="13" s="1"/>
  <c r="Q244" i="13"/>
  <c r="N239" i="13"/>
  <c r="S239" i="13" s="1"/>
  <c r="Q230" i="13"/>
  <c r="N230" i="13"/>
  <c r="S230" i="13" s="1"/>
  <c r="N215" i="13"/>
  <c r="S215" i="13" s="1"/>
  <c r="Q217" i="13"/>
  <c r="N217" i="13"/>
  <c r="S217" i="13" s="1"/>
  <c r="N203" i="13"/>
  <c r="S203" i="13" s="1"/>
  <c r="Q198" i="13"/>
  <c r="Q191" i="13"/>
  <c r="N189" i="13"/>
  <c r="S189" i="13" s="1"/>
  <c r="M188" i="13"/>
  <c r="O188" i="13" s="1"/>
  <c r="M198" i="13"/>
  <c r="O198" i="13" s="1"/>
  <c r="Q189" i="13"/>
  <c r="N158" i="13"/>
  <c r="S158" i="13" s="1"/>
  <c r="Q157" i="13"/>
  <c r="N171" i="13"/>
  <c r="S171" i="13" s="1"/>
  <c r="N157" i="13"/>
  <c r="S157" i="13" s="1"/>
  <c r="Q135" i="13"/>
  <c r="N135" i="13"/>
  <c r="S135" i="13" s="1"/>
  <c r="N140" i="13"/>
  <c r="S140" i="13" s="1"/>
  <c r="Q140" i="13"/>
  <c r="N139" i="13"/>
  <c r="S139" i="13" s="1"/>
  <c r="N109" i="13"/>
  <c r="S109" i="13" s="1"/>
  <c r="N86" i="13"/>
  <c r="S86" i="13" s="1"/>
  <c r="Q76" i="13"/>
  <c r="Q246" i="13"/>
  <c r="N111" i="13"/>
  <c r="S111" i="13" s="1"/>
  <c r="N223" i="13"/>
  <c r="S223" i="13" s="1"/>
  <c r="Q137" i="13"/>
  <c r="Q83" i="13"/>
  <c r="N294" i="13"/>
  <c r="S294" i="13" s="1"/>
  <c r="N267" i="13"/>
  <c r="S267" i="13" s="1"/>
  <c r="N186" i="13"/>
  <c r="S186" i="13" s="1"/>
  <c r="Q186" i="13"/>
  <c r="Q155" i="13"/>
  <c r="N74" i="13"/>
  <c r="S74" i="13" s="1"/>
  <c r="N316" i="13"/>
  <c r="S316" i="13" s="1"/>
  <c r="N127" i="13"/>
  <c r="S127" i="13" s="1"/>
  <c r="Q127" i="13"/>
  <c r="N100" i="13"/>
  <c r="S100" i="13" s="1"/>
  <c r="N73" i="13"/>
  <c r="S73" i="13" s="1"/>
  <c r="Q126" i="13"/>
  <c r="L281" i="13" s="1"/>
  <c r="M281" i="13" s="1"/>
  <c r="N99" i="13"/>
  <c r="S99" i="13" s="1"/>
  <c r="N72" i="13"/>
  <c r="S72" i="13" s="1"/>
  <c r="N312" i="13"/>
  <c r="S312" i="13" s="1"/>
  <c r="Q311" i="13"/>
  <c r="N149" i="13"/>
  <c r="S149" i="13" s="1"/>
  <c r="N122" i="13"/>
  <c r="S122" i="13" s="1"/>
  <c r="Q68" i="13"/>
  <c r="M68" i="13"/>
  <c r="O68" i="13" s="1"/>
  <c r="Q325" i="13"/>
  <c r="Q316" i="13"/>
  <c r="N321" i="13"/>
  <c r="S321" i="13" s="1"/>
  <c r="N326" i="13"/>
  <c r="S326" i="13" s="1"/>
  <c r="N314" i="13"/>
  <c r="S314" i="13" s="1"/>
  <c r="N302" i="13"/>
  <c r="S302" i="13" s="1"/>
  <c r="N307" i="13"/>
  <c r="S307" i="13" s="1"/>
  <c r="O272" i="13"/>
  <c r="N272" i="13"/>
  <c r="S272" i="13" s="1"/>
  <c r="N247" i="13"/>
  <c r="S247" i="13" s="1"/>
  <c r="Q233" i="13"/>
  <c r="N246" i="13"/>
  <c r="S246" i="13" s="1"/>
  <c r="Q204" i="13"/>
  <c r="N211" i="13"/>
  <c r="S211" i="13" s="1"/>
  <c r="N218" i="13"/>
  <c r="S218" i="13" s="1"/>
  <c r="N204" i="13"/>
  <c r="S204" i="13" s="1"/>
  <c r="Q218" i="13"/>
  <c r="N212" i="13"/>
  <c r="S212" i="13" s="1"/>
  <c r="N183" i="13"/>
  <c r="S183" i="13" s="1"/>
  <c r="Q181" i="13"/>
  <c r="Q194" i="13"/>
  <c r="Q193" i="13"/>
  <c r="Q199" i="13"/>
  <c r="N181" i="13"/>
  <c r="S181" i="13" s="1"/>
  <c r="N197" i="13"/>
  <c r="S197" i="13" s="1"/>
  <c r="Q168" i="13"/>
  <c r="N156" i="13"/>
  <c r="S156" i="13" s="1"/>
  <c r="Q156" i="13"/>
  <c r="Q171" i="13"/>
  <c r="N150" i="13"/>
  <c r="S150" i="13" s="1"/>
  <c r="Q150" i="13"/>
  <c r="N159" i="13"/>
  <c r="S159" i="13" s="1"/>
  <c r="Q144" i="13"/>
  <c r="Q143" i="13"/>
  <c r="N143" i="13"/>
  <c r="S143" i="13" s="1"/>
  <c r="N144" i="13"/>
  <c r="S144" i="13" s="1"/>
  <c r="Q103" i="13"/>
  <c r="N114" i="13"/>
  <c r="S114" i="13" s="1"/>
  <c r="M112" i="13"/>
  <c r="O112" i="13" s="1"/>
  <c r="Q112" i="13"/>
  <c r="Q101" i="13"/>
  <c r="M81" i="13"/>
  <c r="O81" i="13" s="1"/>
  <c r="N81" i="13"/>
  <c r="S81" i="13" s="1"/>
  <c r="M75" i="13"/>
  <c r="O75" i="13" s="1"/>
  <c r="N75" i="13"/>
  <c r="S75" i="13" s="1"/>
  <c r="N89" i="13"/>
  <c r="S89" i="13" s="1"/>
  <c r="Q69" i="13"/>
  <c r="N69" i="13"/>
  <c r="S69" i="13" s="1"/>
  <c r="M86" i="13"/>
  <c r="O86" i="13" s="1"/>
  <c r="M92" i="13"/>
  <c r="O92" i="13" s="1"/>
  <c r="Q82" i="13"/>
  <c r="M77" i="13"/>
  <c r="O77" i="13" s="1"/>
  <c r="N77" i="13"/>
  <c r="S77" i="13" s="1"/>
  <c r="M84" i="13"/>
  <c r="O84" i="13" s="1"/>
  <c r="N84" i="13"/>
  <c r="S84" i="13" s="1"/>
  <c r="Q84" i="13"/>
  <c r="M141" i="13"/>
  <c r="R141" i="13" s="1"/>
  <c r="N141" i="13"/>
  <c r="S141" i="13" s="1"/>
  <c r="Q141" i="13"/>
  <c r="Q154" i="13"/>
  <c r="Q331" i="13"/>
  <c r="Q252" i="13"/>
  <c r="R324" i="13"/>
  <c r="N292" i="13"/>
  <c r="S292" i="13" s="1"/>
  <c r="N177" i="13"/>
  <c r="S177" i="13" s="1"/>
  <c r="N249" i="13"/>
  <c r="S249" i="13" s="1"/>
  <c r="N106" i="13"/>
  <c r="S106" i="13" s="1"/>
  <c r="N252" i="13"/>
  <c r="S252" i="13" s="1"/>
  <c r="N154" i="13"/>
  <c r="S154" i="13" s="1"/>
  <c r="N118" i="13"/>
  <c r="S118" i="13" s="1"/>
  <c r="N295" i="13"/>
  <c r="S295" i="13" s="1"/>
  <c r="N178" i="13"/>
  <c r="S178" i="13" s="1"/>
  <c r="N80" i="13"/>
  <c r="S80" i="13" s="1"/>
  <c r="Q142" i="13"/>
  <c r="Q71" i="13"/>
  <c r="Q88" i="13"/>
  <c r="Q111" i="13"/>
  <c r="Q177" i="13"/>
  <c r="Q265" i="13"/>
  <c r="Q324" i="13"/>
  <c r="Q263" i="13"/>
  <c r="Q250" i="13"/>
  <c r="Q273" i="13"/>
  <c r="N320" i="13"/>
  <c r="S320" i="13" s="1"/>
  <c r="N153" i="13"/>
  <c r="S153" i="13" s="1"/>
  <c r="N103" i="13"/>
  <c r="S103" i="13" s="1"/>
  <c r="N329" i="13"/>
  <c r="S329" i="13" s="1"/>
  <c r="N146" i="13"/>
  <c r="S146" i="13" s="1"/>
  <c r="N107" i="13"/>
  <c r="S107" i="13" s="1"/>
  <c r="N313" i="13"/>
  <c r="S313" i="13" s="1"/>
  <c r="N286" i="13"/>
  <c r="S286" i="13" s="1"/>
  <c r="N250" i="13"/>
  <c r="S250" i="13" s="1"/>
  <c r="N199" i="13"/>
  <c r="S199" i="13" s="1"/>
  <c r="N145" i="13"/>
  <c r="S145" i="13" s="1"/>
  <c r="N331" i="13"/>
  <c r="S331" i="13" s="1"/>
  <c r="N213" i="13"/>
  <c r="S213" i="13" s="1"/>
  <c r="N95" i="13"/>
  <c r="S95" i="13" s="1"/>
  <c r="N101" i="13"/>
  <c r="S101" i="13" s="1"/>
  <c r="N324" i="13"/>
  <c r="S324" i="13" s="1"/>
  <c r="M122" i="13"/>
  <c r="O122" i="13" s="1"/>
  <c r="Q210" i="13"/>
  <c r="Q131" i="13"/>
  <c r="Q118" i="13"/>
  <c r="Q227" i="13"/>
  <c r="Q178" i="13"/>
  <c r="Q209" i="13"/>
  <c r="Q224" i="13"/>
  <c r="Q187" i="13"/>
  <c r="Q315" i="13"/>
  <c r="Q236" i="13"/>
  <c r="Q249" i="13"/>
  <c r="Q272" i="13"/>
  <c r="N234" i="13"/>
  <c r="S234" i="13" s="1"/>
  <c r="N274" i="13"/>
  <c r="S274" i="13" s="1"/>
  <c r="N300" i="13"/>
  <c r="S300" i="13" s="1"/>
  <c r="N82" i="13"/>
  <c r="S82" i="13" s="1"/>
  <c r="N273" i="13"/>
  <c r="S273" i="13" s="1"/>
  <c r="N227" i="13"/>
  <c r="S227" i="13" s="1"/>
  <c r="N142" i="13"/>
  <c r="S142" i="13" s="1"/>
  <c r="N108" i="13"/>
  <c r="S108" i="13" s="1"/>
  <c r="N193" i="13"/>
  <c r="S193" i="13" s="1"/>
  <c r="N136" i="13"/>
  <c r="S136" i="13" s="1"/>
  <c r="N71" i="13"/>
  <c r="S71" i="13" s="1"/>
  <c r="N85" i="13"/>
  <c r="S85" i="13" s="1"/>
  <c r="N322" i="13"/>
  <c r="S322" i="13" s="1"/>
  <c r="N311" i="13"/>
  <c r="S311" i="13" s="1"/>
  <c r="N260" i="13"/>
  <c r="S260" i="13" s="1"/>
  <c r="N155" i="13"/>
  <c r="S155" i="13" s="1"/>
  <c r="N88" i="13"/>
  <c r="S88" i="13" s="1"/>
  <c r="N335" i="13"/>
  <c r="S335" i="13" s="1"/>
  <c r="N275" i="13"/>
  <c r="S275" i="13" s="1"/>
  <c r="N225" i="13"/>
  <c r="S225" i="13" s="1"/>
  <c r="N261" i="13"/>
  <c r="S261" i="13" s="1"/>
  <c r="N179" i="13"/>
  <c r="S179" i="13" s="1"/>
  <c r="N276" i="13"/>
  <c r="S276" i="13" s="1"/>
  <c r="N290" i="13"/>
  <c r="S290" i="13" s="1"/>
  <c r="N306" i="13"/>
  <c r="S306" i="13" s="1"/>
  <c r="N134" i="13"/>
  <c r="S134" i="13" s="1"/>
  <c r="M76" i="13"/>
  <c r="R76" i="13" s="1"/>
  <c r="Q327" i="13"/>
  <c r="N327" i="13"/>
  <c r="S327" i="13" s="1"/>
  <c r="N305" i="13"/>
  <c r="S305" i="13" s="1"/>
  <c r="Q305" i="13"/>
  <c r="N291" i="13"/>
  <c r="S291" i="13" s="1"/>
  <c r="N297" i="13"/>
  <c r="S297" i="13" s="1"/>
  <c r="N257" i="13"/>
  <c r="S257" i="13" s="1"/>
  <c r="N240" i="13"/>
  <c r="S240" i="13" s="1"/>
  <c r="N207" i="13"/>
  <c r="S207" i="13" s="1"/>
  <c r="N210" i="13"/>
  <c r="S210" i="13" s="1"/>
  <c r="N209" i="13"/>
  <c r="S209" i="13" s="1"/>
  <c r="M190" i="13"/>
  <c r="O190" i="13" s="1"/>
  <c r="Q190" i="13"/>
  <c r="N185" i="13"/>
  <c r="S185" i="13" s="1"/>
  <c r="N176" i="13"/>
  <c r="S176" i="13" s="1"/>
  <c r="Q176" i="13"/>
  <c r="Q195" i="13"/>
  <c r="Q185" i="13"/>
  <c r="Q179" i="13"/>
  <c r="N195" i="13"/>
  <c r="S195" i="13" s="1"/>
  <c r="N170" i="13"/>
  <c r="S170" i="13" s="1"/>
  <c r="N168" i="13"/>
  <c r="S168" i="13" s="1"/>
  <c r="N123" i="13"/>
  <c r="S123" i="13" s="1"/>
  <c r="N130" i="13"/>
  <c r="S130" i="13" s="1"/>
  <c r="Q107" i="13"/>
  <c r="Q119" i="13"/>
  <c r="N117" i="13"/>
  <c r="S117" i="13" s="1"/>
  <c r="N119" i="13"/>
  <c r="S119" i="13" s="1"/>
  <c r="Q95" i="13"/>
  <c r="N105" i="13"/>
  <c r="S105" i="13" s="1"/>
  <c r="Q80" i="13"/>
  <c r="Q72" i="13"/>
  <c r="Q114" i="13"/>
  <c r="N138" i="13"/>
  <c r="S138" i="13" s="1"/>
  <c r="Q102" i="13"/>
  <c r="N102" i="13"/>
  <c r="S102" i="13" s="1"/>
  <c r="N236" i="13"/>
  <c r="S236" i="13" s="1"/>
  <c r="Q192" i="13"/>
  <c r="N192" i="13"/>
  <c r="S192" i="13" s="1"/>
  <c r="L162" i="13"/>
  <c r="M162" i="13" s="1"/>
  <c r="L166" i="13"/>
  <c r="M166" i="13" s="1"/>
  <c r="Q152" i="13"/>
  <c r="N244" i="13"/>
  <c r="S244" i="13" s="1"/>
  <c r="N152" i="13"/>
  <c r="S152" i="13" s="1"/>
  <c r="O134" i="13"/>
  <c r="O165" i="13"/>
  <c r="N220" i="13"/>
  <c r="S220" i="13" s="1"/>
  <c r="N160" i="13"/>
  <c r="S160" i="13" s="1"/>
  <c r="R176" i="13"/>
  <c r="O176" i="13"/>
  <c r="N298" i="13"/>
  <c r="S298" i="13" s="1"/>
  <c r="N205" i="13"/>
  <c r="S205" i="13" s="1"/>
  <c r="Q212" i="13"/>
  <c r="Q159" i="13"/>
  <c r="Q335" i="13"/>
  <c r="N172" i="13"/>
  <c r="S172" i="13" s="1"/>
  <c r="N232" i="13"/>
  <c r="S232" i="13" s="1"/>
  <c r="N151" i="13"/>
  <c r="S151" i="13" s="1"/>
  <c r="N92" i="13"/>
  <c r="S92" i="13" s="1"/>
  <c r="N303" i="13"/>
  <c r="S303" i="13" s="1"/>
  <c r="N251" i="13"/>
  <c r="S251" i="13" s="1"/>
  <c r="N188" i="13"/>
  <c r="S188" i="13" s="1"/>
  <c r="N182" i="13"/>
  <c r="S182" i="13" s="1"/>
  <c r="O243" i="13"/>
  <c r="R243" i="13"/>
  <c r="O274" i="13"/>
  <c r="R274" i="13"/>
  <c r="Q153" i="13"/>
  <c r="Q99" i="13"/>
  <c r="Q220" i="13"/>
  <c r="R323" i="13"/>
  <c r="Q297" i="13"/>
  <c r="O129" i="13"/>
  <c r="R129" i="13"/>
  <c r="Q90" i="13"/>
  <c r="Q108" i="13"/>
  <c r="Q109" i="13"/>
  <c r="Q239" i="13"/>
  <c r="Q269" i="13"/>
  <c r="Q223" i="13"/>
  <c r="Q138" i="13"/>
  <c r="Q74" i="13"/>
  <c r="Q146" i="13"/>
  <c r="Q110" i="13"/>
  <c r="Q106" i="13"/>
  <c r="Q172" i="13"/>
  <c r="Q240" i="13"/>
  <c r="Q312" i="13"/>
  <c r="Q258" i="13"/>
  <c r="R252" i="13"/>
  <c r="R331" i="13"/>
  <c r="R247" i="13"/>
  <c r="R236" i="13"/>
  <c r="R160" i="13"/>
  <c r="Q330" i="13"/>
  <c r="N288" i="13"/>
  <c r="S288" i="13" s="1"/>
  <c r="N304" i="13"/>
  <c r="S304" i="13" s="1"/>
  <c r="O320" i="13"/>
  <c r="O289" i="13"/>
  <c r="O131" i="13"/>
  <c r="O89" i="13"/>
  <c r="O244" i="13"/>
  <c r="O193" i="13"/>
  <c r="O143" i="13"/>
  <c r="O313" i="13"/>
  <c r="O321" i="13"/>
  <c r="O294" i="13"/>
  <c r="O232" i="13"/>
  <c r="O211" i="13"/>
  <c r="O150" i="13"/>
  <c r="O158" i="13"/>
  <c r="O125" i="13"/>
  <c r="O96" i="13"/>
  <c r="O104" i="13"/>
  <c r="O83" i="13"/>
  <c r="O71" i="13"/>
  <c r="Q75" i="13"/>
  <c r="O302" i="13"/>
  <c r="O246" i="13"/>
  <c r="O226" i="13"/>
  <c r="O218" i="13"/>
  <c r="O191" i="13"/>
  <c r="O199" i="13"/>
  <c r="O170" i="13"/>
  <c r="O141" i="13"/>
  <c r="O111" i="13"/>
  <c r="O287" i="13"/>
  <c r="O295" i="13"/>
  <c r="O257" i="13"/>
  <c r="O208" i="13"/>
  <c r="O178" i="13"/>
  <c r="O186" i="13"/>
  <c r="O155" i="13"/>
  <c r="O132" i="13"/>
  <c r="O130" i="13"/>
  <c r="O105" i="13"/>
  <c r="O327" i="13"/>
  <c r="O335" i="13"/>
  <c r="O303" i="13"/>
  <c r="O251" i="13"/>
  <c r="O225" i="13"/>
  <c r="O217" i="13"/>
  <c r="O192" i="13"/>
  <c r="O200" i="13"/>
  <c r="O144" i="13"/>
  <c r="O114" i="13"/>
  <c r="O241" i="13"/>
  <c r="O209" i="13"/>
  <c r="O179" i="13"/>
  <c r="O127" i="13"/>
  <c r="O224" i="13"/>
  <c r="O197" i="13"/>
  <c r="O139" i="13"/>
  <c r="O95" i="13"/>
  <c r="N68" i="13"/>
  <c r="S68" i="13" s="1"/>
  <c r="Q215" i="13"/>
  <c r="Q128" i="13"/>
  <c r="Q245" i="13"/>
  <c r="R242" i="13"/>
  <c r="Q322" i="13"/>
  <c r="N164" i="13"/>
  <c r="S164" i="13" s="1"/>
  <c r="O210" i="13"/>
  <c r="O180" i="13"/>
  <c r="O153" i="13"/>
  <c r="O149" i="13"/>
  <c r="O128" i="13"/>
  <c r="O99" i="13"/>
  <c r="O82" i="13"/>
  <c r="O90" i="13"/>
  <c r="O74" i="13"/>
  <c r="O325" i="13"/>
  <c r="O333" i="13"/>
  <c r="O301" i="13"/>
  <c r="O269" i="13"/>
  <c r="O245" i="13"/>
  <c r="O253" i="13"/>
  <c r="O194" i="13"/>
  <c r="O171" i="13"/>
  <c r="O146" i="13"/>
  <c r="O138" i="13"/>
  <c r="O116" i="13"/>
  <c r="O108" i="13"/>
  <c r="O115" i="13"/>
  <c r="O110" i="13"/>
  <c r="O297" i="13"/>
  <c r="O98" i="13"/>
  <c r="O73" i="13"/>
  <c r="O220" i="13"/>
  <c r="O109" i="13"/>
  <c r="N243" i="13"/>
  <c r="S243" i="13" s="1"/>
  <c r="Q243" i="13"/>
  <c r="Q293" i="13"/>
  <c r="Q85" i="13"/>
  <c r="Q129" i="13"/>
  <c r="Q170" i="13"/>
  <c r="Q289" i="13"/>
  <c r="Q105" i="13"/>
  <c r="Q73" i="13"/>
  <c r="Q123" i="13"/>
  <c r="L278" i="13" s="1"/>
  <c r="M278" i="13" s="1"/>
  <c r="Q260" i="13"/>
  <c r="Q290" i="13"/>
  <c r="Q292" i="13"/>
  <c r="Q299" i="13"/>
  <c r="Q295" i="13"/>
  <c r="Q285" i="13"/>
  <c r="R244" i="13"/>
  <c r="Q306" i="13"/>
  <c r="Q77" i="13"/>
  <c r="Q296" i="13"/>
  <c r="Q79" i="13"/>
  <c r="Q149" i="13"/>
  <c r="Q314" i="13"/>
  <c r="Q304" i="13"/>
  <c r="Q307" i="13"/>
  <c r="Q81" i="13"/>
  <c r="Q91" i="13"/>
  <c r="Q89" i="13"/>
  <c r="Q216" i="13"/>
  <c r="Q117" i="13"/>
  <c r="R301" i="13"/>
  <c r="R171" i="13"/>
  <c r="R128" i="13"/>
  <c r="R90" i="13"/>
  <c r="R133" i="13"/>
  <c r="R195" i="13"/>
  <c r="R173" i="13"/>
  <c r="R136" i="13"/>
  <c r="R186" i="13"/>
  <c r="R80" i="13"/>
  <c r="R221" i="13"/>
  <c r="R137" i="13"/>
  <c r="R97" i="13"/>
  <c r="R316" i="13"/>
  <c r="R253" i="13"/>
  <c r="R304" i="13"/>
  <c r="R157" i="13"/>
  <c r="R138" i="13"/>
  <c r="R299" i="13"/>
  <c r="R96" i="13"/>
  <c r="R104" i="13"/>
  <c r="R86" i="13"/>
  <c r="R219" i="13"/>
  <c r="R295" i="13"/>
  <c r="R106" i="13"/>
  <c r="R216" i="13"/>
  <c r="R193" i="13"/>
  <c r="R187" i="13"/>
  <c r="R168" i="13"/>
  <c r="R143" i="13"/>
  <c r="R134" i="13"/>
  <c r="R108" i="13"/>
  <c r="R191" i="13"/>
  <c r="R145" i="13"/>
  <c r="R111" i="13"/>
  <c r="R196" i="13"/>
  <c r="R140" i="13"/>
  <c r="R177" i="13"/>
  <c r="R101" i="13"/>
  <c r="R117" i="13"/>
  <c r="R185" i="13"/>
  <c r="R182" i="13"/>
  <c r="R79" i="13"/>
  <c r="R296" i="13"/>
  <c r="R184" i="13"/>
  <c r="R95" i="13"/>
  <c r="R198" i="13"/>
  <c r="R222" i="13"/>
  <c r="R107" i="13"/>
  <c r="R118" i="13"/>
  <c r="R212" i="13"/>
  <c r="R126" i="13"/>
  <c r="R72" i="13"/>
  <c r="R135" i="13"/>
  <c r="R312" i="13"/>
  <c r="R258" i="13"/>
  <c r="R87" i="13"/>
  <c r="R103" i="13"/>
  <c r="R82" i="13"/>
  <c r="R74" i="13"/>
  <c r="R146" i="13"/>
  <c r="R112" i="13"/>
  <c r="R226" i="13"/>
  <c r="R214" i="13"/>
  <c r="R161" i="13"/>
  <c r="R115" i="13"/>
  <c r="R192" i="13"/>
  <c r="R150" i="13"/>
  <c r="R125" i="13"/>
  <c r="R123" i="13"/>
  <c r="R208" i="13"/>
  <c r="R178" i="13"/>
  <c r="R132" i="13"/>
  <c r="R130" i="13"/>
  <c r="R110" i="13"/>
  <c r="R78" i="13"/>
  <c r="R209" i="13"/>
  <c r="R89" i="13"/>
  <c r="R224" i="13"/>
  <c r="R105" i="13"/>
  <c r="R109" i="13"/>
  <c r="R254" i="13"/>
  <c r="R262" i="13"/>
  <c r="R266" i="13"/>
  <c r="R269" i="13"/>
  <c r="R205" i="13"/>
  <c r="R210" i="13"/>
  <c r="R91" i="13"/>
  <c r="R71" i="13"/>
  <c r="R70" i="13"/>
  <c r="R204" i="13"/>
  <c r="R159" i="13"/>
  <c r="R88" i="13"/>
  <c r="R200" i="13"/>
  <c r="R69" i="13"/>
  <c r="R113" i="13"/>
  <c r="R250" i="13"/>
  <c r="R333" i="13"/>
  <c r="R305" i="13"/>
  <c r="R206" i="13"/>
  <c r="R124" i="13"/>
  <c r="R297" i="13"/>
  <c r="R154" i="13"/>
  <c r="R170" i="13"/>
  <c r="R153" i="13"/>
  <c r="R142" i="13"/>
  <c r="R131" i="13"/>
  <c r="R100" i="13"/>
  <c r="R227" i="13"/>
  <c r="R183" i="13"/>
  <c r="R102" i="13"/>
  <c r="R189" i="13"/>
  <c r="R197" i="13"/>
  <c r="R172" i="13"/>
  <c r="R164" i="13"/>
  <c r="R139" i="13"/>
  <c r="R116" i="13"/>
  <c r="R218" i="13"/>
  <c r="R119" i="13"/>
  <c r="R217" i="13"/>
  <c r="R114" i="13"/>
  <c r="R127" i="13"/>
  <c r="R273" i="13"/>
  <c r="R249" i="13"/>
  <c r="Q302" i="13"/>
  <c r="Q286" i="13"/>
  <c r="Q261" i="13"/>
  <c r="Q317" i="13"/>
  <c r="Q308" i="13"/>
  <c r="Q284" i="13"/>
  <c r="Q329" i="13"/>
  <c r="Q241" i="13"/>
  <c r="Q225" i="13"/>
  <c r="Q259" i="13"/>
  <c r="Q334" i="13"/>
  <c r="Q234" i="13"/>
  <c r="Q319" i="13"/>
  <c r="Q326" i="13"/>
  <c r="Q313" i="13"/>
  <c r="Q294" i="13"/>
  <c r="Q300" i="13"/>
  <c r="Q303" i="13"/>
  <c r="Q287" i="13"/>
  <c r="Q182" i="13"/>
  <c r="Q267" i="13"/>
  <c r="Q275" i="13"/>
  <c r="Q328" i="13"/>
  <c r="Q321" i="13"/>
  <c r="Q298" i="13"/>
  <c r="Q288" i="13"/>
  <c r="Q291" i="13"/>
  <c r="Q232" i="13"/>
  <c r="Q251" i="13"/>
  <c r="Q248" i="13"/>
  <c r="Q238" i="13"/>
  <c r="Q151" i="13"/>
  <c r="Q203" i="13"/>
  <c r="Q167" i="13"/>
  <c r="Q213" i="13"/>
  <c r="Q211" i="13"/>
  <c r="Q207" i="13"/>
  <c r="Q158" i="1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R188" i="13" l="1"/>
  <c r="R92" i="13"/>
  <c r="R81" i="13"/>
  <c r="O76" i="13"/>
  <c r="R75" i="13"/>
  <c r="R122" i="13"/>
  <c r="R190" i="13"/>
  <c r="O162" i="13"/>
  <c r="R162" i="13"/>
  <c r="R281" i="13"/>
  <c r="O281" i="13"/>
  <c r="O166" i="13"/>
  <c r="R166" i="13"/>
  <c r="O169" i="13"/>
  <c r="R169" i="13"/>
  <c r="O163" i="13"/>
  <c r="R163" i="13"/>
  <c r="N280" i="13"/>
  <c r="S280" i="13" s="1"/>
  <c r="Q280" i="13"/>
  <c r="O240" i="13"/>
  <c r="R240" i="13"/>
  <c r="O279" i="13"/>
  <c r="R279" i="13"/>
  <c r="N277" i="13"/>
  <c r="S277" i="13" s="1"/>
  <c r="Q277" i="13"/>
  <c r="R320" i="13"/>
  <c r="R144" i="13"/>
  <c r="R194" i="13"/>
  <c r="R325" i="13"/>
  <c r="O265" i="13"/>
  <c r="R265" i="13"/>
  <c r="O215" i="13"/>
  <c r="R215" i="13"/>
  <c r="O315" i="13"/>
  <c r="R315" i="13"/>
  <c r="O239" i="13"/>
  <c r="R239" i="13"/>
  <c r="N279" i="13"/>
  <c r="S279" i="13" s="1"/>
  <c r="Q279" i="13"/>
  <c r="N165" i="13"/>
  <c r="S165" i="13" s="1"/>
  <c r="Q165" i="13"/>
  <c r="N281" i="13"/>
  <c r="S281" i="13" s="1"/>
  <c r="Q281" i="13"/>
  <c r="O276" i="13"/>
  <c r="R276" i="13"/>
  <c r="O237" i="13"/>
  <c r="R237" i="13"/>
  <c r="O156" i="13"/>
  <c r="R156" i="13"/>
  <c r="R99" i="13"/>
  <c r="R245" i="13"/>
  <c r="R155" i="13"/>
  <c r="R180" i="13"/>
  <c r="R98" i="13"/>
  <c r="O322" i="13"/>
  <c r="R322" i="13"/>
  <c r="O223" i="13"/>
  <c r="R223" i="13"/>
  <c r="O271" i="13"/>
  <c r="R271" i="13"/>
  <c r="O181" i="13"/>
  <c r="R181" i="13"/>
  <c r="O263" i="13"/>
  <c r="R263" i="13"/>
  <c r="O235" i="13"/>
  <c r="R235" i="13"/>
  <c r="N166" i="13"/>
  <c r="S166" i="13" s="1"/>
  <c r="Q166" i="13"/>
  <c r="N163" i="13"/>
  <c r="S163" i="13" s="1"/>
  <c r="Q163" i="13"/>
  <c r="O318" i="13"/>
  <c r="R318" i="13"/>
  <c r="O230" i="13"/>
  <c r="R230" i="13"/>
  <c r="R246" i="13"/>
  <c r="R199" i="13"/>
  <c r="R83" i="13"/>
  <c r="R68" i="13"/>
  <c r="R165" i="13"/>
  <c r="R84" i="13"/>
  <c r="R220" i="13"/>
  <c r="R225" i="13"/>
  <c r="R179" i="13"/>
  <c r="O330" i="13"/>
  <c r="R330" i="13"/>
  <c r="O152" i="13"/>
  <c r="R152" i="13"/>
  <c r="N162" i="13"/>
  <c r="S162" i="13" s="1"/>
  <c r="Q162" i="13"/>
  <c r="N169" i="13"/>
  <c r="S169" i="13" s="1"/>
  <c r="Q169" i="13"/>
  <c r="R335" i="13"/>
  <c r="R268" i="13"/>
  <c r="R327" i="13"/>
  <c r="R311" i="13"/>
  <c r="R270" i="13"/>
  <c r="R314" i="13"/>
  <c r="R257" i="13"/>
  <c r="R233" i="13"/>
  <c r="R260" i="13"/>
  <c r="R213" i="13"/>
  <c r="R328" i="13"/>
  <c r="R300" i="13"/>
  <c r="R319" i="13"/>
  <c r="R203" i="13"/>
  <c r="R251" i="13"/>
  <c r="R291" i="13"/>
  <c r="R149" i="13"/>
  <c r="R77" i="13"/>
  <c r="R293" i="13"/>
  <c r="R285" i="13"/>
  <c r="R241" i="13"/>
  <c r="R284" i="13"/>
  <c r="R290" i="13"/>
  <c r="R261" i="13"/>
  <c r="R302" i="13"/>
  <c r="R288" i="13"/>
  <c r="R287" i="13"/>
  <c r="R326" i="13"/>
  <c r="R292" i="13"/>
  <c r="R85" i="13"/>
  <c r="R158" i="13"/>
  <c r="R211" i="13"/>
  <c r="R307" i="13"/>
  <c r="R298" i="13"/>
  <c r="R289" i="13"/>
  <c r="R275" i="13"/>
  <c r="R303" i="13"/>
  <c r="R306" i="13"/>
  <c r="R313" i="13"/>
  <c r="R73" i="13"/>
  <c r="R234" i="13"/>
  <c r="R259" i="13"/>
  <c r="R207" i="13"/>
  <c r="R321" i="13"/>
  <c r="R267" i="13"/>
  <c r="R294" i="13"/>
  <c r="R334" i="13"/>
  <c r="R238" i="13"/>
  <c r="R167" i="13"/>
  <c r="R151" i="13"/>
  <c r="R248" i="13"/>
  <c r="R232" i="13"/>
  <c r="R329" i="13"/>
  <c r="R308" i="13"/>
  <c r="R317" i="13"/>
  <c r="R286" i="13"/>
  <c r="G2" i="7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Q278" i="13" l="1"/>
  <c r="N278" i="13"/>
  <c r="S278" i="13" s="1"/>
  <c r="O277" i="13"/>
  <c r="R277" i="13"/>
  <c r="O280" i="13"/>
  <c r="R280" i="13"/>
  <c r="D3" i="8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O278" i="13" l="1"/>
  <c r="R278" i="13"/>
  <c r="C5" i="8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<sst xmlns="http://schemas.openxmlformats.org/spreadsheetml/2006/main" count="8320" uniqueCount="489">
  <si>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</si>
  <si>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</si>
  <si>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</si>
  <si>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</si>
  <si>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</si>
  <si>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</si>
  <si>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</si>
  <si>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</si>
  <si>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</si>
  <si>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</si>
  <si>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</si>
  <si>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</si>
  <si>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</si>
  <si>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</si>
  <si>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</si>
  <si>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</si>
  <si>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</si>
  <si>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</si>
  <si>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</si>
  <si>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</si>
  <si>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</si>
  <si>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</si>
  <si>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</si>
  <si>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</si>
  <si>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</si>
  <si>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</si>
  <si>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</si>
  <si>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</si>
  <si>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</si>
  <si>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</si>
  <si>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</si>
  <si>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</si>
  <si>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</si>
  <si>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</si>
  <si>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</si>
  <si>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</si>
  <si>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</si>
  <si>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</si>
  <si>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</si>
  <si>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</si>
  <si>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</si>
  <si>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</si>
  <si>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</si>
  <si>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</si>
  <si>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</si>
  <si>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</si>
  <si>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</si>
  <si>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</si>
  <si>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</si>
  <si>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</si>
  <si>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</si>
  <si>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</si>
  <si>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</si>
  <si>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</si>
  <si>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</si>
  <si>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</si>
  <si>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</si>
  <si>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</si>
  <si>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</si>
  <si>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</si>
  <si>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</si>
  <si>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</si>
  <si>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</si>
  <si>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</si>
  <si>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</si>
  <si>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</si>
  <si>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</si>
  <si>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</si>
  <si>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</si>
  <si>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</si>
  <si>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</si>
  <si>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</si>
  <si>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</si>
  <si>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</si>
  <si>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</si>
  <si>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</si>
  <si>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</si>
  <si>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</si>
  <si>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</si>
  <si>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</si>
  <si>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</si>
  <si>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</si>
  <si>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</si>
  <si>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</si>
  <si>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</si>
  <si>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</si>
  <si>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</si>
  <si>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</si>
  <si>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</si>
  <si>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</si>
  <si>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</si>
  <si>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</si>
  <si>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</si>
  <si>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</si>
  <si>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</si>
  <si>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</si>
  <si>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</si>
  <si>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</si>
  <si>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</si>
  <si>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</si>
  <si>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</si>
  <si>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</si>
  <si>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</si>
  <si>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</si>
  <si>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</si>
  <si>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</si>
  <si>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</si>
  <si>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</si>
  <si>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</si>
  <si>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</si>
  <si>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</si>
  <si>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</si>
  <si>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</si>
  <si>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</si>
  <si>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</si>
  <si>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</si>
  <si>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</si>
  <si>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</si>
  <si>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</si>
  <si>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</si>
  <si>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</si>
  <si>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</si>
  <si>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</si>
  <si>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</si>
  <si>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</si>
  <si>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</si>
  <si>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</si>
  <si>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</si>
  <si>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</si>
  <si>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</si>
  <si>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</si>
  <si>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</si>
  <si>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</si>
  <si>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</si>
  <si>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</si>
  <si>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</si>
  <si>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</si>
  <si>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</si>
  <si>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</si>
  <si>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</si>
  <si>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</si>
  <si>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</si>
  <si>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</si>
  <si>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</si>
  <si>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</si>
  <si>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</si>
  <si>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</si>
  <si>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</si>
  <si>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</si>
  <si>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</si>
  <si>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</si>
  <si>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</si>
  <si>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</si>
  <si>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</si>
  <si>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</si>
  <si>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</si>
  <si>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</si>
  <si>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</si>
  <si>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</si>
  <si>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</si>
  <si>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</si>
  <si>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</si>
  <si>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</si>
  <si>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</si>
  <si>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</si>
  <si>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</si>
  <si>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</si>
  <si>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</si>
  <si>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</si>
  <si>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</si>
  <si>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</si>
  <si>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</si>
  <si>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</si>
  <si>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</si>
  <si>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</si>
  <si>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</si>
  <si>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</si>
  <si>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</si>
  <si>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</si>
  <si>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</si>
  <si>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</si>
  <si>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</si>
  <si>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</si>
  <si>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</si>
  <si>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</si>
  <si>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</si>
  <si>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</si>
  <si>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</si>
  <si>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</si>
  <si>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</si>
  <si>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</si>
  <si>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</si>
  <si>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</si>
  <si>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</si>
  <si>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</si>
  <si>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</si>
  <si>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</si>
  <si>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</si>
  <si>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</si>
  <si>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</si>
  <si>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</si>
  <si>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</si>
  <si>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</si>
  <si>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</si>
  <si>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</si>
  <si>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</si>
  <si>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</si>
  <si>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</si>
  <si>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</si>
  <si>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</si>
  <si>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</si>
  <si>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</si>
  <si>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</si>
  <si>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</si>
  <si>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</si>
  <si>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</si>
  <si>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</si>
  <si>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</si>
  <si>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</si>
  <si>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</si>
  <si>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</si>
  <si>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</si>
  <si>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</si>
  <si>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</si>
  <si>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</si>
  <si>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</si>
  <si>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</si>
  <si>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</si>
  <si>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</si>
  <si>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</si>
  <si>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</si>
  <si>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</si>
  <si>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</si>
  <si>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</si>
  <si>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</si>
  <si>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</si>
  <si>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</si>
  <si>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</si>
  <si>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</si>
  <si>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</si>
  <si>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</si>
  <si>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</si>
  <si>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</si>
  <si>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</si>
  <si>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</si>
  <si>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</si>
  <si>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</si>
  <si>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</si>
  <si>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</si>
  <si>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</si>
  <si>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</si>
  <si>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</si>
  <si>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</si>
  <si>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</si>
  <si>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</si>
  <si>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</si>
  <si>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</si>
  <si>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</si>
  <si>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</si>
  <si>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</si>
  <si>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</si>
  <si>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</si>
  <si>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</si>
  <si>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</si>
  <si>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</si>
  <si>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</si>
  <si>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</si>
  <si>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</si>
  <si>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</si>
  <si>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</si>
  <si>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</si>
  <si>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</si>
  <si>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</si>
  <si>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</si>
  <si>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</si>
  <si>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</si>
  <si>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</si>
  <si>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</si>
  <si>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</si>
  <si>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</si>
  <si>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</si>
  <si>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</si>
  <si>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</si>
  <si>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</si>
  <si>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</si>
  <si>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</si>
  <si>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</si>
  <si>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</si>
  <si>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</si>
  <si>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</si>
  <si>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</si>
  <si>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</si>
  <si>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</si>
  <si>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</si>
  <si>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</si>
  <si>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</si>
  <si>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</si>
  <si>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</si>
  <si>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</si>
  <si>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</si>
  <si>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</si>
  <si>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</si>
  <si>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</si>
  <si>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</si>
  <si>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</si>
  <si>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</si>
  <si>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</si>
  <si>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</si>
  <si>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</si>
  <si>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</si>
  <si>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</si>
  <si>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</si>
  <si>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</si>
  <si>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</si>
  <si>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</si>
  <si>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</si>
  <si>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</si>
  <si>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</si>
  <si>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</si>
  <si>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</si>
  <si>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</si>
  <si>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</si>
  <si>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</si>
  <si>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</si>
  <si>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</si>
  <si>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</si>
  <si>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</si>
  <si>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</si>
  <si>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</si>
  <si>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</si>
  <si>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</si>
  <si>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</si>
  <si>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</si>
  <si>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</si>
  <si>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</si>
  <si>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</si>
  <si>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</si>
  <si>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</si>
  <si>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</si>
  <si>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</si>
  <si>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</si>
  <si>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</si>
  <si>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</si>
  <si>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</si>
  <si>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</si>
  <si>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</si>
  <si>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</si>
  <si>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</si>
  <si>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</si>
  <si>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</si>
  <si>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</si>
  <si>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</si>
  <si>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</si>
  <si>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</si>
  <si>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</si>
  <si>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</si>
  <si>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</si>
  <si>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</si>
  <si>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</si>
  <si>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</si>
  <si>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</si>
  <si>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</si>
  <si>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</si>
  <si>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</si>
  <si>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</si>
  <si>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</si>
  <si>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</si>
  <si>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</si>
  <si>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</si>
  <si>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</si>
  <si>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</si>
  <si>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</si>
  <si>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</si>
  <si>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</si>
  <si>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</si>
  <si>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</si>
  <si>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</si>
  <si>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</si>
  <si>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</si>
  <si>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</si>
  <si>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</si>
  <si>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</si>
  <si>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</si>
  <si>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</si>
  <si>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</si>
  <si>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</si>
  <si>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</si>
  <si>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</si>
  <si>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</si>
  <si>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</si>
  <si>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</si>
  <si>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</si>
  <si>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</si>
  <si>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</si>
  <si>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</si>
  <si>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</si>
  <si>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</si>
  <si>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</si>
  <si>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</si>
  <si>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</si>
  <si>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</si>
  <si>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</si>
  <si>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</si>
  <si>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</si>
  <si>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</si>
  <si>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</si>
  <si>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</si>
  <si>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</si>
  <si>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</si>
  <si>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</si>
  <si>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</si>
  <si>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</si>
  <si>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</si>
  <si>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</si>
  <si>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</si>
  <si>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</si>
  <si>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</si>
  <si>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</si>
  <si>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</si>
  <si>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</si>
  <si>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</si>
  <si>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</si>
  <si>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</si>
  <si>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</si>
  <si>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</si>
  <si>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</si>
  <si>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</si>
  <si>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</si>
  <si>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</si>
  <si>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</si>
  <si>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</si>
  <si>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</si>
  <si>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</si>
  <si>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</si>
  <si>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</si>
  <si>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</si>
  <si>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</si>
  <si>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</si>
  <si>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</si>
  <si>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</si>
  <si>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</si>
  <si>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</si>
  <si>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</si>
  <si>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</si>
  <si>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</si>
  <si>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</si>
  <si>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</si>
  <si>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</si>
  <si>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</si>
  <si>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</si>
  <si>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</si>
  <si>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</si>
  <si>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</si>
  <si>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</si>
  <si>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</si>
  <si>
    <t>x</t>
  </si>
  <si>
    <t>y</t>
  </si>
  <si>
    <t>location=-22248.5249228*rtime2+26.4164968363</t>
  </si>
  <si>
    <t>location=22557.1202678*ltime2+26.6288158189</t>
  </si>
  <si>
    <t>location=-19128.7980228*rtime2+27.733830427</t>
  </si>
  <si>
    <t>location=18323.5424538*ltime2+27.5776643347</t>
  </si>
  <si>
    <t>x=\left(-\frac{\left(a-26\right)\sqrt{b}\sqrt{-(-a^{2}b+52a^{2}+52ab-2704a+b^{3}-104b^{2}+3380b-35152)}}{\sqrt{-(676a^{2}-35152a+676b^{2}-35152b+456976)}}\right)</t>
  </si>
  <si>
    <t>y=\sqrt{\frac{\left(-a^{4}+a^{2}g^{2}+104a^{3}-52ag^{2}-3380a^{2}+35152a\right)}{\left(-a^{2}+52a-676\right)}}</t>
  </si>
  <si>
    <t>location</t>
  </si>
  <si>
    <t>x act</t>
  </si>
  <si>
    <t>y act</t>
  </si>
  <si>
    <t>x calc</t>
  </si>
  <si>
    <t>y calc</t>
  </si>
  <si>
    <t>distanceu</t>
  </si>
  <si>
    <t>distanced</t>
  </si>
  <si>
    <t>distancel</t>
  </si>
  <si>
    <t>distancer</t>
  </si>
  <si>
    <t>x speed of sound</t>
  </si>
  <si>
    <t>y speed of sound</t>
  </si>
  <si>
    <t>distance diff u/d</t>
  </si>
  <si>
    <t>distance diff l/r</t>
  </si>
  <si>
    <t>true data</t>
  </si>
  <si>
    <t>true location</t>
  </si>
  <si>
    <t>avg data</t>
  </si>
  <si>
    <t>avg location</t>
  </si>
  <si>
    <t>dist error</t>
  </si>
  <si>
    <t>error x</t>
  </si>
  <si>
    <t>error y</t>
  </si>
  <si>
    <t>avg x error</t>
  </si>
  <si>
    <t>avg y error</t>
  </si>
  <si>
    <t>avgx</t>
  </si>
  <si>
    <t>avgy</t>
  </si>
  <si>
    <t>stdevx</t>
  </si>
  <si>
    <t>stdevy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</si>
</sst>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C71AD"/>
      <color rgb="FFB5B169"/>
      <color rgb="FFB06E77"/>
      <color rgb="FF6767B7"/>
      <color rgb="FF67A187"/>
      <color rgb="FF1FFFFA"/>
      <color rgb="FF4B9FBD"/>
      <color rgb="FFDC28E0"/>
      <color rgb="FF4CD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plus>
            <c:min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whiteboard'!$N$2:$N$54</c:f>
              <c:numCache>
                <c:formatCode>General</c:formatCode>
                <c:ptCount val="53"/>
                <c:pt idx="0">
                  <c:v>-1.2291666666666638E-3</c:v>
                </c:pt>
                <c:pt idx="1">
                  <c:v>-1.1598958333333281E-3</c:v>
                </c:pt>
                <c:pt idx="2">
                  <c:v>-1.0885416666666602E-3</c:v>
                </c:pt>
                <c:pt idx="3">
                  <c:v>-1.0343749999999975E-3</c:v>
                </c:pt>
                <c:pt idx="4">
                  <c:v>-1.0223958333333296E-3</c:v>
                </c:pt>
                <c:pt idx="5">
                  <c:v>-9.9895833333333217E-4</c:v>
                </c:pt>
                <c:pt idx="6">
                  <c:v>-8.8177083333333228E-4</c:v>
                </c:pt>
                <c:pt idx="7">
                  <c:v>-8.5937499999999925E-4</c:v>
                </c:pt>
                <c:pt idx="8">
                  <c:v>-8.0052083333333364E-4</c:v>
                </c:pt>
                <c:pt idx="9">
                  <c:v>-7.6718749999999921E-4</c:v>
                </c:pt>
                <c:pt idx="10">
                  <c:v>-7.1145833333333239E-4</c:v>
                </c:pt>
                <c:pt idx="11">
                  <c:v>-7.1718749999999821E-4</c:v>
                </c:pt>
                <c:pt idx="12">
                  <c:v>-6.3020833333333364E-4</c:v>
                </c:pt>
                <c:pt idx="13">
                  <c:v>-5.9427083333333218E-4</c:v>
                </c:pt>
                <c:pt idx="14">
                  <c:v>-5.2187500000000053E-4</c:v>
                </c:pt>
                <c:pt idx="15">
                  <c:v>-5.5989583333333304E-4</c:v>
                </c:pt>
                <c:pt idx="16">
                  <c:v>-4.9374999999999875E-4</c:v>
                </c:pt>
                <c:pt idx="17">
                  <c:v>-4.2291666666666617E-4</c:v>
                </c:pt>
                <c:pt idx="18">
                  <c:v>-3.473958333333334E-4</c:v>
                </c:pt>
                <c:pt idx="19">
                  <c:v>-3.2031249999999947E-4</c:v>
                </c:pt>
                <c:pt idx="20">
                  <c:v>-2.8697916666666688E-4</c:v>
                </c:pt>
                <c:pt idx="21">
                  <c:v>-2.8854166666666557E-4</c:v>
                </c:pt>
                <c:pt idx="22">
                  <c:v>-1.8333333333333231E-4</c:v>
                </c:pt>
                <c:pt idx="23">
                  <c:v>-1.4843749999999913E-4</c:v>
                </c:pt>
                <c:pt idx="24">
                  <c:v>-1.2135416666666591E-4</c:v>
                </c:pt>
                <c:pt idx="25">
                  <c:v>-6.6666666666666751E-5</c:v>
                </c:pt>
                <c:pt idx="26">
                  <c:v>-2.4999999999999368E-5</c:v>
                </c:pt>
                <c:pt idx="27">
                  <c:v>2.8645833333333251E-5</c:v>
                </c:pt>
                <c:pt idx="28">
                  <c:v>8.4895833333332223E-5</c:v>
                </c:pt>
                <c:pt idx="29">
                  <c:v>8.4895833333332955E-5</c:v>
                </c:pt>
                <c:pt idx="30">
                  <c:v>1.0885416666666654E-4</c:v>
                </c:pt>
                <c:pt idx="31">
                  <c:v>1.8385416666666599E-4</c:v>
                </c:pt>
                <c:pt idx="32">
                  <c:v>2.5260416666666563E-4</c:v>
                </c:pt>
                <c:pt idx="33">
                  <c:v>2.7499999999999899E-4</c:v>
                </c:pt>
                <c:pt idx="34">
                  <c:v>3.14583333333333E-4</c:v>
                </c:pt>
                <c:pt idx="35">
                  <c:v>3.4010416666666694E-4</c:v>
                </c:pt>
                <c:pt idx="36">
                  <c:v>4.0104166666666641E-4</c:v>
                </c:pt>
                <c:pt idx="37">
                  <c:v>4.6302083333333265E-4</c:v>
                </c:pt>
                <c:pt idx="38">
                  <c:v>5.0208333333333181E-4</c:v>
                </c:pt>
                <c:pt idx="39">
                  <c:v>5.6510416666666623E-4</c:v>
                </c:pt>
                <c:pt idx="40">
                  <c:v>5.8697916666666642E-4</c:v>
                </c:pt>
                <c:pt idx="41">
                  <c:v>6.1458333333333211E-4</c:v>
                </c:pt>
                <c:pt idx="42">
                  <c:v>6.9583333333333303E-4</c:v>
                </c:pt>
                <c:pt idx="43">
                  <c:v>7.3906249999999992E-4</c:v>
                </c:pt>
                <c:pt idx="44">
                  <c:v>7.7916666666666694E-4</c:v>
                </c:pt>
                <c:pt idx="45">
                  <c:v>8.3229166666666694E-4</c:v>
                </c:pt>
                <c:pt idx="46">
                  <c:v>8.5572916666666588E-4</c:v>
                </c:pt>
                <c:pt idx="47">
                  <c:v>9.0677083333333343E-4</c:v>
                </c:pt>
                <c:pt idx="48">
                  <c:v>8.97916666666666E-4</c:v>
                </c:pt>
                <c:pt idx="49">
                  <c:v>9.7395833333333329E-4</c:v>
                </c:pt>
                <c:pt idx="50">
                  <c:v>1.022916666666662E-3</c:v>
                </c:pt>
                <c:pt idx="51">
                  <c:v>1.1140624999999959E-3</c:v>
                </c:pt>
                <c:pt idx="52">
                  <c:v>1.1588541666666629E-3</c:v>
                </c:pt>
              </c:numCache>
            </c:numRef>
          </c:xVal>
          <c:yVal>
            <c:numRef>
              <c:f>'X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46-45B3-9E6F-F07D58474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plus>
            <c:min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xVal>
          <c:yVal>
            <c:numRef>
              <c:f>'X data whiteboard'!$N$2:$N$54</c:f>
              <c:numCache>
                <c:formatCode>General</c:formatCode>
                <c:ptCount val="53"/>
                <c:pt idx="0">
                  <c:v>-1.2291666666666638E-3</c:v>
                </c:pt>
                <c:pt idx="1">
                  <c:v>-1.1598958333333281E-3</c:v>
                </c:pt>
                <c:pt idx="2">
                  <c:v>-1.0885416666666602E-3</c:v>
                </c:pt>
                <c:pt idx="3">
                  <c:v>-1.0343749999999975E-3</c:v>
                </c:pt>
                <c:pt idx="4">
                  <c:v>-1.0223958333333296E-3</c:v>
                </c:pt>
                <c:pt idx="5">
                  <c:v>-9.9895833333333217E-4</c:v>
                </c:pt>
                <c:pt idx="6">
                  <c:v>-8.8177083333333228E-4</c:v>
                </c:pt>
                <c:pt idx="7">
                  <c:v>-8.5937499999999925E-4</c:v>
                </c:pt>
                <c:pt idx="8">
                  <c:v>-8.0052083333333364E-4</c:v>
                </c:pt>
                <c:pt idx="9">
                  <c:v>-7.6718749999999921E-4</c:v>
                </c:pt>
                <c:pt idx="10">
                  <c:v>-7.1145833333333239E-4</c:v>
                </c:pt>
                <c:pt idx="11">
                  <c:v>-7.1718749999999821E-4</c:v>
                </c:pt>
                <c:pt idx="12">
                  <c:v>-6.3020833333333364E-4</c:v>
                </c:pt>
                <c:pt idx="13">
                  <c:v>-5.9427083333333218E-4</c:v>
                </c:pt>
                <c:pt idx="14">
                  <c:v>-5.2187500000000053E-4</c:v>
                </c:pt>
                <c:pt idx="15">
                  <c:v>-5.5989583333333304E-4</c:v>
                </c:pt>
                <c:pt idx="16">
                  <c:v>-4.9374999999999875E-4</c:v>
                </c:pt>
                <c:pt idx="17">
                  <c:v>-4.2291666666666617E-4</c:v>
                </c:pt>
                <c:pt idx="18">
                  <c:v>-3.473958333333334E-4</c:v>
                </c:pt>
                <c:pt idx="19">
                  <c:v>-3.2031249999999947E-4</c:v>
                </c:pt>
                <c:pt idx="20">
                  <c:v>-2.8697916666666688E-4</c:v>
                </c:pt>
                <c:pt idx="21">
                  <c:v>-2.8854166666666557E-4</c:v>
                </c:pt>
                <c:pt idx="22">
                  <c:v>-1.8333333333333231E-4</c:v>
                </c:pt>
                <c:pt idx="23">
                  <c:v>-1.4843749999999913E-4</c:v>
                </c:pt>
                <c:pt idx="24">
                  <c:v>-1.2135416666666591E-4</c:v>
                </c:pt>
                <c:pt idx="25">
                  <c:v>-6.6666666666666751E-5</c:v>
                </c:pt>
                <c:pt idx="26">
                  <c:v>-2.4999999999999368E-5</c:v>
                </c:pt>
                <c:pt idx="27">
                  <c:v>2.8645833333333251E-5</c:v>
                </c:pt>
                <c:pt idx="28">
                  <c:v>8.4895833333332223E-5</c:v>
                </c:pt>
                <c:pt idx="29">
                  <c:v>8.4895833333332955E-5</c:v>
                </c:pt>
                <c:pt idx="30">
                  <c:v>1.0885416666666654E-4</c:v>
                </c:pt>
                <c:pt idx="31">
                  <c:v>1.8385416666666599E-4</c:v>
                </c:pt>
                <c:pt idx="32">
                  <c:v>2.5260416666666563E-4</c:v>
                </c:pt>
                <c:pt idx="33">
                  <c:v>2.7499999999999899E-4</c:v>
                </c:pt>
                <c:pt idx="34">
                  <c:v>3.14583333333333E-4</c:v>
                </c:pt>
                <c:pt idx="35">
                  <c:v>3.4010416666666694E-4</c:v>
                </c:pt>
                <c:pt idx="36">
                  <c:v>4.0104166666666641E-4</c:v>
                </c:pt>
                <c:pt idx="37">
                  <c:v>4.6302083333333265E-4</c:v>
                </c:pt>
                <c:pt idx="38">
                  <c:v>5.0208333333333181E-4</c:v>
                </c:pt>
                <c:pt idx="39">
                  <c:v>5.6510416666666623E-4</c:v>
                </c:pt>
                <c:pt idx="40">
                  <c:v>5.8697916666666642E-4</c:v>
                </c:pt>
                <c:pt idx="41">
                  <c:v>6.1458333333333211E-4</c:v>
                </c:pt>
                <c:pt idx="42">
                  <c:v>6.9583333333333303E-4</c:v>
                </c:pt>
                <c:pt idx="43">
                  <c:v>7.3906249999999992E-4</c:v>
                </c:pt>
                <c:pt idx="44">
                  <c:v>7.7916666666666694E-4</c:v>
                </c:pt>
                <c:pt idx="45">
                  <c:v>8.3229166666666694E-4</c:v>
                </c:pt>
                <c:pt idx="46">
                  <c:v>8.5572916666666588E-4</c:v>
                </c:pt>
                <c:pt idx="47">
                  <c:v>9.0677083333333343E-4</c:v>
                </c:pt>
                <c:pt idx="48">
                  <c:v>8.97916666666666E-4</c:v>
                </c:pt>
                <c:pt idx="49">
                  <c:v>9.7395833333333329E-4</c:v>
                </c:pt>
                <c:pt idx="50">
                  <c:v>1.022916666666662E-3</c:v>
                </c:pt>
                <c:pt idx="51">
                  <c:v>1.1140624999999959E-3</c:v>
                </c:pt>
                <c:pt idx="52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'Y data whiteboard'!$O$2:$O$54</c:f>
                <c:numCache>
                  <c:formatCode>General</c:formatCode>
                  <c:ptCount val="53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  <c:pt idx="27">
                    <c:v>8.6631770485249462E-6</c:v>
                  </c:pt>
                  <c:pt idx="28">
                    <c:v>9.820927516480242E-6</c:v>
                  </c:pt>
                  <c:pt idx="29">
                    <c:v>4.0496443078450509E-5</c:v>
                  </c:pt>
                  <c:pt idx="30">
                    <c:v>1.8609621105363471E-5</c:v>
                  </c:pt>
                  <c:pt idx="31">
                    <c:v>3.3050011206363193E-5</c:v>
                  </c:pt>
                  <c:pt idx="32">
                    <c:v>2.8469046232077867E-5</c:v>
                  </c:pt>
                  <c:pt idx="33">
                    <c:v>3.544814097103687E-5</c:v>
                  </c:pt>
                  <c:pt idx="34">
                    <c:v>1.2567334076981316E-5</c:v>
                  </c:pt>
                  <c:pt idx="35">
                    <c:v>1.7542455665373878E-5</c:v>
                  </c:pt>
                  <c:pt idx="36">
                    <c:v>1.3003460632689846E-5</c:v>
                  </c:pt>
                  <c:pt idx="37">
                    <c:v>2.7345816720836106E-5</c:v>
                  </c:pt>
                  <c:pt idx="38">
                    <c:v>4.2723856709088352E-5</c:v>
                  </c:pt>
                  <c:pt idx="39">
                    <c:v>2.9467897171915018E-5</c:v>
                  </c:pt>
                  <c:pt idx="40">
                    <c:v>2.8637940831920011E-5</c:v>
                  </c:pt>
                  <c:pt idx="41">
                    <c:v>3.6338261271738311E-5</c:v>
                  </c:pt>
                  <c:pt idx="42">
                    <c:v>2.7124479072769746E-5</c:v>
                  </c:pt>
                  <c:pt idx="43">
                    <c:v>4.8614211210671178E-5</c:v>
                  </c:pt>
                  <c:pt idx="44">
                    <c:v>4.7877021642837136E-5</c:v>
                  </c:pt>
                  <c:pt idx="45">
                    <c:v>2.9646353064078384E-5</c:v>
                  </c:pt>
                  <c:pt idx="46">
                    <c:v>5.5612492525020743E-5</c:v>
                  </c:pt>
                  <c:pt idx="47">
                    <c:v>9.1207816226154986E-6</c:v>
                  </c:pt>
                  <c:pt idx="48">
                    <c:v>3.7109755724166168E-5</c:v>
                  </c:pt>
                  <c:pt idx="49">
                    <c:v>3.6910228516438835E-5</c:v>
                  </c:pt>
                  <c:pt idx="50">
                    <c:v>5.340905359742638E-5</c:v>
                  </c:pt>
                  <c:pt idx="51">
                    <c:v>3.1254822158813783E-5</c:v>
                  </c:pt>
                  <c:pt idx="52">
                    <c:v>7.8192486283948736E-5</c:v>
                  </c:pt>
                </c:numCache>
              </c:numRef>
            </c:plus>
            <c:minus>
              <c:numRef>
                <c:f>'Y data whiteboard'!$O$2:$O$54</c:f>
                <c:numCache>
                  <c:formatCode>General</c:formatCode>
                  <c:ptCount val="53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  <c:pt idx="27">
                    <c:v>8.6631770485249462E-6</c:v>
                  </c:pt>
                  <c:pt idx="28">
                    <c:v>9.820927516480242E-6</c:v>
                  </c:pt>
                  <c:pt idx="29">
                    <c:v>4.0496443078450509E-5</c:v>
                  </c:pt>
                  <c:pt idx="30">
                    <c:v>1.8609621105363471E-5</c:v>
                  </c:pt>
                  <c:pt idx="31">
                    <c:v>3.3050011206363193E-5</c:v>
                  </c:pt>
                  <c:pt idx="32">
                    <c:v>2.8469046232077867E-5</c:v>
                  </c:pt>
                  <c:pt idx="33">
                    <c:v>3.544814097103687E-5</c:v>
                  </c:pt>
                  <c:pt idx="34">
                    <c:v>1.2567334076981316E-5</c:v>
                  </c:pt>
                  <c:pt idx="35">
                    <c:v>1.7542455665373878E-5</c:v>
                  </c:pt>
                  <c:pt idx="36">
                    <c:v>1.3003460632689846E-5</c:v>
                  </c:pt>
                  <c:pt idx="37">
                    <c:v>2.7345816720836106E-5</c:v>
                  </c:pt>
                  <c:pt idx="38">
                    <c:v>4.2723856709088352E-5</c:v>
                  </c:pt>
                  <c:pt idx="39">
                    <c:v>2.9467897171915018E-5</c:v>
                  </c:pt>
                  <c:pt idx="40">
                    <c:v>2.8637940831920011E-5</c:v>
                  </c:pt>
                  <c:pt idx="41">
                    <c:v>3.6338261271738311E-5</c:v>
                  </c:pt>
                  <c:pt idx="42">
                    <c:v>2.7124479072769746E-5</c:v>
                  </c:pt>
                  <c:pt idx="43">
                    <c:v>4.8614211210671178E-5</c:v>
                  </c:pt>
                  <c:pt idx="44">
                    <c:v>4.7877021642837136E-5</c:v>
                  </c:pt>
                  <c:pt idx="45">
                    <c:v>2.9646353064078384E-5</c:v>
                  </c:pt>
                  <c:pt idx="46">
                    <c:v>5.5612492525020743E-5</c:v>
                  </c:pt>
                  <c:pt idx="47">
                    <c:v>9.1207816226154986E-6</c:v>
                  </c:pt>
                  <c:pt idx="48">
                    <c:v>3.7109755724166168E-5</c:v>
                  </c:pt>
                  <c:pt idx="49">
                    <c:v>3.6910228516438835E-5</c:v>
                  </c:pt>
                  <c:pt idx="50">
                    <c:v>5.340905359742638E-5</c:v>
                  </c:pt>
                  <c:pt idx="51">
                    <c:v>3.1254822158813783E-5</c:v>
                  </c:pt>
                  <c:pt idx="52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xVal>
          <c:yVal>
            <c:numRef>
              <c:f>'Y data whiteboard'!$N$2:$N$54</c:f>
              <c:numCache>
                <c:formatCode>General</c:formatCode>
                <c:ptCount val="53"/>
                <c:pt idx="0">
                  <c:v>-1.5619791666666618E-3</c:v>
                </c:pt>
                <c:pt idx="1">
                  <c:v>-1.3994791666666611E-3</c:v>
                </c:pt>
                <c:pt idx="2">
                  <c:v>-1.3458333333333282E-3</c:v>
                </c:pt>
                <c:pt idx="3">
                  <c:v>-1.229687499999994E-3</c:v>
                </c:pt>
                <c:pt idx="4">
                  <c:v>-1.2671874999999929E-3</c:v>
                </c:pt>
                <c:pt idx="5">
                  <c:v>-1.2015624999999941E-3</c:v>
                </c:pt>
                <c:pt idx="6">
                  <c:v>-1.1380208333333279E-3</c:v>
                </c:pt>
                <c:pt idx="7">
                  <c:v>-1.0531249999999929E-3</c:v>
                </c:pt>
                <c:pt idx="8">
                  <c:v>-1.0499999999999949E-3</c:v>
                </c:pt>
                <c:pt idx="9">
                  <c:v>-9.5364583333333358E-4</c:v>
                </c:pt>
                <c:pt idx="10">
                  <c:v>-8.9531249999999887E-4</c:v>
                </c:pt>
                <c:pt idx="11">
                  <c:v>-8.5468749999999922E-4</c:v>
                </c:pt>
                <c:pt idx="12">
                  <c:v>-7.8385416666666675E-4</c:v>
                </c:pt>
                <c:pt idx="13">
                  <c:v>-7.6093749999999914E-4</c:v>
                </c:pt>
                <c:pt idx="14">
                  <c:v>-7.0520833333333243E-4</c:v>
                </c:pt>
                <c:pt idx="15">
                  <c:v>-6.2708333333333279E-4</c:v>
                </c:pt>
                <c:pt idx="16">
                  <c:v>-5.8229166666666694E-4</c:v>
                </c:pt>
                <c:pt idx="17">
                  <c:v>-5.7656250000000047E-4</c:v>
                </c:pt>
                <c:pt idx="18">
                  <c:v>-5.317708333333331E-4</c:v>
                </c:pt>
                <c:pt idx="19">
                  <c:v>-4.5208333333333325E-4</c:v>
                </c:pt>
                <c:pt idx="20">
                  <c:v>-4.0416666666666628E-4</c:v>
                </c:pt>
                <c:pt idx="21">
                  <c:v>-3.5260416666666692E-4</c:v>
                </c:pt>
                <c:pt idx="22">
                  <c:v>-3.4895833333333307E-4</c:v>
                </c:pt>
                <c:pt idx="23">
                  <c:v>-2.8229166666666528E-4</c:v>
                </c:pt>
                <c:pt idx="24">
                  <c:v>-2.145833333333332E-4</c:v>
                </c:pt>
                <c:pt idx="25">
                  <c:v>-1.4895833333333238E-4</c:v>
                </c:pt>
                <c:pt idx="26">
                  <c:v>-7.4687499999998204E-5</c:v>
                </c:pt>
                <c:pt idx="27">
                  <c:v>5.6770833333332848E-5</c:v>
                </c:pt>
                <c:pt idx="28">
                  <c:v>3.6458333333333201E-5</c:v>
                </c:pt>
                <c:pt idx="29">
                  <c:v>6.4062499999999368E-5</c:v>
                </c:pt>
                <c:pt idx="30">
                  <c:v>1.1406249999999988E-4</c:v>
                </c:pt>
                <c:pt idx="31">
                  <c:v>1.4374999999999951E-4</c:v>
                </c:pt>
                <c:pt idx="32">
                  <c:v>2.1406249999999949E-4</c:v>
                </c:pt>
                <c:pt idx="33">
                  <c:v>2.1927083333333274E-4</c:v>
                </c:pt>
                <c:pt idx="34">
                  <c:v>2.7395833333333254E-4</c:v>
                </c:pt>
                <c:pt idx="35">
                  <c:v>3.6822916666666775E-4</c:v>
                </c:pt>
                <c:pt idx="36">
                  <c:v>4.5156249999999938E-4</c:v>
                </c:pt>
                <c:pt idx="37">
                  <c:v>5.0364583333333294E-4</c:v>
                </c:pt>
                <c:pt idx="38">
                  <c:v>5.2499999999999986E-4</c:v>
                </c:pt>
                <c:pt idx="39">
                  <c:v>5.4322916666666723E-4</c:v>
                </c:pt>
                <c:pt idx="40">
                  <c:v>6.5781250000000019E-4</c:v>
                </c:pt>
                <c:pt idx="41">
                  <c:v>7.2552083333333258E-4</c:v>
                </c:pt>
                <c:pt idx="42">
                  <c:v>8.0572916666666618E-4</c:v>
                </c:pt>
                <c:pt idx="43">
                  <c:v>8.3489583333333311E-4</c:v>
                </c:pt>
                <c:pt idx="44">
                  <c:v>9.5052083333333208E-4</c:v>
                </c:pt>
                <c:pt idx="45">
                  <c:v>9.4895833333333345E-4</c:v>
                </c:pt>
                <c:pt idx="46">
                  <c:v>1.0536458333333287E-3</c:v>
                </c:pt>
                <c:pt idx="47">
                  <c:v>1.0874999999999941E-3</c:v>
                </c:pt>
                <c:pt idx="48">
                  <c:v>1.160937499999996E-3</c:v>
                </c:pt>
                <c:pt idx="49">
                  <c:v>1.1458333333333299E-3</c:v>
                </c:pt>
                <c:pt idx="50">
                  <c:v>1.2520833333333301E-3</c:v>
                </c:pt>
                <c:pt idx="51">
                  <c:v>1.3036458333333272E-3</c:v>
                </c:pt>
                <c:pt idx="52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00210240973173E-2"/>
          <c:y val="3.6000153412676948E-2"/>
          <c:w val="0.95237775871910002"/>
          <c:h val="0.916811541326952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Sheet5!$S$68:$S$92</c:f>
              <c:numCache>
                <c:formatCode>General</c:formatCode>
                <c:ptCount val="25"/>
                <c:pt idx="0">
                  <c:v>-22.636004674709618</c:v>
                </c:pt>
                <c:pt idx="1">
                  <c:v>-37.922723588427637</c:v>
                </c:pt>
                <c:pt idx="2">
                  <c:v>-21.357797802258592</c:v>
                </c:pt>
                <c:pt idx="3">
                  <c:v>-17.217721085807522</c:v>
                </c:pt>
                <c:pt idx="4">
                  <c:v>-16.538728585291242</c:v>
                </c:pt>
                <c:pt idx="5">
                  <c:v>-14.703331486752811</c:v>
                </c:pt>
                <c:pt idx="6">
                  <c:v>-13.92528938464584</c:v>
                </c:pt>
                <c:pt idx="7">
                  <c:v>-9.7255501945284397</c:v>
                </c:pt>
                <c:pt idx="8">
                  <c:v>-9.1340906728668596</c:v>
                </c:pt>
                <c:pt idx="9">
                  <c:v>-9.8240483226125086</c:v>
                </c:pt>
                <c:pt idx="10">
                  <c:v>-1.5705540960576152</c:v>
                </c:pt>
                <c:pt idx="11">
                  <c:v>-0.71429583045399525</c:v>
                </c:pt>
                <c:pt idx="12">
                  <c:v>0.42580941109712622</c:v>
                </c:pt>
                <c:pt idx="13">
                  <c:v>0.17439034864685193</c:v>
                </c:pt>
                <c:pt idx="14">
                  <c:v>6.1024229731265409E-2</c:v>
                </c:pt>
                <c:pt idx="15">
                  <c:v>9.7132132466914474</c:v>
                </c:pt>
                <c:pt idx="16">
                  <c:v>9.332990518304543</c:v>
                </c:pt>
                <c:pt idx="17">
                  <c:v>10.695906950157399</c:v>
                </c:pt>
                <c:pt idx="18">
                  <c:v>12.2254543793197</c:v>
                </c:pt>
                <c:pt idx="19">
                  <c:v>8.4489083153738473</c:v>
                </c:pt>
                <c:pt idx="20">
                  <c:v>26.868278432497071</c:v>
                </c:pt>
                <c:pt idx="21">
                  <c:v>19.936727267892227</c:v>
                </c:pt>
                <c:pt idx="22">
                  <c:v>20.827398813446646</c:v>
                </c:pt>
                <c:pt idx="23">
                  <c:v>17.171161924696278</c:v>
                </c:pt>
                <c:pt idx="24">
                  <c:v>22.322151230246039</c:v>
                </c:pt>
              </c:numCache>
            </c:numRef>
          </c:xVal>
          <c:yVal>
            <c:numRef>
              <c:f>Sheet5!$T$68:$T$92</c:f>
              <c:numCache>
                <c:formatCode>General</c:formatCode>
                <c:ptCount val="25"/>
                <c:pt idx="0">
                  <c:v>-25.04529336465491</c:v>
                </c:pt>
                <c:pt idx="1">
                  <c:v>-20.314095386695286</c:v>
                </c:pt>
                <c:pt idx="2">
                  <c:v>-2.5959438611146792</c:v>
                </c:pt>
                <c:pt idx="3">
                  <c:v>6.625171310226599</c:v>
                </c:pt>
                <c:pt idx="4">
                  <c:v>14.636893913091553</c:v>
                </c:pt>
                <c:pt idx="5">
                  <c:v>-24.531950966320437</c:v>
                </c:pt>
                <c:pt idx="6">
                  <c:v>-14.043232346397319</c:v>
                </c:pt>
                <c:pt idx="7">
                  <c:v>-2.555775468593787</c:v>
                </c:pt>
                <c:pt idx="8">
                  <c:v>6.2443026938558139</c:v>
                </c:pt>
                <c:pt idx="9">
                  <c:v>15.851551234109991</c:v>
                </c:pt>
                <c:pt idx="10">
                  <c:v>-20.977446792053428</c:v>
                </c:pt>
                <c:pt idx="11">
                  <c:v>-13.389021028218231</c:v>
                </c:pt>
                <c:pt idx="12">
                  <c:v>-3.8518598773542498</c:v>
                </c:pt>
                <c:pt idx="13">
                  <c:v>8.5973042742437826</c:v>
                </c:pt>
                <c:pt idx="14">
                  <c:v>20.170366214802836</c:v>
                </c:pt>
                <c:pt idx="15">
                  <c:v>-25.915597902244158</c:v>
                </c:pt>
                <c:pt idx="16">
                  <c:v>-14.507697222565104</c:v>
                </c:pt>
                <c:pt idx="17">
                  <c:v>-5.7599643422513704</c:v>
                </c:pt>
                <c:pt idx="18">
                  <c:v>8.7177503115308816</c:v>
                </c:pt>
                <c:pt idx="19">
                  <c:v>16.049953054868883</c:v>
                </c:pt>
                <c:pt idx="20">
                  <c:v>-27.536814616155688</c:v>
                </c:pt>
                <c:pt idx="21">
                  <c:v>-14.758209494015508</c:v>
                </c:pt>
                <c:pt idx="22">
                  <c:v>-1.5708875718117024</c:v>
                </c:pt>
                <c:pt idx="23">
                  <c:v>9.2669079133342418</c:v>
                </c:pt>
                <c:pt idx="24">
                  <c:v>19.068047269348831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EED-A226-28765317DD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Sheet5!$F$68:$F$92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Sheet5!$G$68:$G$92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9-4EED-A226-28765317D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51775"/>
        <c:axId val="1211472847"/>
      </c:scatterChart>
      <c:valAx>
        <c:axId val="121485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72847"/>
        <c:crosses val="autoZero"/>
        <c:crossBetween val="midCat"/>
      </c:valAx>
      <c:valAx>
        <c:axId val="1211472847"/>
        <c:scaling>
          <c:orientation val="minMax"/>
          <c:max val="26"/>
          <c:min val="-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51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Sheet6!$N$112:$N$121</c:f>
              <c:numCache>
                <c:formatCode>General</c:formatCode>
                <c:ptCount val="10"/>
                <c:pt idx="0">
                  <c:v>-9.7255501945284397</c:v>
                </c:pt>
                <c:pt idx="1">
                  <c:v>-9.6029485792730966</c:v>
                </c:pt>
                <c:pt idx="2">
                  <c:v>-9.8353490497080607</c:v>
                </c:pt>
                <c:pt idx="3">
                  <c:v>-9.0080065813942749</c:v>
                </c:pt>
                <c:pt idx="4">
                  <c:v>-9.4732652682376557</c:v>
                </c:pt>
                <c:pt idx="5">
                  <c:v>-9.60717285078419</c:v>
                </c:pt>
                <c:pt idx="6">
                  <c:v>-8.6253710093495499</c:v>
                </c:pt>
                <c:pt idx="7">
                  <c:v>-12.111581698346022</c:v>
                </c:pt>
                <c:pt idx="8">
                  <c:v>-8.4994631584076128</c:v>
                </c:pt>
                <c:pt idx="9">
                  <c:v>-8.7359559307552903</c:v>
                </c:pt>
              </c:numCache>
            </c:numRef>
          </c:xVal>
          <c:yVal>
            <c:numRef>
              <c:f>Sheet6!$O$112:$O$121</c:f>
              <c:numCache>
                <c:formatCode>General</c:formatCode>
                <c:ptCount val="10"/>
                <c:pt idx="0">
                  <c:v>-2.555775468593787</c:v>
                </c:pt>
                <c:pt idx="1">
                  <c:v>-2.4479847914116433</c:v>
                </c:pt>
                <c:pt idx="2">
                  <c:v>-2.3510947868389986</c:v>
                </c:pt>
                <c:pt idx="3">
                  <c:v>-2.3271065296027094</c:v>
                </c:pt>
                <c:pt idx="4">
                  <c:v>-2.1331120551399172</c:v>
                </c:pt>
                <c:pt idx="5">
                  <c:v>2.5519490154257234</c:v>
                </c:pt>
                <c:pt idx="6">
                  <c:v>-1.1888152783729016</c:v>
                </c:pt>
                <c:pt idx="7">
                  <c:v>4.3651437098263619</c:v>
                </c:pt>
                <c:pt idx="8">
                  <c:v>0.47077657918299903</c:v>
                </c:pt>
                <c:pt idx="9">
                  <c:v>-0.67726373133176521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4-4E37-8B15-2BA201C6B5E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Sheet6!$S$2:$S$26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Sheet6!$T$2:$T$26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B4-4E37-8B15-2BA201C6B5E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Sheet6!$N$12:$N$21</c:f>
              <c:numCache>
                <c:formatCode>General</c:formatCode>
                <c:ptCount val="10"/>
                <c:pt idx="0">
                  <c:v>-14.703331486752811</c:v>
                </c:pt>
                <c:pt idx="1">
                  <c:v>-15.403846555713312</c:v>
                </c:pt>
                <c:pt idx="2">
                  <c:v>-15.045735214181642</c:v>
                </c:pt>
                <c:pt idx="3">
                  <c:v>-16.983605757198379</c:v>
                </c:pt>
                <c:pt idx="4">
                  <c:v>-17.61140263132668</c:v>
                </c:pt>
                <c:pt idx="5">
                  <c:v>-15.615612651831587</c:v>
                </c:pt>
                <c:pt idx="6">
                  <c:v>-18.072396801660041</c:v>
                </c:pt>
                <c:pt idx="7">
                  <c:v>-26.039112953281258</c:v>
                </c:pt>
                <c:pt idx="8">
                  <c:v>-18.300853817957854</c:v>
                </c:pt>
                <c:pt idx="9">
                  <c:v>-14.0533832137201</c:v>
                </c:pt>
              </c:numCache>
            </c:numRef>
          </c:xVal>
          <c:yVal>
            <c:numRef>
              <c:f>Sheet6!$O$12:$O$21</c:f>
              <c:numCache>
                <c:formatCode>General</c:formatCode>
                <c:ptCount val="10"/>
                <c:pt idx="0">
                  <c:v>-24.531950966320437</c:v>
                </c:pt>
                <c:pt idx="1">
                  <c:v>-21.089667641830435</c:v>
                </c:pt>
                <c:pt idx="2">
                  <c:v>-21.061060730772791</c:v>
                </c:pt>
                <c:pt idx="3">
                  <c:v>-33.476413762676167</c:v>
                </c:pt>
                <c:pt idx="4">
                  <c:v>-35.335020012914725</c:v>
                </c:pt>
                <c:pt idx="5">
                  <c:v>-21.198510290944732</c:v>
                </c:pt>
                <c:pt idx="6">
                  <c:v>-26.949236680653399</c:v>
                </c:pt>
                <c:pt idx="7">
                  <c:v>-47.071152442462861</c:v>
                </c:pt>
                <c:pt idx="8">
                  <c:v>-34.638734350589495</c:v>
                </c:pt>
                <c:pt idx="9">
                  <c:v>-23.57527425386608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B4-4E37-8B15-2BA201C6B5E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Sheet6!$N$22:$N$31</c:f>
              <c:numCache>
                <c:formatCode>General</c:formatCode>
                <c:ptCount val="10"/>
                <c:pt idx="0">
                  <c:v>-1.5705540960576152</c:v>
                </c:pt>
                <c:pt idx="1">
                  <c:v>-1.2724986806142689</c:v>
                </c:pt>
                <c:pt idx="2">
                  <c:v>-3.2627264387010202</c:v>
                </c:pt>
                <c:pt idx="3">
                  <c:v>-1.5783733699588596</c:v>
                </c:pt>
                <c:pt idx="4">
                  <c:v>-3.7553538194575076</c:v>
                </c:pt>
                <c:pt idx="5">
                  <c:v>3.716536368427803</c:v>
                </c:pt>
                <c:pt idx="6">
                  <c:v>-0.37861510432030132</c:v>
                </c:pt>
                <c:pt idx="7">
                  <c:v>-1.4773268887323656</c:v>
                </c:pt>
                <c:pt idx="8">
                  <c:v>-2.8146885750748081</c:v>
                </c:pt>
                <c:pt idx="9">
                  <c:v>2.7920550746989408</c:v>
                </c:pt>
              </c:numCache>
            </c:numRef>
          </c:xVal>
          <c:yVal>
            <c:numRef>
              <c:f>Sheet6!$O$22:$O$31</c:f>
              <c:numCache>
                <c:formatCode>General</c:formatCode>
                <c:ptCount val="10"/>
                <c:pt idx="0">
                  <c:v>-20.977446792053428</c:v>
                </c:pt>
                <c:pt idx="1">
                  <c:v>-21.138464252671092</c:v>
                </c:pt>
                <c:pt idx="2">
                  <c:v>-21.434918741162974</c:v>
                </c:pt>
                <c:pt idx="3">
                  <c:v>-26.521792831497873</c:v>
                </c:pt>
                <c:pt idx="4">
                  <c:v>-24.092099447713757</c:v>
                </c:pt>
                <c:pt idx="5">
                  <c:v>-23.553012955987416</c:v>
                </c:pt>
                <c:pt idx="6">
                  <c:v>-23.119136903830075</c:v>
                </c:pt>
                <c:pt idx="7">
                  <c:v>-23.077971657959505</c:v>
                </c:pt>
                <c:pt idx="8">
                  <c:v>-21.632315145457603</c:v>
                </c:pt>
                <c:pt idx="9">
                  <c:v>-21.20632471688003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B4-4E37-8B15-2BA201C6B5E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Sheet6!$N$32:$N$41</c:f>
              <c:numCache>
                <c:formatCode>General</c:formatCode>
                <c:ptCount val="10"/>
                <c:pt idx="0">
                  <c:v>9.7132132466914474</c:v>
                </c:pt>
                <c:pt idx="1">
                  <c:v>7.6396557129578078</c:v>
                </c:pt>
                <c:pt idx="2">
                  <c:v>10.732824332140211</c:v>
                </c:pt>
                <c:pt idx="3">
                  <c:v>10.867563230338636</c:v>
                </c:pt>
                <c:pt idx="4">
                  <c:v>8.2838606766621226</c:v>
                </c:pt>
                <c:pt idx="5">
                  <c:v>7.8784570332643646</c:v>
                </c:pt>
                <c:pt idx="6">
                  <c:v>8.3380469669609241</c:v>
                </c:pt>
                <c:pt idx="7">
                  <c:v>8.5752078548593573</c:v>
                </c:pt>
                <c:pt idx="8">
                  <c:v>11.119811477292769</c:v>
                </c:pt>
                <c:pt idx="9">
                  <c:v>10.777471765685233</c:v>
                </c:pt>
              </c:numCache>
            </c:numRef>
          </c:xVal>
          <c:yVal>
            <c:numRef>
              <c:f>Sheet6!$O$32:$O$41</c:f>
              <c:numCache>
                <c:formatCode>General</c:formatCode>
                <c:ptCount val="10"/>
                <c:pt idx="0">
                  <c:v>-25.915597902244158</c:v>
                </c:pt>
                <c:pt idx="1">
                  <c:v>-25.934454426340285</c:v>
                </c:pt>
                <c:pt idx="2">
                  <c:v>-26.572010318491682</c:v>
                </c:pt>
                <c:pt idx="3">
                  <c:v>-24.751790047939679</c:v>
                </c:pt>
                <c:pt idx="4">
                  <c:v>-24.631324114166926</c:v>
                </c:pt>
                <c:pt idx="5">
                  <c:v>-24.184186013015946</c:v>
                </c:pt>
                <c:pt idx="6">
                  <c:v>-22.944047393763046</c:v>
                </c:pt>
                <c:pt idx="7">
                  <c:v>-23.384127314398839</c:v>
                </c:pt>
                <c:pt idx="8">
                  <c:v>-26.694854591979674</c:v>
                </c:pt>
                <c:pt idx="9">
                  <c:v>-24.338287817032118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B4-4E37-8B15-2BA201C6B5E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Sheet6!$N$42:$N$51</c:f>
              <c:numCache>
                <c:formatCode>General</c:formatCode>
                <c:ptCount val="10"/>
                <c:pt idx="0">
                  <c:v>26.868278432497071</c:v>
                </c:pt>
                <c:pt idx="1">
                  <c:v>18.479256818486689</c:v>
                </c:pt>
                <c:pt idx="2">
                  <c:v>29.014339807693833</c:v>
                </c:pt>
                <c:pt idx="3">
                  <c:v>18.636239027432943</c:v>
                </c:pt>
                <c:pt idx="4">
                  <c:v>18.821422115653363</c:v>
                </c:pt>
                <c:pt idx="5">
                  <c:v>31.273381694394008</c:v>
                </c:pt>
                <c:pt idx="6">
                  <c:v>13.9067683211558</c:v>
                </c:pt>
                <c:pt idx="7">
                  <c:v>15.740022646756776</c:v>
                </c:pt>
                <c:pt idx="8">
                  <c:v>18.98057130091107</c:v>
                </c:pt>
                <c:pt idx="9">
                  <c:v>25.32058950979464</c:v>
                </c:pt>
              </c:numCache>
            </c:numRef>
          </c:xVal>
          <c:yVal>
            <c:numRef>
              <c:f>Sheet6!$O$42:$O$51</c:f>
              <c:numCache>
                <c:formatCode>General</c:formatCode>
                <c:ptCount val="10"/>
                <c:pt idx="0">
                  <c:v>-27.536814616155688</c:v>
                </c:pt>
                <c:pt idx="1">
                  <c:v>-21.893628536118001</c:v>
                </c:pt>
                <c:pt idx="2">
                  <c:v>-27.752441776279202</c:v>
                </c:pt>
                <c:pt idx="3">
                  <c:v>-21.808390263979152</c:v>
                </c:pt>
                <c:pt idx="4">
                  <c:v>-22.249873863667581</c:v>
                </c:pt>
                <c:pt idx="5">
                  <c:v>-35.800450668677101</c:v>
                </c:pt>
                <c:pt idx="6">
                  <c:v>-17.18507181444863</c:v>
                </c:pt>
                <c:pt idx="7">
                  <c:v>-20.950500860456657</c:v>
                </c:pt>
                <c:pt idx="8">
                  <c:v>-22.164250375175556</c:v>
                </c:pt>
                <c:pt idx="9">
                  <c:v>-25.876254443028703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B4-4E37-8B15-2BA201C6B5E2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Sheet6!$N$52:$N$61</c:f>
              <c:numCache>
                <c:formatCode>General</c:formatCode>
                <c:ptCount val="10"/>
                <c:pt idx="0">
                  <c:v>-37.922723588427637</c:v>
                </c:pt>
                <c:pt idx="1">
                  <c:v>-32.365522636910733</c:v>
                </c:pt>
                <c:pt idx="2">
                  <c:v>-33.748821171916454</c:v>
                </c:pt>
                <c:pt idx="3">
                  <c:v>-36.056900206198172</c:v>
                </c:pt>
                <c:pt idx="4">
                  <c:v>-29.716060090593345</c:v>
                </c:pt>
                <c:pt idx="5">
                  <c:v>-36.501796551440613</c:v>
                </c:pt>
                <c:pt idx="6">
                  <c:v>-33.73163275709372</c:v>
                </c:pt>
                <c:pt idx="7">
                  <c:v>-37.932006068058904</c:v>
                </c:pt>
                <c:pt idx="8">
                  <c:v>-38.444374770823849</c:v>
                </c:pt>
                <c:pt idx="9">
                  <c:v>-29.053453726769298</c:v>
                </c:pt>
              </c:numCache>
            </c:numRef>
          </c:xVal>
          <c:yVal>
            <c:numRef>
              <c:f>Sheet6!$O$52:$O$61</c:f>
              <c:numCache>
                <c:formatCode>General</c:formatCode>
                <c:ptCount val="10"/>
                <c:pt idx="0">
                  <c:v>-20.314095386695286</c:v>
                </c:pt>
                <c:pt idx="1">
                  <c:v>-15.670692707759697</c:v>
                </c:pt>
                <c:pt idx="2">
                  <c:v>-18.732061502456531</c:v>
                </c:pt>
                <c:pt idx="3">
                  <c:v>-19.599991375750403</c:v>
                </c:pt>
                <c:pt idx="4">
                  <c:v>-14.8616937536771</c:v>
                </c:pt>
                <c:pt idx="5">
                  <c:v>-19.974468780761846</c:v>
                </c:pt>
                <c:pt idx="6">
                  <c:v>-18.341742276020749</c:v>
                </c:pt>
                <c:pt idx="7">
                  <c:v>-20.741520629429608</c:v>
                </c:pt>
                <c:pt idx="8">
                  <c:v>-20.729297655071463</c:v>
                </c:pt>
                <c:pt idx="9">
                  <c:v>-14.829111817955877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B4-4E37-8B15-2BA201C6B5E2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Sheet6!$N$62:$N$71</c:f>
              <c:numCache>
                <c:formatCode>General</c:formatCode>
                <c:ptCount val="10"/>
                <c:pt idx="0">
                  <c:v>-13.92528938464584</c:v>
                </c:pt>
                <c:pt idx="1">
                  <c:v>-9.9392533370040645</c:v>
                </c:pt>
                <c:pt idx="2">
                  <c:v>-14.442945983375443</c:v>
                </c:pt>
                <c:pt idx="3">
                  <c:v>-14.76951391878646</c:v>
                </c:pt>
                <c:pt idx="4">
                  <c:v>-14.567007728965841</c:v>
                </c:pt>
                <c:pt idx="5">
                  <c:v>-13.96060116788761</c:v>
                </c:pt>
                <c:pt idx="6">
                  <c:v>-14.318595263570691</c:v>
                </c:pt>
                <c:pt idx="7">
                  <c:v>-16.170334815513705</c:v>
                </c:pt>
                <c:pt idx="8">
                  <c:v>-13.871938178248874</c:v>
                </c:pt>
                <c:pt idx="9">
                  <c:v>-13.767182211097101</c:v>
                </c:pt>
              </c:numCache>
            </c:numRef>
          </c:xVal>
          <c:yVal>
            <c:numRef>
              <c:f>Sheet6!$O$62:$O$71</c:f>
              <c:numCache>
                <c:formatCode>General</c:formatCode>
                <c:ptCount val="10"/>
                <c:pt idx="0">
                  <c:v>-14.043232346397319</c:v>
                </c:pt>
                <c:pt idx="1">
                  <c:v>-13.311275463068988</c:v>
                </c:pt>
                <c:pt idx="2">
                  <c:v>-14.308361022444341</c:v>
                </c:pt>
                <c:pt idx="3">
                  <c:v>-14.400573889719169</c:v>
                </c:pt>
                <c:pt idx="4">
                  <c:v>-14.219109404702138</c:v>
                </c:pt>
                <c:pt idx="5">
                  <c:v>-14.174883643061241</c:v>
                </c:pt>
                <c:pt idx="6">
                  <c:v>-14.397213255461844</c:v>
                </c:pt>
                <c:pt idx="7">
                  <c:v>-14.942250974910227</c:v>
                </c:pt>
                <c:pt idx="8">
                  <c:v>-14.395205212131835</c:v>
                </c:pt>
                <c:pt idx="9">
                  <c:v>-14.000788138206142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B4-4E37-8B15-2BA201C6B5E2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Sheet6!$N$72:$N$81</c:f>
              <c:numCache>
                <c:formatCode>General</c:formatCode>
                <c:ptCount val="10"/>
                <c:pt idx="0">
                  <c:v>-0.71429583045399525</c:v>
                </c:pt>
                <c:pt idx="1">
                  <c:v>2.0759786509757867</c:v>
                </c:pt>
                <c:pt idx="2">
                  <c:v>-0.45091394138385799</c:v>
                </c:pt>
                <c:pt idx="3">
                  <c:v>2.8336094986055027</c:v>
                </c:pt>
                <c:pt idx="4">
                  <c:v>0.71320976513869727</c:v>
                </c:pt>
                <c:pt idx="5">
                  <c:v>-0.58048650912234101</c:v>
                </c:pt>
                <c:pt idx="6">
                  <c:v>2.2950184338721722</c:v>
                </c:pt>
                <c:pt idx="7">
                  <c:v>-0.45091394138385738</c:v>
                </c:pt>
                <c:pt idx="8">
                  <c:v>1.7719448851729611</c:v>
                </c:pt>
                <c:pt idx="9">
                  <c:v>0.44954241663187722</c:v>
                </c:pt>
              </c:numCache>
            </c:numRef>
          </c:xVal>
          <c:yVal>
            <c:numRef>
              <c:f>Sheet6!$O$72:$O$81</c:f>
              <c:numCache>
                <c:formatCode>General</c:formatCode>
                <c:ptCount val="10"/>
                <c:pt idx="0">
                  <c:v>-13.389021028218231</c:v>
                </c:pt>
                <c:pt idx="1">
                  <c:v>-14.616556548676492</c:v>
                </c:pt>
                <c:pt idx="2">
                  <c:v>-13.482177859765381</c:v>
                </c:pt>
                <c:pt idx="3">
                  <c:v>-13.489835691918888</c:v>
                </c:pt>
                <c:pt idx="4">
                  <c:v>-13.291661840937936</c:v>
                </c:pt>
                <c:pt idx="5">
                  <c:v>-13.192070639114906</c:v>
                </c:pt>
                <c:pt idx="6">
                  <c:v>-13.256637799683503</c:v>
                </c:pt>
                <c:pt idx="7">
                  <c:v>-13.482177859765381</c:v>
                </c:pt>
                <c:pt idx="8">
                  <c:v>-13.424363779541812</c:v>
                </c:pt>
                <c:pt idx="9">
                  <c:v>-13.287586425161662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B4-4E37-8B15-2BA201C6B5E2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Sheet6!$N$82:$N$91</c:f>
              <c:numCache>
                <c:formatCode>General</c:formatCode>
                <c:ptCount val="10"/>
                <c:pt idx="0">
                  <c:v>9.332990518304543</c:v>
                </c:pt>
                <c:pt idx="1">
                  <c:v>9.4154463049883148</c:v>
                </c:pt>
                <c:pt idx="2">
                  <c:v>11.021197553986411</c:v>
                </c:pt>
                <c:pt idx="3">
                  <c:v>12.257443053974511</c:v>
                </c:pt>
                <c:pt idx="4">
                  <c:v>8.9761825841041372</c:v>
                </c:pt>
                <c:pt idx="5">
                  <c:v>9.3521094782374963</c:v>
                </c:pt>
                <c:pt idx="6">
                  <c:v>11.912904226717327</c:v>
                </c:pt>
                <c:pt idx="7">
                  <c:v>9.3974356105999188</c:v>
                </c:pt>
                <c:pt idx="8">
                  <c:v>9.3099171628651796</c:v>
                </c:pt>
                <c:pt idx="9">
                  <c:v>9.2758196500598515</c:v>
                </c:pt>
              </c:numCache>
            </c:numRef>
          </c:xVal>
          <c:yVal>
            <c:numRef>
              <c:f>Sheet6!$O$82:$O$91</c:f>
              <c:numCache>
                <c:formatCode>General</c:formatCode>
                <c:ptCount val="10"/>
                <c:pt idx="0">
                  <c:v>-14.507697222565104</c:v>
                </c:pt>
                <c:pt idx="1">
                  <c:v>-13.312451277286808</c:v>
                </c:pt>
                <c:pt idx="2">
                  <c:v>-13.778000410354011</c:v>
                </c:pt>
                <c:pt idx="3">
                  <c:v>-15.512948298063543</c:v>
                </c:pt>
                <c:pt idx="4">
                  <c:v>-13.116031194126617</c:v>
                </c:pt>
                <c:pt idx="5">
                  <c:v>-14.623378866499687</c:v>
                </c:pt>
                <c:pt idx="6">
                  <c:v>-15.2924696818455</c:v>
                </c:pt>
                <c:pt idx="7">
                  <c:v>-13.199338845445334</c:v>
                </c:pt>
                <c:pt idx="8">
                  <c:v>-13.509838363185739</c:v>
                </c:pt>
                <c:pt idx="9">
                  <c:v>-12.414650896208045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B4-4E37-8B15-2BA201C6B5E2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Sheet6!$N$92:$N$101</c:f>
              <c:numCache>
                <c:formatCode>General</c:formatCode>
                <c:ptCount val="10"/>
                <c:pt idx="0">
                  <c:v>19.936727267892227</c:v>
                </c:pt>
                <c:pt idx="1">
                  <c:v>25.062986143145181</c:v>
                </c:pt>
                <c:pt idx="2">
                  <c:v>21.53186880262454</c:v>
                </c:pt>
                <c:pt idx="3">
                  <c:v>18.741308788327746</c:v>
                </c:pt>
                <c:pt idx="4">
                  <c:v>21.356444448206702</c:v>
                </c:pt>
                <c:pt idx="5">
                  <c:v>23.79881655914301</c:v>
                </c:pt>
                <c:pt idx="6">
                  <c:v>24.839179094424331</c:v>
                </c:pt>
                <c:pt idx="7">
                  <c:v>24.0647720750116</c:v>
                </c:pt>
                <c:pt idx="8">
                  <c:v>26.965747455341184</c:v>
                </c:pt>
                <c:pt idx="9">
                  <c:v>18.086481422870634</c:v>
                </c:pt>
              </c:numCache>
            </c:numRef>
          </c:xVal>
          <c:yVal>
            <c:numRef>
              <c:f>Sheet6!$O$92:$O$101</c:f>
              <c:numCache>
                <c:formatCode>General</c:formatCode>
                <c:ptCount val="10"/>
                <c:pt idx="0">
                  <c:v>-14.758209494015508</c:v>
                </c:pt>
                <c:pt idx="1">
                  <c:v>-15.041142416304535</c:v>
                </c:pt>
                <c:pt idx="2">
                  <c:v>-13.968912408061309</c:v>
                </c:pt>
                <c:pt idx="3">
                  <c:v>-13.585804494174109</c:v>
                </c:pt>
                <c:pt idx="4">
                  <c:v>-13.635557909856443</c:v>
                </c:pt>
                <c:pt idx="5">
                  <c:v>-13.164971766666604</c:v>
                </c:pt>
                <c:pt idx="6">
                  <c:v>-13.751160704120865</c:v>
                </c:pt>
                <c:pt idx="7">
                  <c:v>-14.88130903272226</c:v>
                </c:pt>
                <c:pt idx="8">
                  <c:v>-17.981867736991688</c:v>
                </c:pt>
                <c:pt idx="9">
                  <c:v>-12.752058942094921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B4-4E37-8B15-2BA201C6B5E2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Sheet6!$N$102:$N$111</c:f>
              <c:numCache>
                <c:formatCode>General</c:formatCode>
                <c:ptCount val="10"/>
                <c:pt idx="0">
                  <c:v>-21.357797802258592</c:v>
                </c:pt>
                <c:pt idx="1">
                  <c:v>-20.728644648353367</c:v>
                </c:pt>
                <c:pt idx="2">
                  <c:v>-21.291367640746266</c:v>
                </c:pt>
                <c:pt idx="3">
                  <c:v>-19.096936166456526</c:v>
                </c:pt>
                <c:pt idx="4">
                  <c:v>-20.587260667552439</c:v>
                </c:pt>
                <c:pt idx="5">
                  <c:v>-21.226594006941152</c:v>
                </c:pt>
                <c:pt idx="6">
                  <c:v>-22.940181275608502</c:v>
                </c:pt>
                <c:pt idx="7">
                  <c:v>-21.333457972713518</c:v>
                </c:pt>
                <c:pt idx="8">
                  <c:v>-20.937830690752008</c:v>
                </c:pt>
                <c:pt idx="9">
                  <c:v>-22.563352857097101</c:v>
                </c:pt>
              </c:numCache>
            </c:numRef>
          </c:xVal>
          <c:yVal>
            <c:numRef>
              <c:f>Sheet6!$O$102:$O$111</c:f>
              <c:numCache>
                <c:formatCode>General</c:formatCode>
                <c:ptCount val="10"/>
                <c:pt idx="0">
                  <c:v>-2.5959438611146792</c:v>
                </c:pt>
                <c:pt idx="1">
                  <c:v>-2.5652980286577471</c:v>
                </c:pt>
                <c:pt idx="2">
                  <c:v>-2.8450834942600145</c:v>
                </c:pt>
                <c:pt idx="3">
                  <c:v>3.7011477456151183</c:v>
                </c:pt>
                <c:pt idx="4">
                  <c:v>0.19861080141878779</c:v>
                </c:pt>
                <c:pt idx="5">
                  <c:v>1.0800680749568077</c:v>
                </c:pt>
                <c:pt idx="6">
                  <c:v>0.31114103734696474</c:v>
                </c:pt>
                <c:pt idx="7">
                  <c:v>0.95637640499406817</c:v>
                </c:pt>
                <c:pt idx="8">
                  <c:v>4.9815860275330595E-2</c:v>
                </c:pt>
                <c:pt idx="9">
                  <c:v>1.2366547859492558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1B4-4E37-8B15-2BA201C6B5E2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Sheet6!$N$122:$N$131</c:f>
              <c:numCache>
                <c:formatCode>General</c:formatCode>
                <c:ptCount val="10"/>
                <c:pt idx="0">
                  <c:v>0.42580941109712622</c:v>
                </c:pt>
                <c:pt idx="1">
                  <c:v>4.8618305456918802E-2</c:v>
                </c:pt>
                <c:pt idx="2">
                  <c:v>6.9821142450121734E-2</c:v>
                </c:pt>
                <c:pt idx="3">
                  <c:v>6.9785592042357805E-2</c:v>
                </c:pt>
                <c:pt idx="4">
                  <c:v>4.8665918970173562E-2</c:v>
                </c:pt>
                <c:pt idx="5">
                  <c:v>4.8641783683385238E-2</c:v>
                </c:pt>
                <c:pt idx="6">
                  <c:v>0.18843159937902862</c:v>
                </c:pt>
                <c:pt idx="7">
                  <c:v>6.9972722961658629E-2</c:v>
                </c:pt>
                <c:pt idx="8">
                  <c:v>0.16737970532917787</c:v>
                </c:pt>
                <c:pt idx="9">
                  <c:v>0.28601760260287518</c:v>
                </c:pt>
              </c:numCache>
            </c:numRef>
          </c:xVal>
          <c:yVal>
            <c:numRef>
              <c:f>Sheet6!$O$122:$O$131</c:f>
              <c:numCache>
                <c:formatCode>General</c:formatCode>
                <c:ptCount val="10"/>
                <c:pt idx="0">
                  <c:v>-3.8518598773542498</c:v>
                </c:pt>
                <c:pt idx="1">
                  <c:v>-3.3650714765312006</c:v>
                </c:pt>
                <c:pt idx="2">
                  <c:v>-3.6568387397022506</c:v>
                </c:pt>
                <c:pt idx="3">
                  <c:v>-3.5595850847361974</c:v>
                </c:pt>
                <c:pt idx="4">
                  <c:v>-3.5595783760212978</c:v>
                </c:pt>
                <c:pt idx="5">
                  <c:v>-3.4623249118729404</c:v>
                </c:pt>
                <c:pt idx="6">
                  <c:v>-3.7541792482357286</c:v>
                </c:pt>
                <c:pt idx="7">
                  <c:v>-4.0458533984903919</c:v>
                </c:pt>
                <c:pt idx="8">
                  <c:v>-3.8514134317605584</c:v>
                </c:pt>
                <c:pt idx="9">
                  <c:v>-3.8515700878312482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1B4-4E37-8B15-2BA201C6B5E2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Sheet6!$N$132:$N$141</c:f>
              <c:numCache>
                <c:formatCode>General</c:formatCode>
                <c:ptCount val="10"/>
                <c:pt idx="0">
                  <c:v>10.695906950157399</c:v>
                </c:pt>
                <c:pt idx="1">
                  <c:v>9.2458639524233792</c:v>
                </c:pt>
                <c:pt idx="2">
                  <c:v>11.143176305883998</c:v>
                </c:pt>
                <c:pt idx="3">
                  <c:v>9.0052957145418109</c:v>
                </c:pt>
                <c:pt idx="4">
                  <c:v>9.1206877544284577</c:v>
                </c:pt>
                <c:pt idx="5">
                  <c:v>11.254718704955438</c:v>
                </c:pt>
                <c:pt idx="6">
                  <c:v>10.930855856807764</c:v>
                </c:pt>
                <c:pt idx="7">
                  <c:v>9.1206877544284293</c:v>
                </c:pt>
                <c:pt idx="8">
                  <c:v>10.88776981857627</c:v>
                </c:pt>
                <c:pt idx="9">
                  <c:v>10.768251561336303</c:v>
                </c:pt>
              </c:numCache>
            </c:numRef>
          </c:xVal>
          <c:yVal>
            <c:numRef>
              <c:f>Sheet6!$O$132:$O$141</c:f>
              <c:numCache>
                <c:formatCode>General</c:formatCode>
                <c:ptCount val="10"/>
                <c:pt idx="0">
                  <c:v>-5.7599643422513704</c:v>
                </c:pt>
                <c:pt idx="1">
                  <c:v>-1.7139248112862275</c:v>
                </c:pt>
                <c:pt idx="2">
                  <c:v>-5.3694535003956156</c:v>
                </c:pt>
                <c:pt idx="3">
                  <c:v>1.5030030495388358</c:v>
                </c:pt>
                <c:pt idx="4">
                  <c:v>-1.4019723490793146</c:v>
                </c:pt>
                <c:pt idx="5">
                  <c:v>-5.2711835364921482</c:v>
                </c:pt>
                <c:pt idx="6">
                  <c:v>5.6725919953790847</c:v>
                </c:pt>
                <c:pt idx="7">
                  <c:v>-1.4019723490783187</c:v>
                </c:pt>
                <c:pt idx="8">
                  <c:v>5.2436357563843385</c:v>
                </c:pt>
                <c:pt idx="9">
                  <c:v>-1.4319773704959828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1B4-4E37-8B15-2BA201C6B5E2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Sheet6!$N$142:$N$151</c:f>
              <c:numCache>
                <c:formatCode>General</c:formatCode>
                <c:ptCount val="10"/>
                <c:pt idx="0">
                  <c:v>20.827398813446646</c:v>
                </c:pt>
                <c:pt idx="1">
                  <c:v>24.098382896066255</c:v>
                </c:pt>
                <c:pt idx="2">
                  <c:v>22.23903825000858</c:v>
                </c:pt>
                <c:pt idx="3">
                  <c:v>24.462794107219988</c:v>
                </c:pt>
                <c:pt idx="4">
                  <c:v>21.396223428241253</c:v>
                </c:pt>
                <c:pt idx="5">
                  <c:v>23.493899974404062</c:v>
                </c:pt>
                <c:pt idx="6">
                  <c:v>21.476400014415496</c:v>
                </c:pt>
                <c:pt idx="7">
                  <c:v>24.657785925652909</c:v>
                </c:pt>
                <c:pt idx="8">
                  <c:v>23.910393528727997</c:v>
                </c:pt>
                <c:pt idx="9">
                  <c:v>20.545803490317134</c:v>
                </c:pt>
              </c:numCache>
            </c:numRef>
          </c:xVal>
          <c:yVal>
            <c:numRef>
              <c:f>Sheet6!$O$142:$O$151</c:f>
              <c:numCache>
                <c:formatCode>General</c:formatCode>
                <c:ptCount val="10"/>
                <c:pt idx="0">
                  <c:v>-1.5708875718117024</c:v>
                </c:pt>
                <c:pt idx="1">
                  <c:v>-4.4720811898377049</c:v>
                </c:pt>
                <c:pt idx="2">
                  <c:v>-4.4440320119114558</c:v>
                </c:pt>
                <c:pt idx="3">
                  <c:v>4.7740224002837923</c:v>
                </c:pt>
                <c:pt idx="4">
                  <c:v>-1.3356287383234113</c:v>
                </c:pt>
                <c:pt idx="5">
                  <c:v>-1.9151355418283693</c:v>
                </c:pt>
                <c:pt idx="6">
                  <c:v>-2.9817973606141286</c:v>
                </c:pt>
                <c:pt idx="7">
                  <c:v>-4.7920983844551426</c:v>
                </c:pt>
                <c:pt idx="8">
                  <c:v>4.7232276422291077</c:v>
                </c:pt>
                <c:pt idx="9">
                  <c:v>-1.1903764079066033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1B4-4E37-8B15-2BA201C6B5E2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Sheet6!$N$152:$N$161</c:f>
              <c:numCache>
                <c:formatCode>General</c:formatCode>
                <c:ptCount val="10"/>
                <c:pt idx="0">
                  <c:v>-17.217721085807522</c:v>
                </c:pt>
                <c:pt idx="1">
                  <c:v>-16.796345216648415</c:v>
                </c:pt>
                <c:pt idx="2">
                  <c:v>-17.335530201954562</c:v>
                </c:pt>
                <c:pt idx="3">
                  <c:v>-17.291301917141041</c:v>
                </c:pt>
                <c:pt idx="4">
                  <c:v>-20.775104739291589</c:v>
                </c:pt>
                <c:pt idx="5">
                  <c:v>-17.530042205474359</c:v>
                </c:pt>
                <c:pt idx="6">
                  <c:v>-17.410262081781347</c:v>
                </c:pt>
                <c:pt idx="7">
                  <c:v>-17.027347722763491</c:v>
                </c:pt>
                <c:pt idx="8">
                  <c:v>-17.365131969308536</c:v>
                </c:pt>
                <c:pt idx="9">
                  <c:v>-18.0761079417296</c:v>
                </c:pt>
              </c:numCache>
            </c:numRef>
          </c:xVal>
          <c:yVal>
            <c:numRef>
              <c:f>Sheet6!$O$152:$O$161</c:f>
              <c:numCache>
                <c:formatCode>General</c:formatCode>
                <c:ptCount val="10"/>
                <c:pt idx="0">
                  <c:v>6.625171310226599</c:v>
                </c:pt>
                <c:pt idx="1">
                  <c:v>4.6935269777662754</c:v>
                </c:pt>
                <c:pt idx="2">
                  <c:v>6.0433217806876209</c:v>
                </c:pt>
                <c:pt idx="3">
                  <c:v>6.3955600320162054</c:v>
                </c:pt>
                <c:pt idx="4">
                  <c:v>6.9564638622145907</c:v>
                </c:pt>
                <c:pt idx="5">
                  <c:v>6.3038944741688754</c:v>
                </c:pt>
                <c:pt idx="6">
                  <c:v>5.8133891782206186</c:v>
                </c:pt>
                <c:pt idx="7">
                  <c:v>4.5954778411282025</c:v>
                </c:pt>
                <c:pt idx="8">
                  <c:v>6.1656964605484026</c:v>
                </c:pt>
                <c:pt idx="9">
                  <c:v>6.8520873292717193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1B4-4E37-8B15-2BA201C6B5E2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Sheet6!$N$162:$N$171</c:f>
              <c:numCache>
                <c:formatCode>General</c:formatCode>
                <c:ptCount val="10"/>
                <c:pt idx="0">
                  <c:v>-9.1340906728668596</c:v>
                </c:pt>
                <c:pt idx="1">
                  <c:v>-10.132536587150549</c:v>
                </c:pt>
                <c:pt idx="2">
                  <c:v>-10.540571712574414</c:v>
                </c:pt>
                <c:pt idx="3">
                  <c:v>-10.201617241925607</c:v>
                </c:pt>
                <c:pt idx="4">
                  <c:v>-10.263674597673544</c:v>
                </c:pt>
                <c:pt idx="5">
                  <c:v>-10.480874721665316</c:v>
                </c:pt>
                <c:pt idx="6">
                  <c:v>-11.127135383301029</c:v>
                </c:pt>
                <c:pt idx="7">
                  <c:v>-10.403553729064269</c:v>
                </c:pt>
                <c:pt idx="8">
                  <c:v>-10.492425406903765</c:v>
                </c:pt>
                <c:pt idx="9">
                  <c:v>-10.1058898369815</c:v>
                </c:pt>
              </c:numCache>
            </c:numRef>
          </c:xVal>
          <c:yVal>
            <c:numRef>
              <c:f>Sheet6!$O$162:$O$171</c:f>
              <c:numCache>
                <c:formatCode>General</c:formatCode>
                <c:ptCount val="10"/>
                <c:pt idx="0">
                  <c:v>6.2443026938558139</c:v>
                </c:pt>
                <c:pt idx="1">
                  <c:v>5.1681437162174948</c:v>
                </c:pt>
                <c:pt idx="2">
                  <c:v>6.7874335009513462</c:v>
                </c:pt>
                <c:pt idx="3">
                  <c:v>4.5421388793981166</c:v>
                </c:pt>
                <c:pt idx="4">
                  <c:v>5.2826197418807812</c:v>
                </c:pt>
                <c:pt idx="5">
                  <c:v>6.2510020791215606</c:v>
                </c:pt>
                <c:pt idx="6">
                  <c:v>6.523036680908028</c:v>
                </c:pt>
                <c:pt idx="7">
                  <c:v>6.6682866315789244</c:v>
                </c:pt>
                <c:pt idx="8">
                  <c:v>6.3580838574154068</c:v>
                </c:pt>
                <c:pt idx="9">
                  <c:v>4.8511887087065961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1B4-4E37-8B15-2BA201C6B5E2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Sheet6!$N$172:$N$181</c:f>
              <c:numCache>
                <c:formatCode>General</c:formatCode>
                <c:ptCount val="10"/>
                <c:pt idx="0">
                  <c:v>0.17439034864685193</c:v>
                </c:pt>
                <c:pt idx="1">
                  <c:v>0.42161251083420059</c:v>
                </c:pt>
                <c:pt idx="2">
                  <c:v>0.31933247180034335</c:v>
                </c:pt>
                <c:pt idx="3">
                  <c:v>0.2973415310414646</c:v>
                </c:pt>
                <c:pt idx="4">
                  <c:v>5.0783643343380237E-2</c:v>
                </c:pt>
                <c:pt idx="5">
                  <c:v>0.54402686337257278</c:v>
                </c:pt>
                <c:pt idx="6">
                  <c:v>0.42208523036212187</c:v>
                </c:pt>
                <c:pt idx="7">
                  <c:v>0.29669729643862253</c:v>
                </c:pt>
                <c:pt idx="8">
                  <c:v>0.54462597588923112</c:v>
                </c:pt>
                <c:pt idx="9">
                  <c:v>0.17439034864685179</c:v>
                </c:pt>
              </c:numCache>
            </c:numRef>
          </c:xVal>
          <c:yVal>
            <c:numRef>
              <c:f>Sheet6!$O$172:$O$181</c:f>
              <c:numCache>
                <c:formatCode>General</c:formatCode>
                <c:ptCount val="10"/>
                <c:pt idx="0">
                  <c:v>8.5973042742437826</c:v>
                </c:pt>
                <c:pt idx="1">
                  <c:v>8.5983561338879042</c:v>
                </c:pt>
                <c:pt idx="2">
                  <c:v>8.403288244349346</c:v>
                </c:pt>
                <c:pt idx="3">
                  <c:v>8.4031941400289512</c:v>
                </c:pt>
                <c:pt idx="4">
                  <c:v>8.5971055722612633</c:v>
                </c:pt>
                <c:pt idx="5">
                  <c:v>8.4046342754526115</c:v>
                </c:pt>
                <c:pt idx="6">
                  <c:v>8.6956302436173303</c:v>
                </c:pt>
                <c:pt idx="7">
                  <c:v>8.208667629421571</c:v>
                </c:pt>
                <c:pt idx="8">
                  <c:v>8.5019215639056327</c:v>
                </c:pt>
                <c:pt idx="9">
                  <c:v>8.5973042742437826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1B4-4E37-8B15-2BA201C6B5E2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Sheet6!$N$182:$N$191</c:f>
              <c:numCache>
                <c:formatCode>General</c:formatCode>
                <c:ptCount val="10"/>
                <c:pt idx="0">
                  <c:v>12.2254543793197</c:v>
                </c:pt>
                <c:pt idx="1">
                  <c:v>14.240078130613616</c:v>
                </c:pt>
                <c:pt idx="2">
                  <c:v>10.949425639238962</c:v>
                </c:pt>
                <c:pt idx="3">
                  <c:v>12.470196981325023</c:v>
                </c:pt>
                <c:pt idx="4">
                  <c:v>14.686597861782495</c:v>
                </c:pt>
                <c:pt idx="5">
                  <c:v>10.658247753776346</c:v>
                </c:pt>
                <c:pt idx="6">
                  <c:v>9.4008166816679655</c:v>
                </c:pt>
                <c:pt idx="7">
                  <c:v>10.575059705196164</c:v>
                </c:pt>
                <c:pt idx="8">
                  <c:v>10.658247753776346</c:v>
                </c:pt>
                <c:pt idx="9">
                  <c:v>10.559555155396973</c:v>
                </c:pt>
              </c:numCache>
            </c:numRef>
          </c:xVal>
          <c:yVal>
            <c:numRef>
              <c:f>Sheet6!$O$182:$O$191</c:f>
              <c:numCache>
                <c:formatCode>General</c:formatCode>
                <c:ptCount val="10"/>
                <c:pt idx="0">
                  <c:v>8.7177503115308816</c:v>
                </c:pt>
                <c:pt idx="1">
                  <c:v>9.5927683074057395</c:v>
                </c:pt>
                <c:pt idx="2">
                  <c:v>8.7636637217584514</c:v>
                </c:pt>
                <c:pt idx="3">
                  <c:v>8.6411529014368096</c:v>
                </c:pt>
                <c:pt idx="4">
                  <c:v>9.203644952424014</c:v>
                </c:pt>
                <c:pt idx="5">
                  <c:v>8.5107666843513172</c:v>
                </c:pt>
                <c:pt idx="6">
                  <c:v>8.5728524144612237</c:v>
                </c:pt>
                <c:pt idx="7">
                  <c:v>8.822792981287007</c:v>
                </c:pt>
                <c:pt idx="8">
                  <c:v>8.5107666843513172</c:v>
                </c:pt>
                <c:pt idx="9">
                  <c:v>8.7132987239966297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1B4-4E37-8B15-2BA201C6B5E2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Sheet6!$N$192:$N$201</c:f>
              <c:numCache>
                <c:formatCode>General</c:formatCode>
                <c:ptCount val="10"/>
                <c:pt idx="0">
                  <c:v>17.171161924696278</c:v>
                </c:pt>
                <c:pt idx="1">
                  <c:v>17.512183654122413</c:v>
                </c:pt>
                <c:pt idx="2">
                  <c:v>17.664065904976852</c:v>
                </c:pt>
                <c:pt idx="3">
                  <c:v>16.580191779563105</c:v>
                </c:pt>
                <c:pt idx="4">
                  <c:v>12.820618493306654</c:v>
                </c:pt>
                <c:pt idx="5">
                  <c:v>13.552307573789166</c:v>
                </c:pt>
                <c:pt idx="6">
                  <c:v>14.196738905788722</c:v>
                </c:pt>
                <c:pt idx="7">
                  <c:v>13.751975322075126</c:v>
                </c:pt>
                <c:pt idx="8">
                  <c:v>17.687677583503937</c:v>
                </c:pt>
                <c:pt idx="9">
                  <c:v>18.17213701668053</c:v>
                </c:pt>
              </c:numCache>
            </c:numRef>
          </c:xVal>
          <c:yVal>
            <c:numRef>
              <c:f>Sheet6!$O$192:$O$201</c:f>
              <c:numCache>
                <c:formatCode>General</c:formatCode>
                <c:ptCount val="10"/>
                <c:pt idx="0">
                  <c:v>9.2669079133342418</c:v>
                </c:pt>
                <c:pt idx="1">
                  <c:v>9.4495170249240239</c:v>
                </c:pt>
                <c:pt idx="2">
                  <c:v>9.4768246389729818</c:v>
                </c:pt>
                <c:pt idx="3">
                  <c:v>7.1388387706621454</c:v>
                </c:pt>
                <c:pt idx="4">
                  <c:v>6.9145507742582293</c:v>
                </c:pt>
                <c:pt idx="5">
                  <c:v>6.7736767386626351</c:v>
                </c:pt>
                <c:pt idx="6">
                  <c:v>6.8467822010979509</c:v>
                </c:pt>
                <c:pt idx="7">
                  <c:v>6.4600953046005989</c:v>
                </c:pt>
                <c:pt idx="8">
                  <c:v>9.111909179225032</c:v>
                </c:pt>
                <c:pt idx="9">
                  <c:v>9.6939771448842222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1B4-4E37-8B15-2BA201C6B5E2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Sheet6!$N$202:$N$211</c:f>
              <c:numCache>
                <c:formatCode>General</c:formatCode>
                <c:ptCount val="10"/>
                <c:pt idx="0">
                  <c:v>-16.538728585291242</c:v>
                </c:pt>
                <c:pt idx="1">
                  <c:v>-15.307827986625218</c:v>
                </c:pt>
                <c:pt idx="2">
                  <c:v>-15.580900171925288</c:v>
                </c:pt>
                <c:pt idx="3">
                  <c:v>-14.622375195831783</c:v>
                </c:pt>
                <c:pt idx="4">
                  <c:v>-16.189800318052239</c:v>
                </c:pt>
                <c:pt idx="5">
                  <c:v>-18.359131559987976</c:v>
                </c:pt>
                <c:pt idx="6">
                  <c:v>-15.903599096376796</c:v>
                </c:pt>
                <c:pt idx="7">
                  <c:v>-15.676643508543883</c:v>
                </c:pt>
                <c:pt idx="8">
                  <c:v>-16.446329995645417</c:v>
                </c:pt>
                <c:pt idx="9">
                  <c:v>-16.017430031408502</c:v>
                </c:pt>
              </c:numCache>
            </c:numRef>
          </c:xVal>
          <c:yVal>
            <c:numRef>
              <c:f>Sheet6!$O$202:$O$211</c:f>
              <c:numCache>
                <c:formatCode>General</c:formatCode>
                <c:ptCount val="10"/>
                <c:pt idx="0">
                  <c:v>14.636893913091553</c:v>
                </c:pt>
                <c:pt idx="1">
                  <c:v>11.688488831964962</c:v>
                </c:pt>
                <c:pt idx="2">
                  <c:v>11.143336459349671</c:v>
                </c:pt>
                <c:pt idx="3">
                  <c:v>10.711628615483068</c:v>
                </c:pt>
                <c:pt idx="4">
                  <c:v>14.533068460550112</c:v>
                </c:pt>
                <c:pt idx="5">
                  <c:v>11.501901039162387</c:v>
                </c:pt>
                <c:pt idx="6">
                  <c:v>13.183201331498992</c:v>
                </c:pt>
                <c:pt idx="7">
                  <c:v>14.38309302966271</c:v>
                </c:pt>
                <c:pt idx="8">
                  <c:v>13.45243313581944</c:v>
                </c:pt>
                <c:pt idx="9">
                  <c:v>14.482326837510582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1B4-4E37-8B15-2BA201C6B5E2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Sheet6!$N$212:$N$221</c:f>
              <c:numCache>
                <c:formatCode>General</c:formatCode>
                <c:ptCount val="10"/>
                <c:pt idx="0">
                  <c:v>-9.8240483226125086</c:v>
                </c:pt>
                <c:pt idx="1">
                  <c:v>-9.8503987600967733</c:v>
                </c:pt>
                <c:pt idx="2">
                  <c:v>-10.059107366622433</c:v>
                </c:pt>
                <c:pt idx="3">
                  <c:v>-12.449594713935085</c:v>
                </c:pt>
                <c:pt idx="4">
                  <c:v>-10.138888357860392</c:v>
                </c:pt>
                <c:pt idx="5">
                  <c:v>-10.128717545028413</c:v>
                </c:pt>
                <c:pt idx="6">
                  <c:v>-10.10577051503352</c:v>
                </c:pt>
                <c:pt idx="7">
                  <c:v>-9.9986602284798654</c:v>
                </c:pt>
                <c:pt idx="8">
                  <c:v>-10.282006340041544</c:v>
                </c:pt>
                <c:pt idx="9">
                  <c:v>-9.9315018089039597</c:v>
                </c:pt>
              </c:numCache>
            </c:numRef>
          </c:xVal>
          <c:yVal>
            <c:numRef>
              <c:f>Sheet6!$O$212:$O$221</c:f>
              <c:numCache>
                <c:formatCode>General</c:formatCode>
                <c:ptCount val="10"/>
                <c:pt idx="0">
                  <c:v>15.851551234109991</c:v>
                </c:pt>
                <c:pt idx="1">
                  <c:v>16.788069593567197</c:v>
                </c:pt>
                <c:pt idx="2">
                  <c:v>18.667506911667395</c:v>
                </c:pt>
                <c:pt idx="3">
                  <c:v>20.201860238652117</c:v>
                </c:pt>
                <c:pt idx="4">
                  <c:v>16.758908245419075</c:v>
                </c:pt>
                <c:pt idx="5">
                  <c:v>15.936715819974145</c:v>
                </c:pt>
                <c:pt idx="6">
                  <c:v>15.814446288126863</c:v>
                </c:pt>
                <c:pt idx="7">
                  <c:v>16.015780192732738</c:v>
                </c:pt>
                <c:pt idx="8">
                  <c:v>18.254419330130926</c:v>
                </c:pt>
                <c:pt idx="9">
                  <c:v>15.651223725307149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1B4-4E37-8B15-2BA201C6B5E2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Sheet6!$N$222:$N$231</c:f>
              <c:numCache>
                <c:formatCode>General</c:formatCode>
                <c:ptCount val="10"/>
                <c:pt idx="0">
                  <c:v>6.1024229731265409E-2</c:v>
                </c:pt>
                <c:pt idx="1">
                  <c:v>-8.814530362328761E-2</c:v>
                </c:pt>
                <c:pt idx="2">
                  <c:v>-1.6352716431050496</c:v>
                </c:pt>
                <c:pt idx="3">
                  <c:v>1.4995472369346896</c:v>
                </c:pt>
                <c:pt idx="4">
                  <c:v>0.23647755217445568</c:v>
                </c:pt>
                <c:pt idx="5">
                  <c:v>0.38742606008334857</c:v>
                </c:pt>
                <c:pt idx="6">
                  <c:v>8.7825389079833838E-2</c:v>
                </c:pt>
                <c:pt idx="7">
                  <c:v>-0.20363723728357203</c:v>
                </c:pt>
                <c:pt idx="8">
                  <c:v>3.0624182487374747</c:v>
                </c:pt>
                <c:pt idx="9">
                  <c:v>8.7825389079834171E-2</c:v>
                </c:pt>
              </c:numCache>
            </c:numRef>
          </c:xVal>
          <c:yVal>
            <c:numRef>
              <c:f>Sheet6!$O$222:$O$231</c:f>
              <c:numCache>
                <c:formatCode>General</c:formatCode>
                <c:ptCount val="10"/>
                <c:pt idx="0">
                  <c:v>20.170366214802836</c:v>
                </c:pt>
                <c:pt idx="1">
                  <c:v>20.559555062850812</c:v>
                </c:pt>
                <c:pt idx="2">
                  <c:v>18.197548236725787</c:v>
                </c:pt>
                <c:pt idx="3">
                  <c:v>18.481070153014734</c:v>
                </c:pt>
                <c:pt idx="4">
                  <c:v>20.269616466095044</c:v>
                </c:pt>
                <c:pt idx="5">
                  <c:v>20.565329881666059</c:v>
                </c:pt>
                <c:pt idx="6">
                  <c:v>20.365033824399262</c:v>
                </c:pt>
                <c:pt idx="7">
                  <c:v>18.615345539091354</c:v>
                </c:pt>
                <c:pt idx="8">
                  <c:v>20.622692375777053</c:v>
                </c:pt>
                <c:pt idx="9">
                  <c:v>20.365033824399262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1B4-4E37-8B15-2BA201C6B5E2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Sheet6!$N$232:$N$241</c:f>
              <c:numCache>
                <c:formatCode>General</c:formatCode>
                <c:ptCount val="10"/>
                <c:pt idx="0">
                  <c:v>8.4489083153738473</c:v>
                </c:pt>
                <c:pt idx="1">
                  <c:v>10.877428298770974</c:v>
                </c:pt>
                <c:pt idx="2">
                  <c:v>8.7761305359915092</c:v>
                </c:pt>
                <c:pt idx="3">
                  <c:v>9.9075369420910135</c:v>
                </c:pt>
                <c:pt idx="4">
                  <c:v>10.865754318423452</c:v>
                </c:pt>
                <c:pt idx="5">
                  <c:v>9.4596719152713025</c:v>
                </c:pt>
                <c:pt idx="6">
                  <c:v>9.1149232539117939</c:v>
                </c:pt>
                <c:pt idx="7">
                  <c:v>9.252288533202929</c:v>
                </c:pt>
                <c:pt idx="8">
                  <c:v>8.9773077314939442</c:v>
                </c:pt>
                <c:pt idx="9">
                  <c:v>9.0927982207280351</c:v>
                </c:pt>
              </c:numCache>
            </c:numRef>
          </c:xVal>
          <c:yVal>
            <c:numRef>
              <c:f>Sheet6!$O$232:$O$241</c:f>
              <c:numCache>
                <c:formatCode>General</c:formatCode>
                <c:ptCount val="10"/>
                <c:pt idx="0">
                  <c:v>16.049953054868883</c:v>
                </c:pt>
                <c:pt idx="1">
                  <c:v>19.503814542714913</c:v>
                </c:pt>
                <c:pt idx="2">
                  <c:v>18.092127095045615</c:v>
                </c:pt>
                <c:pt idx="3">
                  <c:v>20.933040025793485</c:v>
                </c:pt>
                <c:pt idx="4">
                  <c:v>18.724708621043042</c:v>
                </c:pt>
                <c:pt idx="5">
                  <c:v>18.569144719967966</c:v>
                </c:pt>
                <c:pt idx="6">
                  <c:v>18.325973670855916</c:v>
                </c:pt>
                <c:pt idx="7">
                  <c:v>18.25372930409759</c:v>
                </c:pt>
                <c:pt idx="8">
                  <c:v>18.397885959165983</c:v>
                </c:pt>
                <c:pt idx="9">
                  <c:v>18.198810666358199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1B4-4E37-8B15-2BA201C6B5E2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Sheet6!$N$242:$N$251</c:f>
              <c:numCache>
                <c:formatCode>General</c:formatCode>
                <c:ptCount val="10"/>
                <c:pt idx="0">
                  <c:v>22.322151230246039</c:v>
                </c:pt>
                <c:pt idx="1">
                  <c:v>22.758228345300193</c:v>
                </c:pt>
                <c:pt idx="2">
                  <c:v>22.517879722679719</c:v>
                </c:pt>
                <c:pt idx="3">
                  <c:v>15.041739734875538</c:v>
                </c:pt>
                <c:pt idx="4">
                  <c:v>16.182810937295177</c:v>
                </c:pt>
                <c:pt idx="5">
                  <c:v>12.348656937445892</c:v>
                </c:pt>
                <c:pt idx="6">
                  <c:v>17.337728531656026</c:v>
                </c:pt>
                <c:pt idx="7">
                  <c:v>29.070655879929387</c:v>
                </c:pt>
                <c:pt idx="8">
                  <c:v>14.912596965259848</c:v>
                </c:pt>
                <c:pt idx="9">
                  <c:v>11.495920783699651</c:v>
                </c:pt>
              </c:numCache>
            </c:numRef>
          </c:xVal>
          <c:yVal>
            <c:numRef>
              <c:f>Sheet6!$O$242:$O$251</c:f>
              <c:numCache>
                <c:formatCode>General</c:formatCode>
                <c:ptCount val="10"/>
                <c:pt idx="0">
                  <c:v>19.068047269348831</c:v>
                </c:pt>
                <c:pt idx="1">
                  <c:v>19.091063539605514</c:v>
                </c:pt>
                <c:pt idx="2">
                  <c:v>18.663534265079956</c:v>
                </c:pt>
                <c:pt idx="3">
                  <c:v>15.727793357091636</c:v>
                </c:pt>
                <c:pt idx="4">
                  <c:v>16.78036617341504</c:v>
                </c:pt>
                <c:pt idx="5">
                  <c:v>15.273901265445122</c:v>
                </c:pt>
                <c:pt idx="6">
                  <c:v>17.205709942521967</c:v>
                </c:pt>
                <c:pt idx="7">
                  <c:v>22.545017913552524</c:v>
                </c:pt>
                <c:pt idx="8">
                  <c:v>15.815117461926846</c:v>
                </c:pt>
                <c:pt idx="9">
                  <c:v>15.387252950112702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1B4-4E37-8B15-2BA201C6B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9743"/>
        <c:axId val="310233455"/>
      </c:scatterChart>
      <c:valAx>
        <c:axId val="26550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33455"/>
        <c:crosses val="autoZero"/>
        <c:crossBetween val="midCat"/>
      </c:valAx>
      <c:valAx>
        <c:axId val="3102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0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7DF-4235-8330-1F06202C2F0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7DF-4235-8330-1F06202C2F03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7DF-4235-8330-1F06202C2F0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7DF-4235-8330-1F06202C2F03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7DF-4235-8330-1F06202C2F03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97DF-4235-8330-1F06202C2F03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97DF-4235-8330-1F06202C2F03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97DF-4235-8330-1F06202C2F03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97DF-4235-8330-1F06202C2F03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00206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97DF-4235-8330-1F06202C2F03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97DF-4235-8330-1F06202C2F0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97DF-4235-8330-1F06202C2F0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97DF-4235-8330-1F06202C2F0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97DF-4235-8330-1F06202C2F0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97DF-4235-8330-1F06202C2F0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4CD28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97DF-4235-8330-1F06202C2F03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DC28E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97DF-4235-8330-1F06202C2F03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4B9FB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97DF-4235-8330-1F06202C2F03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1FFFFA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97DF-4235-8330-1F06202C2F03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67A18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97DF-4235-8330-1F06202C2F03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6767B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97DF-4235-8330-1F06202C2F03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rgbClr val="B06E7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97DF-4235-8330-1F06202C2F03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B5B169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97DF-4235-8330-1F06202C2F03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AC71A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97DF-4235-8330-1F06202C2F03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Sheet6!$Z$2:$Z$26</c:f>
                <c:numCache>
                  <c:formatCode>General</c:formatCode>
                  <c:ptCount val="25"/>
                  <c:pt idx="0">
                    <c:v>2.0969525526467825</c:v>
                  </c:pt>
                  <c:pt idx="1">
                    <c:v>8.55360615469578</c:v>
                  </c:pt>
                  <c:pt idx="2">
                    <c:v>1.7626105807821568</c:v>
                  </c:pt>
                  <c:pt idx="3">
                    <c:v>1.2975208278137524</c:v>
                  </c:pt>
                  <c:pt idx="4">
                    <c:v>5.1611913170169696</c:v>
                  </c:pt>
                  <c:pt idx="5">
                    <c:v>2.387943178607673</c:v>
                  </c:pt>
                  <c:pt idx="6">
                    <c:v>0.41248227316415043</c:v>
                  </c:pt>
                  <c:pt idx="7">
                    <c:v>0.40923660746356283</c:v>
                  </c:pt>
                  <c:pt idx="8">
                    <c:v>1.0138018126847319</c:v>
                  </c:pt>
                  <c:pt idx="9">
                    <c:v>1.478474715671426</c:v>
                  </c:pt>
                  <c:pt idx="10">
                    <c:v>2.0773808602313548</c:v>
                  </c:pt>
                  <c:pt idx="11">
                    <c:v>2.3971704780104481</c:v>
                  </c:pt>
                  <c:pt idx="12">
                    <c:v>0.2111610347577082</c:v>
                  </c:pt>
                  <c:pt idx="13">
                    <c:v>4.0931225843555277</c:v>
                  </c:pt>
                  <c:pt idx="14">
                    <c:v>3.4737765868328148</c:v>
                  </c:pt>
                  <c:pt idx="15">
                    <c:v>0.81680125960569572</c:v>
                  </c:pt>
                  <c:pt idx="16">
                    <c:v>0.82108644607649151</c:v>
                  </c:pt>
                  <c:pt idx="17">
                    <c:v>0.14491483084991613</c:v>
                  </c:pt>
                  <c:pt idx="18">
                    <c:v>0.34179728337944482</c:v>
                  </c:pt>
                  <c:pt idx="19">
                    <c:v>1.3739466713283826</c:v>
                  </c:pt>
                  <c:pt idx="20">
                    <c:v>1.5641248484108157</c:v>
                  </c:pt>
                  <c:pt idx="21">
                    <c:v>1.5402623556641006</c:v>
                  </c:pt>
                  <c:pt idx="22">
                    <c:v>0.97422734953155943</c:v>
                  </c:pt>
                  <c:pt idx="23">
                    <c:v>1.2176264464675062</c:v>
                  </c:pt>
                  <c:pt idx="24">
                    <c:v>2.3038228935057443</c:v>
                  </c:pt>
                </c:numCache>
              </c:numRef>
            </c:plus>
            <c:minus>
              <c:numRef>
                <c:f>Sheet6!$Z$2:$Z$26</c:f>
                <c:numCache>
                  <c:formatCode>General</c:formatCode>
                  <c:ptCount val="25"/>
                  <c:pt idx="0">
                    <c:v>2.0969525526467825</c:v>
                  </c:pt>
                  <c:pt idx="1">
                    <c:v>8.55360615469578</c:v>
                  </c:pt>
                  <c:pt idx="2">
                    <c:v>1.7626105807821568</c:v>
                  </c:pt>
                  <c:pt idx="3">
                    <c:v>1.2975208278137524</c:v>
                  </c:pt>
                  <c:pt idx="4">
                    <c:v>5.1611913170169696</c:v>
                  </c:pt>
                  <c:pt idx="5">
                    <c:v>2.387943178607673</c:v>
                  </c:pt>
                  <c:pt idx="6">
                    <c:v>0.41248227316415043</c:v>
                  </c:pt>
                  <c:pt idx="7">
                    <c:v>0.40923660746356283</c:v>
                  </c:pt>
                  <c:pt idx="8">
                    <c:v>1.0138018126847319</c:v>
                  </c:pt>
                  <c:pt idx="9">
                    <c:v>1.478474715671426</c:v>
                  </c:pt>
                  <c:pt idx="10">
                    <c:v>2.0773808602313548</c:v>
                  </c:pt>
                  <c:pt idx="11">
                    <c:v>2.3971704780104481</c:v>
                  </c:pt>
                  <c:pt idx="12">
                    <c:v>0.2111610347577082</c:v>
                  </c:pt>
                  <c:pt idx="13">
                    <c:v>4.0931225843555277</c:v>
                  </c:pt>
                  <c:pt idx="14">
                    <c:v>3.4737765868328148</c:v>
                  </c:pt>
                  <c:pt idx="15">
                    <c:v>0.81680125960569572</c:v>
                  </c:pt>
                  <c:pt idx="16">
                    <c:v>0.82108644607649151</c:v>
                  </c:pt>
                  <c:pt idx="17">
                    <c:v>0.14491483084991613</c:v>
                  </c:pt>
                  <c:pt idx="18">
                    <c:v>0.34179728337944482</c:v>
                  </c:pt>
                  <c:pt idx="19">
                    <c:v>1.3739466713283826</c:v>
                  </c:pt>
                  <c:pt idx="20">
                    <c:v>1.5641248484108157</c:v>
                  </c:pt>
                  <c:pt idx="21">
                    <c:v>1.5402623556641006</c:v>
                  </c:pt>
                  <c:pt idx="22">
                    <c:v>0.97422734953155943</c:v>
                  </c:pt>
                  <c:pt idx="23">
                    <c:v>1.2176264464675062</c:v>
                  </c:pt>
                  <c:pt idx="24">
                    <c:v>2.3038228935057443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Sheet6!$Y$2:$Y$26</c:f>
                <c:numCache>
                  <c:formatCode>General</c:formatCode>
                  <c:ptCount val="25"/>
                  <c:pt idx="0">
                    <c:v>1.3600019084643404</c:v>
                  </c:pt>
                  <c:pt idx="1">
                    <c:v>3.4452526968130313</c:v>
                  </c:pt>
                  <c:pt idx="2">
                    <c:v>2.4486455223903274</c:v>
                  </c:pt>
                  <c:pt idx="3">
                    <c:v>1.3884682784126094</c:v>
                  </c:pt>
                  <c:pt idx="4">
                    <c:v>5.9317031307811421</c:v>
                  </c:pt>
                  <c:pt idx="5">
                    <c:v>3.3948019213984764</c:v>
                  </c:pt>
                  <c:pt idx="6">
                    <c:v>1.580504881723481</c:v>
                  </c:pt>
                  <c:pt idx="7">
                    <c:v>1.3499743613936115</c:v>
                  </c:pt>
                  <c:pt idx="8">
                    <c:v>1.2206591068170662</c:v>
                  </c:pt>
                  <c:pt idx="9">
                    <c:v>2.9534040399732224</c:v>
                  </c:pt>
                  <c:pt idx="10">
                    <c:v>1.0555441821156282</c:v>
                  </c:pt>
                  <c:pt idx="11">
                    <c:v>1.0324358101647986</c:v>
                  </c:pt>
                  <c:pt idx="12">
                    <c:v>0.12730002668899817</c:v>
                  </c:pt>
                  <c:pt idx="13">
                    <c:v>0.95699458314110386</c:v>
                  </c:pt>
                  <c:pt idx="14">
                    <c:v>1.5827794819079668</c:v>
                  </c:pt>
                  <c:pt idx="15">
                    <c:v>1.1363268720166595</c:v>
                  </c:pt>
                  <c:pt idx="16">
                    <c:v>0.50079676460546241</c:v>
                  </c:pt>
                  <c:pt idx="17">
                    <c:v>0.16231825139583606</c:v>
                  </c:pt>
                  <c:pt idx="18">
                    <c:v>1.7254326774861339</c:v>
                  </c:pt>
                  <c:pt idx="19">
                    <c:v>2.0724688741349562</c:v>
                  </c:pt>
                  <c:pt idx="20">
                    <c:v>0.98411851051443933</c:v>
                  </c:pt>
                  <c:pt idx="21">
                    <c:v>0.77617636889143948</c:v>
                  </c:pt>
                  <c:pt idx="22">
                    <c:v>1.2180916163143263</c:v>
                  </c:pt>
                  <c:pt idx="23">
                    <c:v>0.83016653243142235</c:v>
                  </c:pt>
                  <c:pt idx="24">
                    <c:v>5.5674305264947126</c:v>
                  </c:pt>
                </c:numCache>
              </c:numRef>
            </c:plus>
            <c:minus>
              <c:numRef>
                <c:f>Sheet6!$Y$2:$Y$26</c:f>
                <c:numCache>
                  <c:formatCode>General</c:formatCode>
                  <c:ptCount val="25"/>
                  <c:pt idx="0">
                    <c:v>1.3600019084643404</c:v>
                  </c:pt>
                  <c:pt idx="1">
                    <c:v>3.4452526968130313</c:v>
                  </c:pt>
                  <c:pt idx="2">
                    <c:v>2.4486455223903274</c:v>
                  </c:pt>
                  <c:pt idx="3">
                    <c:v>1.3884682784126094</c:v>
                  </c:pt>
                  <c:pt idx="4">
                    <c:v>5.9317031307811421</c:v>
                  </c:pt>
                  <c:pt idx="5">
                    <c:v>3.3948019213984764</c:v>
                  </c:pt>
                  <c:pt idx="6">
                    <c:v>1.580504881723481</c:v>
                  </c:pt>
                  <c:pt idx="7">
                    <c:v>1.3499743613936115</c:v>
                  </c:pt>
                  <c:pt idx="8">
                    <c:v>1.2206591068170662</c:v>
                  </c:pt>
                  <c:pt idx="9">
                    <c:v>2.9534040399732224</c:v>
                  </c:pt>
                  <c:pt idx="10">
                    <c:v>1.0555441821156282</c:v>
                  </c:pt>
                  <c:pt idx="11">
                    <c:v>1.0324358101647986</c:v>
                  </c:pt>
                  <c:pt idx="12">
                    <c:v>0.12730002668899817</c:v>
                  </c:pt>
                  <c:pt idx="13">
                    <c:v>0.95699458314110386</c:v>
                  </c:pt>
                  <c:pt idx="14">
                    <c:v>1.5827794819079668</c:v>
                  </c:pt>
                  <c:pt idx="15">
                    <c:v>1.1363268720166595</c:v>
                  </c:pt>
                  <c:pt idx="16">
                    <c:v>0.50079676460546241</c:v>
                  </c:pt>
                  <c:pt idx="17">
                    <c:v>0.16231825139583606</c:v>
                  </c:pt>
                  <c:pt idx="18">
                    <c:v>1.7254326774861339</c:v>
                  </c:pt>
                  <c:pt idx="19">
                    <c:v>2.0724688741349562</c:v>
                  </c:pt>
                  <c:pt idx="20">
                    <c:v>0.98411851051443933</c:v>
                  </c:pt>
                  <c:pt idx="21">
                    <c:v>0.77617636889143948</c:v>
                  </c:pt>
                  <c:pt idx="22">
                    <c:v>1.2180916163143263</c:v>
                  </c:pt>
                  <c:pt idx="23">
                    <c:v>0.83016653243142235</c:v>
                  </c:pt>
                  <c:pt idx="24">
                    <c:v>5.5674305264947126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Sheet6!$W$2:$W$26</c:f>
              <c:numCache>
                <c:formatCode>General</c:formatCode>
                <c:ptCount val="25"/>
                <c:pt idx="0">
                  <c:v>-20.827761398432017</c:v>
                </c:pt>
                <c:pt idx="1">
                  <c:v>-17.182928108362368</c:v>
                </c:pt>
                <c:pt idx="2">
                  <c:v>-0.96015455297900021</c:v>
                </c:pt>
                <c:pt idx="3">
                  <c:v>9.3926112296852864</c:v>
                </c:pt>
                <c:pt idx="4">
                  <c:v>21.704086967477622</c:v>
                </c:pt>
                <c:pt idx="5">
                  <c:v>-34.547329156823274</c:v>
                </c:pt>
                <c:pt idx="6">
                  <c:v>-13.973266198909561</c:v>
                </c:pt>
                <c:pt idx="7">
                  <c:v>0.79426934280529471</c:v>
                </c:pt>
                <c:pt idx="8">
                  <c:v>10.025144614383768</c:v>
                </c:pt>
                <c:pt idx="9">
                  <c:v>22.438433205698718</c:v>
                </c:pt>
                <c:pt idx="10">
                  <c:v>-21.206342372847949</c:v>
                </c:pt>
                <c:pt idx="11">
                  <c:v>-9.5224664320784189</c:v>
                </c:pt>
                <c:pt idx="12">
                  <c:v>0.14231437839728237</c:v>
                </c:pt>
                <c:pt idx="13">
                  <c:v>10.217321437353926</c:v>
                </c:pt>
                <c:pt idx="14">
                  <c:v>22.710812042850034</c:v>
                </c:pt>
                <c:pt idx="15">
                  <c:v>-17.682489508190045</c:v>
                </c:pt>
                <c:pt idx="16">
                  <c:v>-10.288236989010684</c:v>
                </c:pt>
                <c:pt idx="17">
                  <c:v>0.32452862203756405</c:v>
                </c:pt>
                <c:pt idx="18">
                  <c:v>11.642368004209361</c:v>
                </c:pt>
                <c:pt idx="19">
                  <c:v>15.910905815850276</c:v>
                </c:pt>
                <c:pt idx="20">
                  <c:v>-16.064276644968835</c:v>
                </c:pt>
                <c:pt idx="21">
                  <c:v>-10.27686939586145</c:v>
                </c:pt>
                <c:pt idx="22">
                  <c:v>0.3495489921808993</c:v>
                </c:pt>
                <c:pt idx="23">
                  <c:v>9.4772748065258803</c:v>
                </c:pt>
                <c:pt idx="24">
                  <c:v>18.398836906838746</c:v>
                </c:pt>
              </c:numCache>
            </c:numRef>
          </c:xVal>
          <c:yVal>
            <c:numRef>
              <c:f>Sheet6!$X$2:$X$26</c:f>
              <c:numCache>
                <c:formatCode>General</c:formatCode>
                <c:ptCount val="25"/>
                <c:pt idx="0">
                  <c:v>-24.148657892011293</c:v>
                </c:pt>
                <c:pt idx="1">
                  <c:v>-28.89270211330312</c:v>
                </c:pt>
                <c:pt idx="2">
                  <c:v>-22.675348344521375</c:v>
                </c:pt>
                <c:pt idx="3">
                  <c:v>-24.935067993937231</c:v>
                </c:pt>
                <c:pt idx="4">
                  <c:v>-24.321767721798629</c:v>
                </c:pt>
                <c:pt idx="5">
                  <c:v>-18.379467588557855</c:v>
                </c:pt>
                <c:pt idx="6">
                  <c:v>-14.219289335010322</c:v>
                </c:pt>
                <c:pt idx="7">
                  <c:v>-13.491208947278418</c:v>
                </c:pt>
                <c:pt idx="8">
                  <c:v>-13.926680505558039</c:v>
                </c:pt>
                <c:pt idx="9">
                  <c:v>-14.352099490500823</c:v>
                </c:pt>
                <c:pt idx="10">
                  <c:v>-4.7251067347610823E-2</c:v>
                </c:pt>
                <c:pt idx="11">
                  <c:v>-0.62932833368566365</c:v>
                </c:pt>
                <c:pt idx="12">
                  <c:v>-3.6958274632536061</c:v>
                </c:pt>
                <c:pt idx="13">
                  <c:v>-0.99312174577767176</c:v>
                </c:pt>
                <c:pt idx="14">
                  <c:v>-1.3204787164175615</c:v>
                </c:pt>
                <c:pt idx="15">
                  <c:v>6.0444589246249105</c:v>
                </c:pt>
                <c:pt idx="16">
                  <c:v>5.8676236490034066</c:v>
                </c:pt>
                <c:pt idx="17">
                  <c:v>8.5007406351412182</c:v>
                </c:pt>
                <c:pt idx="18">
                  <c:v>8.8049457683003389</c:v>
                </c:pt>
                <c:pt idx="19">
                  <c:v>8.1133079690622054</c:v>
                </c:pt>
                <c:pt idx="20">
                  <c:v>12.971637165409348</c:v>
                </c:pt>
                <c:pt idx="21">
                  <c:v>16.994048157968759</c:v>
                </c:pt>
                <c:pt idx="22">
                  <c:v>19.821159157882221</c:v>
                </c:pt>
                <c:pt idx="23">
                  <c:v>18.504918765991157</c:v>
                </c:pt>
                <c:pt idx="24">
                  <c:v>17.555780413810012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F-4235-8330-1F06202C2F0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7DF-4235-8330-1F06202C2F0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97DF-4235-8330-1F06202C2F03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206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97DF-4235-8330-1F06202C2F0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97DF-4235-8330-1F06202C2F03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67A18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97DF-4235-8330-1F06202C2F03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7DF-4235-8330-1F06202C2F03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97DF-4235-8330-1F06202C2F03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97DF-4235-8330-1F06202C2F03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4CD28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97DF-4235-8330-1F06202C2F03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6767B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97DF-4235-8330-1F06202C2F03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7DF-4235-8330-1F06202C2F03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7DF-4235-8330-1F06202C2F0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97DF-4235-8330-1F06202C2F0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DC28E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97DF-4235-8330-1F06202C2F0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B06E7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97DF-4235-8330-1F06202C2F0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7DF-4235-8330-1F06202C2F0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97DF-4235-8330-1F06202C2F03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97DF-4235-8330-1F06202C2F03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4B9FB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97DF-4235-8330-1F06202C2F03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B5B169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97DF-4235-8330-1F06202C2F03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97DF-4235-8330-1F06202C2F03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97DF-4235-8330-1F06202C2F03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1FFFFA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97DF-4235-8330-1F06202C2F03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AC71A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97DF-4235-8330-1F06202C2F03}"/>
              </c:ext>
            </c:extLst>
          </c:dPt>
          <c:xVal>
            <c:numRef>
              <c:f>Sheet6!$S$2:$S$26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Sheet6!$T$2:$T$26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DF-4235-8330-1F06202C2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185871"/>
        <c:axId val="682104399"/>
      </c:scatterChart>
      <c:valAx>
        <c:axId val="683185871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399"/>
        <c:crosses val="autoZero"/>
        <c:crossBetween val="midCat"/>
      </c:valAx>
      <c:valAx>
        <c:axId val="682104399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8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Sheet6!$N$112:$N$121</c:f>
              <c:numCache>
                <c:formatCode>General</c:formatCode>
                <c:ptCount val="10"/>
                <c:pt idx="0">
                  <c:v>-9.7255501945284397</c:v>
                </c:pt>
                <c:pt idx="1">
                  <c:v>-9.6029485792730966</c:v>
                </c:pt>
                <c:pt idx="2">
                  <c:v>-9.8353490497080607</c:v>
                </c:pt>
                <c:pt idx="3">
                  <c:v>-9.0080065813942749</c:v>
                </c:pt>
                <c:pt idx="4">
                  <c:v>-9.4732652682376557</c:v>
                </c:pt>
                <c:pt idx="5">
                  <c:v>-9.60717285078419</c:v>
                </c:pt>
                <c:pt idx="6">
                  <c:v>-8.6253710093495499</c:v>
                </c:pt>
                <c:pt idx="7">
                  <c:v>-12.111581698346022</c:v>
                </c:pt>
                <c:pt idx="8">
                  <c:v>-8.4994631584076128</c:v>
                </c:pt>
                <c:pt idx="9">
                  <c:v>-8.7359559307552903</c:v>
                </c:pt>
              </c:numCache>
            </c:numRef>
          </c:xVal>
          <c:yVal>
            <c:numRef>
              <c:f>Sheet6!$O$112:$O$121</c:f>
              <c:numCache>
                <c:formatCode>General</c:formatCode>
                <c:ptCount val="10"/>
                <c:pt idx="0">
                  <c:v>-2.555775468593787</c:v>
                </c:pt>
                <c:pt idx="1">
                  <c:v>-2.4479847914116433</c:v>
                </c:pt>
                <c:pt idx="2">
                  <c:v>-2.3510947868389986</c:v>
                </c:pt>
                <c:pt idx="3">
                  <c:v>-2.3271065296027094</c:v>
                </c:pt>
                <c:pt idx="4">
                  <c:v>-2.1331120551399172</c:v>
                </c:pt>
                <c:pt idx="5">
                  <c:v>2.5519490154257234</c:v>
                </c:pt>
                <c:pt idx="6">
                  <c:v>-1.1888152783729016</c:v>
                </c:pt>
                <c:pt idx="7">
                  <c:v>4.3651437098263619</c:v>
                </c:pt>
                <c:pt idx="8">
                  <c:v>0.47077657918299903</c:v>
                </c:pt>
                <c:pt idx="9">
                  <c:v>-0.67726373133176521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B-4388-BECE-BF8201F85F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Sheet6!$S$2:$S$26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Sheet6!$T$2:$T$26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B-4388-BECE-BF8201F85F9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Sheet6!$N$12:$N$21</c:f>
              <c:numCache>
                <c:formatCode>General</c:formatCode>
                <c:ptCount val="10"/>
                <c:pt idx="0">
                  <c:v>-14.703331486752811</c:v>
                </c:pt>
                <c:pt idx="1">
                  <c:v>-15.403846555713312</c:v>
                </c:pt>
                <c:pt idx="2">
                  <c:v>-15.045735214181642</c:v>
                </c:pt>
                <c:pt idx="3">
                  <c:v>-16.983605757198379</c:v>
                </c:pt>
                <c:pt idx="4">
                  <c:v>-17.61140263132668</c:v>
                </c:pt>
                <c:pt idx="5">
                  <c:v>-15.615612651831587</c:v>
                </c:pt>
                <c:pt idx="6">
                  <c:v>-18.072396801660041</c:v>
                </c:pt>
                <c:pt idx="7">
                  <c:v>-26.039112953281258</c:v>
                </c:pt>
                <c:pt idx="8">
                  <c:v>-18.300853817957854</c:v>
                </c:pt>
                <c:pt idx="9">
                  <c:v>-14.0533832137201</c:v>
                </c:pt>
              </c:numCache>
            </c:numRef>
          </c:xVal>
          <c:yVal>
            <c:numRef>
              <c:f>Sheet6!$O$12:$O$21</c:f>
              <c:numCache>
                <c:formatCode>General</c:formatCode>
                <c:ptCount val="10"/>
                <c:pt idx="0">
                  <c:v>-24.531950966320437</c:v>
                </c:pt>
                <c:pt idx="1">
                  <c:v>-21.089667641830435</c:v>
                </c:pt>
                <c:pt idx="2">
                  <c:v>-21.061060730772791</c:v>
                </c:pt>
                <c:pt idx="3">
                  <c:v>-33.476413762676167</c:v>
                </c:pt>
                <c:pt idx="4">
                  <c:v>-35.335020012914725</c:v>
                </c:pt>
                <c:pt idx="5">
                  <c:v>-21.198510290944732</c:v>
                </c:pt>
                <c:pt idx="6">
                  <c:v>-26.949236680653399</c:v>
                </c:pt>
                <c:pt idx="7">
                  <c:v>-47.071152442462861</c:v>
                </c:pt>
                <c:pt idx="8">
                  <c:v>-34.638734350589495</c:v>
                </c:pt>
                <c:pt idx="9">
                  <c:v>-23.57527425386608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1B-4388-BECE-BF8201F85F9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Sheet6!$N$22:$N$31</c:f>
              <c:numCache>
                <c:formatCode>General</c:formatCode>
                <c:ptCount val="10"/>
                <c:pt idx="0">
                  <c:v>-1.5705540960576152</c:v>
                </c:pt>
                <c:pt idx="1">
                  <c:v>-1.2724986806142689</c:v>
                </c:pt>
                <c:pt idx="2">
                  <c:v>-3.2627264387010202</c:v>
                </c:pt>
                <c:pt idx="3">
                  <c:v>-1.5783733699588596</c:v>
                </c:pt>
                <c:pt idx="4">
                  <c:v>-3.7553538194575076</c:v>
                </c:pt>
                <c:pt idx="5">
                  <c:v>3.716536368427803</c:v>
                </c:pt>
                <c:pt idx="6">
                  <c:v>-0.37861510432030132</c:v>
                </c:pt>
                <c:pt idx="7">
                  <c:v>-1.4773268887323656</c:v>
                </c:pt>
                <c:pt idx="8">
                  <c:v>-2.8146885750748081</c:v>
                </c:pt>
                <c:pt idx="9">
                  <c:v>2.7920550746989408</c:v>
                </c:pt>
              </c:numCache>
            </c:numRef>
          </c:xVal>
          <c:yVal>
            <c:numRef>
              <c:f>Sheet6!$O$22:$O$31</c:f>
              <c:numCache>
                <c:formatCode>General</c:formatCode>
                <c:ptCount val="10"/>
                <c:pt idx="0">
                  <c:v>-20.977446792053428</c:v>
                </c:pt>
                <c:pt idx="1">
                  <c:v>-21.138464252671092</c:v>
                </c:pt>
                <c:pt idx="2">
                  <c:v>-21.434918741162974</c:v>
                </c:pt>
                <c:pt idx="3">
                  <c:v>-26.521792831497873</c:v>
                </c:pt>
                <c:pt idx="4">
                  <c:v>-24.092099447713757</c:v>
                </c:pt>
                <c:pt idx="5">
                  <c:v>-23.553012955987416</c:v>
                </c:pt>
                <c:pt idx="6">
                  <c:v>-23.119136903830075</c:v>
                </c:pt>
                <c:pt idx="7">
                  <c:v>-23.077971657959505</c:v>
                </c:pt>
                <c:pt idx="8">
                  <c:v>-21.632315145457603</c:v>
                </c:pt>
                <c:pt idx="9">
                  <c:v>-21.20632471688003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1B-4388-BECE-BF8201F85F9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Sheet6!$N$32:$N$41</c:f>
              <c:numCache>
                <c:formatCode>General</c:formatCode>
                <c:ptCount val="10"/>
                <c:pt idx="0">
                  <c:v>9.7132132466914474</c:v>
                </c:pt>
                <c:pt idx="1">
                  <c:v>7.6396557129578078</c:v>
                </c:pt>
                <c:pt idx="2">
                  <c:v>10.732824332140211</c:v>
                </c:pt>
                <c:pt idx="3">
                  <c:v>10.867563230338636</c:v>
                </c:pt>
                <c:pt idx="4">
                  <c:v>8.2838606766621226</c:v>
                </c:pt>
                <c:pt idx="5">
                  <c:v>7.8784570332643646</c:v>
                </c:pt>
                <c:pt idx="6">
                  <c:v>8.3380469669609241</c:v>
                </c:pt>
                <c:pt idx="7">
                  <c:v>8.5752078548593573</c:v>
                </c:pt>
                <c:pt idx="8">
                  <c:v>11.119811477292769</c:v>
                </c:pt>
                <c:pt idx="9">
                  <c:v>10.777471765685233</c:v>
                </c:pt>
              </c:numCache>
            </c:numRef>
          </c:xVal>
          <c:yVal>
            <c:numRef>
              <c:f>Sheet6!$O$32:$O$41</c:f>
              <c:numCache>
                <c:formatCode>General</c:formatCode>
                <c:ptCount val="10"/>
                <c:pt idx="0">
                  <c:v>-25.915597902244158</c:v>
                </c:pt>
                <c:pt idx="1">
                  <c:v>-25.934454426340285</c:v>
                </c:pt>
                <c:pt idx="2">
                  <c:v>-26.572010318491682</c:v>
                </c:pt>
                <c:pt idx="3">
                  <c:v>-24.751790047939679</c:v>
                </c:pt>
                <c:pt idx="4">
                  <c:v>-24.631324114166926</c:v>
                </c:pt>
                <c:pt idx="5">
                  <c:v>-24.184186013015946</c:v>
                </c:pt>
                <c:pt idx="6">
                  <c:v>-22.944047393763046</c:v>
                </c:pt>
                <c:pt idx="7">
                  <c:v>-23.384127314398839</c:v>
                </c:pt>
                <c:pt idx="8">
                  <c:v>-26.694854591979674</c:v>
                </c:pt>
                <c:pt idx="9">
                  <c:v>-24.338287817032118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1B-4388-BECE-BF8201F85F9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Sheet6!$N$42:$N$51</c:f>
              <c:numCache>
                <c:formatCode>General</c:formatCode>
                <c:ptCount val="10"/>
                <c:pt idx="0">
                  <c:v>26.868278432497071</c:v>
                </c:pt>
                <c:pt idx="1">
                  <c:v>18.479256818486689</c:v>
                </c:pt>
                <c:pt idx="2">
                  <c:v>29.014339807693833</c:v>
                </c:pt>
                <c:pt idx="3">
                  <c:v>18.636239027432943</c:v>
                </c:pt>
                <c:pt idx="4">
                  <c:v>18.821422115653363</c:v>
                </c:pt>
                <c:pt idx="5">
                  <c:v>31.273381694394008</c:v>
                </c:pt>
                <c:pt idx="6">
                  <c:v>13.9067683211558</c:v>
                </c:pt>
                <c:pt idx="7">
                  <c:v>15.740022646756776</c:v>
                </c:pt>
                <c:pt idx="8">
                  <c:v>18.98057130091107</c:v>
                </c:pt>
                <c:pt idx="9">
                  <c:v>25.32058950979464</c:v>
                </c:pt>
              </c:numCache>
            </c:numRef>
          </c:xVal>
          <c:yVal>
            <c:numRef>
              <c:f>Sheet6!$O$42:$O$51</c:f>
              <c:numCache>
                <c:formatCode>General</c:formatCode>
                <c:ptCount val="10"/>
                <c:pt idx="0">
                  <c:v>-27.536814616155688</c:v>
                </c:pt>
                <c:pt idx="1">
                  <c:v>-21.893628536118001</c:v>
                </c:pt>
                <c:pt idx="2">
                  <c:v>-27.752441776279202</c:v>
                </c:pt>
                <c:pt idx="3">
                  <c:v>-21.808390263979152</c:v>
                </c:pt>
                <c:pt idx="4">
                  <c:v>-22.249873863667581</c:v>
                </c:pt>
                <c:pt idx="5">
                  <c:v>-35.800450668677101</c:v>
                </c:pt>
                <c:pt idx="6">
                  <c:v>-17.18507181444863</c:v>
                </c:pt>
                <c:pt idx="7">
                  <c:v>-20.950500860456657</c:v>
                </c:pt>
                <c:pt idx="8">
                  <c:v>-22.164250375175556</c:v>
                </c:pt>
                <c:pt idx="9">
                  <c:v>-25.876254443028703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1B-4388-BECE-BF8201F85F95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Sheet6!$N$52:$N$61</c:f>
              <c:numCache>
                <c:formatCode>General</c:formatCode>
                <c:ptCount val="10"/>
                <c:pt idx="0">
                  <c:v>-37.922723588427637</c:v>
                </c:pt>
                <c:pt idx="1">
                  <c:v>-32.365522636910733</c:v>
                </c:pt>
                <c:pt idx="2">
                  <c:v>-33.748821171916454</c:v>
                </c:pt>
                <c:pt idx="3">
                  <c:v>-36.056900206198172</c:v>
                </c:pt>
                <c:pt idx="4">
                  <c:v>-29.716060090593345</c:v>
                </c:pt>
                <c:pt idx="5">
                  <c:v>-36.501796551440613</c:v>
                </c:pt>
                <c:pt idx="6">
                  <c:v>-33.73163275709372</c:v>
                </c:pt>
                <c:pt idx="7">
                  <c:v>-37.932006068058904</c:v>
                </c:pt>
                <c:pt idx="8">
                  <c:v>-38.444374770823849</c:v>
                </c:pt>
                <c:pt idx="9">
                  <c:v>-29.053453726769298</c:v>
                </c:pt>
              </c:numCache>
            </c:numRef>
          </c:xVal>
          <c:yVal>
            <c:numRef>
              <c:f>Sheet6!$O$52:$O$61</c:f>
              <c:numCache>
                <c:formatCode>General</c:formatCode>
                <c:ptCount val="10"/>
                <c:pt idx="0">
                  <c:v>-20.314095386695286</c:v>
                </c:pt>
                <c:pt idx="1">
                  <c:v>-15.670692707759697</c:v>
                </c:pt>
                <c:pt idx="2">
                  <c:v>-18.732061502456531</c:v>
                </c:pt>
                <c:pt idx="3">
                  <c:v>-19.599991375750403</c:v>
                </c:pt>
                <c:pt idx="4">
                  <c:v>-14.8616937536771</c:v>
                </c:pt>
                <c:pt idx="5">
                  <c:v>-19.974468780761846</c:v>
                </c:pt>
                <c:pt idx="6">
                  <c:v>-18.341742276020749</c:v>
                </c:pt>
                <c:pt idx="7">
                  <c:v>-20.741520629429608</c:v>
                </c:pt>
                <c:pt idx="8">
                  <c:v>-20.729297655071463</c:v>
                </c:pt>
                <c:pt idx="9">
                  <c:v>-14.829111817955877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1B-4388-BECE-BF8201F85F95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Sheet6!$N$62:$N$71</c:f>
              <c:numCache>
                <c:formatCode>General</c:formatCode>
                <c:ptCount val="10"/>
                <c:pt idx="0">
                  <c:v>-13.92528938464584</c:v>
                </c:pt>
                <c:pt idx="1">
                  <c:v>-9.9392533370040645</c:v>
                </c:pt>
                <c:pt idx="2">
                  <c:v>-14.442945983375443</c:v>
                </c:pt>
                <c:pt idx="3">
                  <c:v>-14.76951391878646</c:v>
                </c:pt>
                <c:pt idx="4">
                  <c:v>-14.567007728965841</c:v>
                </c:pt>
                <c:pt idx="5">
                  <c:v>-13.96060116788761</c:v>
                </c:pt>
                <c:pt idx="6">
                  <c:v>-14.318595263570691</c:v>
                </c:pt>
                <c:pt idx="7">
                  <c:v>-16.170334815513705</c:v>
                </c:pt>
                <c:pt idx="8">
                  <c:v>-13.871938178248874</c:v>
                </c:pt>
                <c:pt idx="9">
                  <c:v>-13.767182211097101</c:v>
                </c:pt>
              </c:numCache>
            </c:numRef>
          </c:xVal>
          <c:yVal>
            <c:numRef>
              <c:f>Sheet6!$O$62:$O$71</c:f>
              <c:numCache>
                <c:formatCode>General</c:formatCode>
                <c:ptCount val="10"/>
                <c:pt idx="0">
                  <c:v>-14.043232346397319</c:v>
                </c:pt>
                <c:pt idx="1">
                  <c:v>-13.311275463068988</c:v>
                </c:pt>
                <c:pt idx="2">
                  <c:v>-14.308361022444341</c:v>
                </c:pt>
                <c:pt idx="3">
                  <c:v>-14.400573889719169</c:v>
                </c:pt>
                <c:pt idx="4">
                  <c:v>-14.219109404702138</c:v>
                </c:pt>
                <c:pt idx="5">
                  <c:v>-14.174883643061241</c:v>
                </c:pt>
                <c:pt idx="6">
                  <c:v>-14.397213255461844</c:v>
                </c:pt>
                <c:pt idx="7">
                  <c:v>-14.942250974910227</c:v>
                </c:pt>
                <c:pt idx="8">
                  <c:v>-14.395205212131835</c:v>
                </c:pt>
                <c:pt idx="9">
                  <c:v>-14.000788138206142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1B-4388-BECE-BF8201F85F95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Sheet6!$N$72:$N$81</c:f>
              <c:numCache>
                <c:formatCode>General</c:formatCode>
                <c:ptCount val="10"/>
                <c:pt idx="0">
                  <c:v>-0.71429583045399525</c:v>
                </c:pt>
                <c:pt idx="1">
                  <c:v>2.0759786509757867</c:v>
                </c:pt>
                <c:pt idx="2">
                  <c:v>-0.45091394138385799</c:v>
                </c:pt>
                <c:pt idx="3">
                  <c:v>2.8336094986055027</c:v>
                </c:pt>
                <c:pt idx="4">
                  <c:v>0.71320976513869727</c:v>
                </c:pt>
                <c:pt idx="5">
                  <c:v>-0.58048650912234101</c:v>
                </c:pt>
                <c:pt idx="6">
                  <c:v>2.2950184338721722</c:v>
                </c:pt>
                <c:pt idx="7">
                  <c:v>-0.45091394138385738</c:v>
                </c:pt>
                <c:pt idx="8">
                  <c:v>1.7719448851729611</c:v>
                </c:pt>
                <c:pt idx="9">
                  <c:v>0.44954241663187722</c:v>
                </c:pt>
              </c:numCache>
            </c:numRef>
          </c:xVal>
          <c:yVal>
            <c:numRef>
              <c:f>Sheet6!$O$72:$O$81</c:f>
              <c:numCache>
                <c:formatCode>General</c:formatCode>
                <c:ptCount val="10"/>
                <c:pt idx="0">
                  <c:v>-13.389021028218231</c:v>
                </c:pt>
                <c:pt idx="1">
                  <c:v>-14.616556548676492</c:v>
                </c:pt>
                <c:pt idx="2">
                  <c:v>-13.482177859765381</c:v>
                </c:pt>
                <c:pt idx="3">
                  <c:v>-13.489835691918888</c:v>
                </c:pt>
                <c:pt idx="4">
                  <c:v>-13.291661840937936</c:v>
                </c:pt>
                <c:pt idx="5">
                  <c:v>-13.192070639114906</c:v>
                </c:pt>
                <c:pt idx="6">
                  <c:v>-13.256637799683503</c:v>
                </c:pt>
                <c:pt idx="7">
                  <c:v>-13.482177859765381</c:v>
                </c:pt>
                <c:pt idx="8">
                  <c:v>-13.424363779541812</c:v>
                </c:pt>
                <c:pt idx="9">
                  <c:v>-13.287586425161662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1B-4388-BECE-BF8201F85F95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Sheet6!$N$82:$N$91</c:f>
              <c:numCache>
                <c:formatCode>General</c:formatCode>
                <c:ptCount val="10"/>
                <c:pt idx="0">
                  <c:v>9.332990518304543</c:v>
                </c:pt>
                <c:pt idx="1">
                  <c:v>9.4154463049883148</c:v>
                </c:pt>
                <c:pt idx="2">
                  <c:v>11.021197553986411</c:v>
                </c:pt>
                <c:pt idx="3">
                  <c:v>12.257443053974511</c:v>
                </c:pt>
                <c:pt idx="4">
                  <c:v>8.9761825841041372</c:v>
                </c:pt>
                <c:pt idx="5">
                  <c:v>9.3521094782374963</c:v>
                </c:pt>
                <c:pt idx="6">
                  <c:v>11.912904226717327</c:v>
                </c:pt>
                <c:pt idx="7">
                  <c:v>9.3974356105999188</c:v>
                </c:pt>
                <c:pt idx="8">
                  <c:v>9.3099171628651796</c:v>
                </c:pt>
                <c:pt idx="9">
                  <c:v>9.2758196500598515</c:v>
                </c:pt>
              </c:numCache>
            </c:numRef>
          </c:xVal>
          <c:yVal>
            <c:numRef>
              <c:f>Sheet6!$O$82:$O$91</c:f>
              <c:numCache>
                <c:formatCode>General</c:formatCode>
                <c:ptCount val="10"/>
                <c:pt idx="0">
                  <c:v>-14.507697222565104</c:v>
                </c:pt>
                <c:pt idx="1">
                  <c:v>-13.312451277286808</c:v>
                </c:pt>
                <c:pt idx="2">
                  <c:v>-13.778000410354011</c:v>
                </c:pt>
                <c:pt idx="3">
                  <c:v>-15.512948298063543</c:v>
                </c:pt>
                <c:pt idx="4">
                  <c:v>-13.116031194126617</c:v>
                </c:pt>
                <c:pt idx="5">
                  <c:v>-14.623378866499687</c:v>
                </c:pt>
                <c:pt idx="6">
                  <c:v>-15.2924696818455</c:v>
                </c:pt>
                <c:pt idx="7">
                  <c:v>-13.199338845445334</c:v>
                </c:pt>
                <c:pt idx="8">
                  <c:v>-13.509838363185739</c:v>
                </c:pt>
                <c:pt idx="9">
                  <c:v>-12.414650896208045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1B-4388-BECE-BF8201F85F95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Sheet6!$N$92:$N$101</c:f>
              <c:numCache>
                <c:formatCode>General</c:formatCode>
                <c:ptCount val="10"/>
                <c:pt idx="0">
                  <c:v>19.936727267892227</c:v>
                </c:pt>
                <c:pt idx="1">
                  <c:v>25.062986143145181</c:v>
                </c:pt>
                <c:pt idx="2">
                  <c:v>21.53186880262454</c:v>
                </c:pt>
                <c:pt idx="3">
                  <c:v>18.741308788327746</c:v>
                </c:pt>
                <c:pt idx="4">
                  <c:v>21.356444448206702</c:v>
                </c:pt>
                <c:pt idx="5">
                  <c:v>23.79881655914301</c:v>
                </c:pt>
                <c:pt idx="6">
                  <c:v>24.839179094424331</c:v>
                </c:pt>
                <c:pt idx="7">
                  <c:v>24.0647720750116</c:v>
                </c:pt>
                <c:pt idx="8">
                  <c:v>26.965747455341184</c:v>
                </c:pt>
                <c:pt idx="9">
                  <c:v>18.086481422870634</c:v>
                </c:pt>
              </c:numCache>
            </c:numRef>
          </c:xVal>
          <c:yVal>
            <c:numRef>
              <c:f>Sheet6!$O$92:$O$101</c:f>
              <c:numCache>
                <c:formatCode>General</c:formatCode>
                <c:ptCount val="10"/>
                <c:pt idx="0">
                  <c:v>-14.758209494015508</c:v>
                </c:pt>
                <c:pt idx="1">
                  <c:v>-15.041142416304535</c:v>
                </c:pt>
                <c:pt idx="2">
                  <c:v>-13.968912408061309</c:v>
                </c:pt>
                <c:pt idx="3">
                  <c:v>-13.585804494174109</c:v>
                </c:pt>
                <c:pt idx="4">
                  <c:v>-13.635557909856443</c:v>
                </c:pt>
                <c:pt idx="5">
                  <c:v>-13.164971766666604</c:v>
                </c:pt>
                <c:pt idx="6">
                  <c:v>-13.751160704120865</c:v>
                </c:pt>
                <c:pt idx="7">
                  <c:v>-14.88130903272226</c:v>
                </c:pt>
                <c:pt idx="8">
                  <c:v>-17.981867736991688</c:v>
                </c:pt>
                <c:pt idx="9">
                  <c:v>-12.752058942094921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1B-4388-BECE-BF8201F85F95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Sheet6!$N$102:$N$111</c:f>
              <c:numCache>
                <c:formatCode>General</c:formatCode>
                <c:ptCount val="10"/>
                <c:pt idx="0">
                  <c:v>-21.357797802258592</c:v>
                </c:pt>
                <c:pt idx="1">
                  <c:v>-20.728644648353367</c:v>
                </c:pt>
                <c:pt idx="2">
                  <c:v>-21.291367640746266</c:v>
                </c:pt>
                <c:pt idx="3">
                  <c:v>-19.096936166456526</c:v>
                </c:pt>
                <c:pt idx="4">
                  <c:v>-20.587260667552439</c:v>
                </c:pt>
                <c:pt idx="5">
                  <c:v>-21.226594006941152</c:v>
                </c:pt>
                <c:pt idx="6">
                  <c:v>-22.940181275608502</c:v>
                </c:pt>
                <c:pt idx="7">
                  <c:v>-21.333457972713518</c:v>
                </c:pt>
                <c:pt idx="8">
                  <c:v>-20.937830690752008</c:v>
                </c:pt>
                <c:pt idx="9">
                  <c:v>-22.563352857097101</c:v>
                </c:pt>
              </c:numCache>
            </c:numRef>
          </c:xVal>
          <c:yVal>
            <c:numRef>
              <c:f>Sheet6!$O$102:$O$111</c:f>
              <c:numCache>
                <c:formatCode>General</c:formatCode>
                <c:ptCount val="10"/>
                <c:pt idx="0">
                  <c:v>-2.5959438611146792</c:v>
                </c:pt>
                <c:pt idx="1">
                  <c:v>-2.5652980286577471</c:v>
                </c:pt>
                <c:pt idx="2">
                  <c:v>-2.8450834942600145</c:v>
                </c:pt>
                <c:pt idx="3">
                  <c:v>3.7011477456151183</c:v>
                </c:pt>
                <c:pt idx="4">
                  <c:v>0.19861080141878779</c:v>
                </c:pt>
                <c:pt idx="5">
                  <c:v>1.0800680749568077</c:v>
                </c:pt>
                <c:pt idx="6">
                  <c:v>0.31114103734696474</c:v>
                </c:pt>
                <c:pt idx="7">
                  <c:v>0.95637640499406817</c:v>
                </c:pt>
                <c:pt idx="8">
                  <c:v>4.9815860275330595E-2</c:v>
                </c:pt>
                <c:pt idx="9">
                  <c:v>1.2366547859492558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21B-4388-BECE-BF8201F85F95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Sheet6!$N$122:$N$131</c:f>
              <c:numCache>
                <c:formatCode>General</c:formatCode>
                <c:ptCount val="10"/>
                <c:pt idx="0">
                  <c:v>0.42580941109712622</c:v>
                </c:pt>
                <c:pt idx="1">
                  <c:v>4.8618305456918802E-2</c:v>
                </c:pt>
                <c:pt idx="2">
                  <c:v>6.9821142450121734E-2</c:v>
                </c:pt>
                <c:pt idx="3">
                  <c:v>6.9785592042357805E-2</c:v>
                </c:pt>
                <c:pt idx="4">
                  <c:v>4.8665918970173562E-2</c:v>
                </c:pt>
                <c:pt idx="5">
                  <c:v>4.8641783683385238E-2</c:v>
                </c:pt>
                <c:pt idx="6">
                  <c:v>0.18843159937902862</c:v>
                </c:pt>
                <c:pt idx="7">
                  <c:v>6.9972722961658629E-2</c:v>
                </c:pt>
                <c:pt idx="8">
                  <c:v>0.16737970532917787</c:v>
                </c:pt>
                <c:pt idx="9">
                  <c:v>0.28601760260287518</c:v>
                </c:pt>
              </c:numCache>
            </c:numRef>
          </c:xVal>
          <c:yVal>
            <c:numRef>
              <c:f>Sheet6!$O$122:$O$131</c:f>
              <c:numCache>
                <c:formatCode>General</c:formatCode>
                <c:ptCount val="10"/>
                <c:pt idx="0">
                  <c:v>-3.8518598773542498</c:v>
                </c:pt>
                <c:pt idx="1">
                  <c:v>-3.3650714765312006</c:v>
                </c:pt>
                <c:pt idx="2">
                  <c:v>-3.6568387397022506</c:v>
                </c:pt>
                <c:pt idx="3">
                  <c:v>-3.5595850847361974</c:v>
                </c:pt>
                <c:pt idx="4">
                  <c:v>-3.5595783760212978</c:v>
                </c:pt>
                <c:pt idx="5">
                  <c:v>-3.4623249118729404</c:v>
                </c:pt>
                <c:pt idx="6">
                  <c:v>-3.7541792482357286</c:v>
                </c:pt>
                <c:pt idx="7">
                  <c:v>-4.0458533984903919</c:v>
                </c:pt>
                <c:pt idx="8">
                  <c:v>-3.8514134317605584</c:v>
                </c:pt>
                <c:pt idx="9">
                  <c:v>-3.8515700878312482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21B-4388-BECE-BF8201F85F95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Sheet6!$N$132:$N$141</c:f>
              <c:numCache>
                <c:formatCode>General</c:formatCode>
                <c:ptCount val="10"/>
                <c:pt idx="0">
                  <c:v>10.695906950157399</c:v>
                </c:pt>
                <c:pt idx="1">
                  <c:v>9.2458639524233792</c:v>
                </c:pt>
                <c:pt idx="2">
                  <c:v>11.143176305883998</c:v>
                </c:pt>
                <c:pt idx="3">
                  <c:v>9.0052957145418109</c:v>
                </c:pt>
                <c:pt idx="4">
                  <c:v>9.1206877544284577</c:v>
                </c:pt>
                <c:pt idx="5">
                  <c:v>11.254718704955438</c:v>
                </c:pt>
                <c:pt idx="6">
                  <c:v>10.930855856807764</c:v>
                </c:pt>
                <c:pt idx="7">
                  <c:v>9.1206877544284293</c:v>
                </c:pt>
                <c:pt idx="8">
                  <c:v>10.88776981857627</c:v>
                </c:pt>
                <c:pt idx="9">
                  <c:v>10.768251561336303</c:v>
                </c:pt>
              </c:numCache>
            </c:numRef>
          </c:xVal>
          <c:yVal>
            <c:numRef>
              <c:f>Sheet6!$O$132:$O$141</c:f>
              <c:numCache>
                <c:formatCode>General</c:formatCode>
                <c:ptCount val="10"/>
                <c:pt idx="0">
                  <c:v>-5.7599643422513704</c:v>
                </c:pt>
                <c:pt idx="1">
                  <c:v>-1.7139248112862275</c:v>
                </c:pt>
                <c:pt idx="2">
                  <c:v>-5.3694535003956156</c:v>
                </c:pt>
                <c:pt idx="3">
                  <c:v>1.5030030495388358</c:v>
                </c:pt>
                <c:pt idx="4">
                  <c:v>-1.4019723490793146</c:v>
                </c:pt>
                <c:pt idx="5">
                  <c:v>-5.2711835364921482</c:v>
                </c:pt>
                <c:pt idx="6">
                  <c:v>5.6725919953790847</c:v>
                </c:pt>
                <c:pt idx="7">
                  <c:v>-1.4019723490783187</c:v>
                </c:pt>
                <c:pt idx="8">
                  <c:v>5.2436357563843385</c:v>
                </c:pt>
                <c:pt idx="9">
                  <c:v>-1.4319773704959828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21B-4388-BECE-BF8201F85F95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Sheet6!$N$142:$N$151</c:f>
              <c:numCache>
                <c:formatCode>General</c:formatCode>
                <c:ptCount val="10"/>
                <c:pt idx="0">
                  <c:v>20.827398813446646</c:v>
                </c:pt>
                <c:pt idx="1">
                  <c:v>24.098382896066255</c:v>
                </c:pt>
                <c:pt idx="2">
                  <c:v>22.23903825000858</c:v>
                </c:pt>
                <c:pt idx="3">
                  <c:v>24.462794107219988</c:v>
                </c:pt>
                <c:pt idx="4">
                  <c:v>21.396223428241253</c:v>
                </c:pt>
                <c:pt idx="5">
                  <c:v>23.493899974404062</c:v>
                </c:pt>
                <c:pt idx="6">
                  <c:v>21.476400014415496</c:v>
                </c:pt>
                <c:pt idx="7">
                  <c:v>24.657785925652909</c:v>
                </c:pt>
                <c:pt idx="8">
                  <c:v>23.910393528727997</c:v>
                </c:pt>
                <c:pt idx="9">
                  <c:v>20.545803490317134</c:v>
                </c:pt>
              </c:numCache>
            </c:numRef>
          </c:xVal>
          <c:yVal>
            <c:numRef>
              <c:f>Sheet6!$O$142:$O$151</c:f>
              <c:numCache>
                <c:formatCode>General</c:formatCode>
                <c:ptCount val="10"/>
                <c:pt idx="0">
                  <c:v>-1.5708875718117024</c:v>
                </c:pt>
                <c:pt idx="1">
                  <c:v>-4.4720811898377049</c:v>
                </c:pt>
                <c:pt idx="2">
                  <c:v>-4.4440320119114558</c:v>
                </c:pt>
                <c:pt idx="3">
                  <c:v>4.7740224002837923</c:v>
                </c:pt>
                <c:pt idx="4">
                  <c:v>-1.3356287383234113</c:v>
                </c:pt>
                <c:pt idx="5">
                  <c:v>-1.9151355418283693</c:v>
                </c:pt>
                <c:pt idx="6">
                  <c:v>-2.9817973606141286</c:v>
                </c:pt>
                <c:pt idx="7">
                  <c:v>-4.7920983844551426</c:v>
                </c:pt>
                <c:pt idx="8">
                  <c:v>4.7232276422291077</c:v>
                </c:pt>
                <c:pt idx="9">
                  <c:v>-1.1903764079066033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21B-4388-BECE-BF8201F85F95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Sheet6!$N$152:$N$161</c:f>
              <c:numCache>
                <c:formatCode>General</c:formatCode>
                <c:ptCount val="10"/>
                <c:pt idx="0">
                  <c:v>-17.217721085807522</c:v>
                </c:pt>
                <c:pt idx="1">
                  <c:v>-16.796345216648415</c:v>
                </c:pt>
                <c:pt idx="2">
                  <c:v>-17.335530201954562</c:v>
                </c:pt>
                <c:pt idx="3">
                  <c:v>-17.291301917141041</c:v>
                </c:pt>
                <c:pt idx="4">
                  <c:v>-20.775104739291589</c:v>
                </c:pt>
                <c:pt idx="5">
                  <c:v>-17.530042205474359</c:v>
                </c:pt>
                <c:pt idx="6">
                  <c:v>-17.410262081781347</c:v>
                </c:pt>
                <c:pt idx="7">
                  <c:v>-17.027347722763491</c:v>
                </c:pt>
                <c:pt idx="8">
                  <c:v>-17.365131969308536</c:v>
                </c:pt>
                <c:pt idx="9">
                  <c:v>-18.0761079417296</c:v>
                </c:pt>
              </c:numCache>
            </c:numRef>
          </c:xVal>
          <c:yVal>
            <c:numRef>
              <c:f>Sheet6!$O$152:$O$161</c:f>
              <c:numCache>
                <c:formatCode>General</c:formatCode>
                <c:ptCount val="10"/>
                <c:pt idx="0">
                  <c:v>6.625171310226599</c:v>
                </c:pt>
                <c:pt idx="1">
                  <c:v>4.6935269777662754</c:v>
                </c:pt>
                <c:pt idx="2">
                  <c:v>6.0433217806876209</c:v>
                </c:pt>
                <c:pt idx="3">
                  <c:v>6.3955600320162054</c:v>
                </c:pt>
                <c:pt idx="4">
                  <c:v>6.9564638622145907</c:v>
                </c:pt>
                <c:pt idx="5">
                  <c:v>6.3038944741688754</c:v>
                </c:pt>
                <c:pt idx="6">
                  <c:v>5.8133891782206186</c:v>
                </c:pt>
                <c:pt idx="7">
                  <c:v>4.5954778411282025</c:v>
                </c:pt>
                <c:pt idx="8">
                  <c:v>6.1656964605484026</c:v>
                </c:pt>
                <c:pt idx="9">
                  <c:v>6.8520873292717193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21B-4388-BECE-BF8201F85F95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Sheet6!$N$162:$N$171</c:f>
              <c:numCache>
                <c:formatCode>General</c:formatCode>
                <c:ptCount val="10"/>
                <c:pt idx="0">
                  <c:v>-9.1340906728668596</c:v>
                </c:pt>
                <c:pt idx="1">
                  <c:v>-10.132536587150549</c:v>
                </c:pt>
                <c:pt idx="2">
                  <c:v>-10.540571712574414</c:v>
                </c:pt>
                <c:pt idx="3">
                  <c:v>-10.201617241925607</c:v>
                </c:pt>
                <c:pt idx="4">
                  <c:v>-10.263674597673544</c:v>
                </c:pt>
                <c:pt idx="5">
                  <c:v>-10.480874721665316</c:v>
                </c:pt>
                <c:pt idx="6">
                  <c:v>-11.127135383301029</c:v>
                </c:pt>
                <c:pt idx="7">
                  <c:v>-10.403553729064269</c:v>
                </c:pt>
                <c:pt idx="8">
                  <c:v>-10.492425406903765</c:v>
                </c:pt>
                <c:pt idx="9">
                  <c:v>-10.1058898369815</c:v>
                </c:pt>
              </c:numCache>
            </c:numRef>
          </c:xVal>
          <c:yVal>
            <c:numRef>
              <c:f>Sheet6!$O$162:$O$171</c:f>
              <c:numCache>
                <c:formatCode>General</c:formatCode>
                <c:ptCount val="10"/>
                <c:pt idx="0">
                  <c:v>6.2443026938558139</c:v>
                </c:pt>
                <c:pt idx="1">
                  <c:v>5.1681437162174948</c:v>
                </c:pt>
                <c:pt idx="2">
                  <c:v>6.7874335009513462</c:v>
                </c:pt>
                <c:pt idx="3">
                  <c:v>4.5421388793981166</c:v>
                </c:pt>
                <c:pt idx="4">
                  <c:v>5.2826197418807812</c:v>
                </c:pt>
                <c:pt idx="5">
                  <c:v>6.2510020791215606</c:v>
                </c:pt>
                <c:pt idx="6">
                  <c:v>6.523036680908028</c:v>
                </c:pt>
                <c:pt idx="7">
                  <c:v>6.6682866315789244</c:v>
                </c:pt>
                <c:pt idx="8">
                  <c:v>6.3580838574154068</c:v>
                </c:pt>
                <c:pt idx="9">
                  <c:v>4.8511887087065961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21B-4388-BECE-BF8201F85F95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Sheet6!$N$172:$N$181</c:f>
              <c:numCache>
                <c:formatCode>General</c:formatCode>
                <c:ptCount val="10"/>
                <c:pt idx="0">
                  <c:v>0.17439034864685193</c:v>
                </c:pt>
                <c:pt idx="1">
                  <c:v>0.42161251083420059</c:v>
                </c:pt>
                <c:pt idx="2">
                  <c:v>0.31933247180034335</c:v>
                </c:pt>
                <c:pt idx="3">
                  <c:v>0.2973415310414646</c:v>
                </c:pt>
                <c:pt idx="4">
                  <c:v>5.0783643343380237E-2</c:v>
                </c:pt>
                <c:pt idx="5">
                  <c:v>0.54402686337257278</c:v>
                </c:pt>
                <c:pt idx="6">
                  <c:v>0.42208523036212187</c:v>
                </c:pt>
                <c:pt idx="7">
                  <c:v>0.29669729643862253</c:v>
                </c:pt>
                <c:pt idx="8">
                  <c:v>0.54462597588923112</c:v>
                </c:pt>
                <c:pt idx="9">
                  <c:v>0.17439034864685179</c:v>
                </c:pt>
              </c:numCache>
            </c:numRef>
          </c:xVal>
          <c:yVal>
            <c:numRef>
              <c:f>Sheet6!$O$172:$O$181</c:f>
              <c:numCache>
                <c:formatCode>General</c:formatCode>
                <c:ptCount val="10"/>
                <c:pt idx="0">
                  <c:v>8.5973042742437826</c:v>
                </c:pt>
                <c:pt idx="1">
                  <c:v>8.5983561338879042</c:v>
                </c:pt>
                <c:pt idx="2">
                  <c:v>8.403288244349346</c:v>
                </c:pt>
                <c:pt idx="3">
                  <c:v>8.4031941400289512</c:v>
                </c:pt>
                <c:pt idx="4">
                  <c:v>8.5971055722612633</c:v>
                </c:pt>
                <c:pt idx="5">
                  <c:v>8.4046342754526115</c:v>
                </c:pt>
                <c:pt idx="6">
                  <c:v>8.6956302436173303</c:v>
                </c:pt>
                <c:pt idx="7">
                  <c:v>8.208667629421571</c:v>
                </c:pt>
                <c:pt idx="8">
                  <c:v>8.5019215639056327</c:v>
                </c:pt>
                <c:pt idx="9">
                  <c:v>8.5973042742437826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21B-4388-BECE-BF8201F85F95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Sheet6!$N$182:$N$191</c:f>
              <c:numCache>
                <c:formatCode>General</c:formatCode>
                <c:ptCount val="10"/>
                <c:pt idx="0">
                  <c:v>12.2254543793197</c:v>
                </c:pt>
                <c:pt idx="1">
                  <c:v>14.240078130613616</c:v>
                </c:pt>
                <c:pt idx="2">
                  <c:v>10.949425639238962</c:v>
                </c:pt>
                <c:pt idx="3">
                  <c:v>12.470196981325023</c:v>
                </c:pt>
                <c:pt idx="4">
                  <c:v>14.686597861782495</c:v>
                </c:pt>
                <c:pt idx="5">
                  <c:v>10.658247753776346</c:v>
                </c:pt>
                <c:pt idx="6">
                  <c:v>9.4008166816679655</c:v>
                </c:pt>
                <c:pt idx="7">
                  <c:v>10.575059705196164</c:v>
                </c:pt>
                <c:pt idx="8">
                  <c:v>10.658247753776346</c:v>
                </c:pt>
                <c:pt idx="9">
                  <c:v>10.559555155396973</c:v>
                </c:pt>
              </c:numCache>
            </c:numRef>
          </c:xVal>
          <c:yVal>
            <c:numRef>
              <c:f>Sheet6!$O$182:$O$191</c:f>
              <c:numCache>
                <c:formatCode>General</c:formatCode>
                <c:ptCount val="10"/>
                <c:pt idx="0">
                  <c:v>8.7177503115308816</c:v>
                </c:pt>
                <c:pt idx="1">
                  <c:v>9.5927683074057395</c:v>
                </c:pt>
                <c:pt idx="2">
                  <c:v>8.7636637217584514</c:v>
                </c:pt>
                <c:pt idx="3">
                  <c:v>8.6411529014368096</c:v>
                </c:pt>
                <c:pt idx="4">
                  <c:v>9.203644952424014</c:v>
                </c:pt>
                <c:pt idx="5">
                  <c:v>8.5107666843513172</c:v>
                </c:pt>
                <c:pt idx="6">
                  <c:v>8.5728524144612237</c:v>
                </c:pt>
                <c:pt idx="7">
                  <c:v>8.822792981287007</c:v>
                </c:pt>
                <c:pt idx="8">
                  <c:v>8.5107666843513172</c:v>
                </c:pt>
                <c:pt idx="9">
                  <c:v>8.7132987239966297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21B-4388-BECE-BF8201F85F95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Sheet6!$N$192:$N$201</c:f>
              <c:numCache>
                <c:formatCode>General</c:formatCode>
                <c:ptCount val="10"/>
                <c:pt idx="0">
                  <c:v>17.171161924696278</c:v>
                </c:pt>
                <c:pt idx="1">
                  <c:v>17.512183654122413</c:v>
                </c:pt>
                <c:pt idx="2">
                  <c:v>17.664065904976852</c:v>
                </c:pt>
                <c:pt idx="3">
                  <c:v>16.580191779563105</c:v>
                </c:pt>
                <c:pt idx="4">
                  <c:v>12.820618493306654</c:v>
                </c:pt>
                <c:pt idx="5">
                  <c:v>13.552307573789166</c:v>
                </c:pt>
                <c:pt idx="6">
                  <c:v>14.196738905788722</c:v>
                </c:pt>
                <c:pt idx="7">
                  <c:v>13.751975322075126</c:v>
                </c:pt>
                <c:pt idx="8">
                  <c:v>17.687677583503937</c:v>
                </c:pt>
                <c:pt idx="9">
                  <c:v>18.17213701668053</c:v>
                </c:pt>
              </c:numCache>
            </c:numRef>
          </c:xVal>
          <c:yVal>
            <c:numRef>
              <c:f>Sheet6!$O$192:$O$201</c:f>
              <c:numCache>
                <c:formatCode>General</c:formatCode>
                <c:ptCount val="10"/>
                <c:pt idx="0">
                  <c:v>9.2669079133342418</c:v>
                </c:pt>
                <c:pt idx="1">
                  <c:v>9.4495170249240239</c:v>
                </c:pt>
                <c:pt idx="2">
                  <c:v>9.4768246389729818</c:v>
                </c:pt>
                <c:pt idx="3">
                  <c:v>7.1388387706621454</c:v>
                </c:pt>
                <c:pt idx="4">
                  <c:v>6.9145507742582293</c:v>
                </c:pt>
                <c:pt idx="5">
                  <c:v>6.7736767386626351</c:v>
                </c:pt>
                <c:pt idx="6">
                  <c:v>6.8467822010979509</c:v>
                </c:pt>
                <c:pt idx="7">
                  <c:v>6.4600953046005989</c:v>
                </c:pt>
                <c:pt idx="8">
                  <c:v>9.111909179225032</c:v>
                </c:pt>
                <c:pt idx="9">
                  <c:v>9.6939771448842222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21B-4388-BECE-BF8201F85F95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Sheet6!$N$202:$N$211</c:f>
              <c:numCache>
                <c:formatCode>General</c:formatCode>
                <c:ptCount val="10"/>
                <c:pt idx="0">
                  <c:v>-16.538728585291242</c:v>
                </c:pt>
                <c:pt idx="1">
                  <c:v>-15.307827986625218</c:v>
                </c:pt>
                <c:pt idx="2">
                  <c:v>-15.580900171925288</c:v>
                </c:pt>
                <c:pt idx="3">
                  <c:v>-14.622375195831783</c:v>
                </c:pt>
                <c:pt idx="4">
                  <c:v>-16.189800318052239</c:v>
                </c:pt>
                <c:pt idx="5">
                  <c:v>-18.359131559987976</c:v>
                </c:pt>
                <c:pt idx="6">
                  <c:v>-15.903599096376796</c:v>
                </c:pt>
                <c:pt idx="7">
                  <c:v>-15.676643508543883</c:v>
                </c:pt>
                <c:pt idx="8">
                  <c:v>-16.446329995645417</c:v>
                </c:pt>
                <c:pt idx="9">
                  <c:v>-16.017430031408502</c:v>
                </c:pt>
              </c:numCache>
            </c:numRef>
          </c:xVal>
          <c:yVal>
            <c:numRef>
              <c:f>Sheet6!$O$202:$O$211</c:f>
              <c:numCache>
                <c:formatCode>General</c:formatCode>
                <c:ptCount val="10"/>
                <c:pt idx="0">
                  <c:v>14.636893913091553</c:v>
                </c:pt>
                <c:pt idx="1">
                  <c:v>11.688488831964962</c:v>
                </c:pt>
                <c:pt idx="2">
                  <c:v>11.143336459349671</c:v>
                </c:pt>
                <c:pt idx="3">
                  <c:v>10.711628615483068</c:v>
                </c:pt>
                <c:pt idx="4">
                  <c:v>14.533068460550112</c:v>
                </c:pt>
                <c:pt idx="5">
                  <c:v>11.501901039162387</c:v>
                </c:pt>
                <c:pt idx="6">
                  <c:v>13.183201331498992</c:v>
                </c:pt>
                <c:pt idx="7">
                  <c:v>14.38309302966271</c:v>
                </c:pt>
                <c:pt idx="8">
                  <c:v>13.45243313581944</c:v>
                </c:pt>
                <c:pt idx="9">
                  <c:v>14.482326837510582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21B-4388-BECE-BF8201F85F95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Sheet6!$N$212:$N$221</c:f>
              <c:numCache>
                <c:formatCode>General</c:formatCode>
                <c:ptCount val="10"/>
                <c:pt idx="0">
                  <c:v>-9.8240483226125086</c:v>
                </c:pt>
                <c:pt idx="1">
                  <c:v>-9.8503987600967733</c:v>
                </c:pt>
                <c:pt idx="2">
                  <c:v>-10.059107366622433</c:v>
                </c:pt>
                <c:pt idx="3">
                  <c:v>-12.449594713935085</c:v>
                </c:pt>
                <c:pt idx="4">
                  <c:v>-10.138888357860392</c:v>
                </c:pt>
                <c:pt idx="5">
                  <c:v>-10.128717545028413</c:v>
                </c:pt>
                <c:pt idx="6">
                  <c:v>-10.10577051503352</c:v>
                </c:pt>
                <c:pt idx="7">
                  <c:v>-9.9986602284798654</c:v>
                </c:pt>
                <c:pt idx="8">
                  <c:v>-10.282006340041544</c:v>
                </c:pt>
                <c:pt idx="9">
                  <c:v>-9.9315018089039597</c:v>
                </c:pt>
              </c:numCache>
            </c:numRef>
          </c:xVal>
          <c:yVal>
            <c:numRef>
              <c:f>Sheet6!$O$212:$O$221</c:f>
              <c:numCache>
                <c:formatCode>General</c:formatCode>
                <c:ptCount val="10"/>
                <c:pt idx="0">
                  <c:v>15.851551234109991</c:v>
                </c:pt>
                <c:pt idx="1">
                  <c:v>16.788069593567197</c:v>
                </c:pt>
                <c:pt idx="2">
                  <c:v>18.667506911667395</c:v>
                </c:pt>
                <c:pt idx="3">
                  <c:v>20.201860238652117</c:v>
                </c:pt>
                <c:pt idx="4">
                  <c:v>16.758908245419075</c:v>
                </c:pt>
                <c:pt idx="5">
                  <c:v>15.936715819974145</c:v>
                </c:pt>
                <c:pt idx="6">
                  <c:v>15.814446288126863</c:v>
                </c:pt>
                <c:pt idx="7">
                  <c:v>16.015780192732738</c:v>
                </c:pt>
                <c:pt idx="8">
                  <c:v>18.254419330130926</c:v>
                </c:pt>
                <c:pt idx="9">
                  <c:v>15.651223725307149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21B-4388-BECE-BF8201F85F95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Sheet6!$N$222:$N$231</c:f>
              <c:numCache>
                <c:formatCode>General</c:formatCode>
                <c:ptCount val="10"/>
                <c:pt idx="0">
                  <c:v>6.1024229731265409E-2</c:v>
                </c:pt>
                <c:pt idx="1">
                  <c:v>-8.814530362328761E-2</c:v>
                </c:pt>
                <c:pt idx="2">
                  <c:v>-1.6352716431050496</c:v>
                </c:pt>
                <c:pt idx="3">
                  <c:v>1.4995472369346896</c:v>
                </c:pt>
                <c:pt idx="4">
                  <c:v>0.23647755217445568</c:v>
                </c:pt>
                <c:pt idx="5">
                  <c:v>0.38742606008334857</c:v>
                </c:pt>
                <c:pt idx="6">
                  <c:v>8.7825389079833838E-2</c:v>
                </c:pt>
                <c:pt idx="7">
                  <c:v>-0.20363723728357203</c:v>
                </c:pt>
                <c:pt idx="8">
                  <c:v>3.0624182487374747</c:v>
                </c:pt>
                <c:pt idx="9">
                  <c:v>8.7825389079834171E-2</c:v>
                </c:pt>
              </c:numCache>
            </c:numRef>
          </c:xVal>
          <c:yVal>
            <c:numRef>
              <c:f>Sheet6!$O$222:$O$231</c:f>
              <c:numCache>
                <c:formatCode>General</c:formatCode>
                <c:ptCount val="10"/>
                <c:pt idx="0">
                  <c:v>20.170366214802836</c:v>
                </c:pt>
                <c:pt idx="1">
                  <c:v>20.559555062850812</c:v>
                </c:pt>
                <c:pt idx="2">
                  <c:v>18.197548236725787</c:v>
                </c:pt>
                <c:pt idx="3">
                  <c:v>18.481070153014734</c:v>
                </c:pt>
                <c:pt idx="4">
                  <c:v>20.269616466095044</c:v>
                </c:pt>
                <c:pt idx="5">
                  <c:v>20.565329881666059</c:v>
                </c:pt>
                <c:pt idx="6">
                  <c:v>20.365033824399262</c:v>
                </c:pt>
                <c:pt idx="7">
                  <c:v>18.615345539091354</c:v>
                </c:pt>
                <c:pt idx="8">
                  <c:v>20.622692375777053</c:v>
                </c:pt>
                <c:pt idx="9">
                  <c:v>20.365033824399262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21B-4388-BECE-BF8201F85F95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Sheet6!$N$232:$N$241</c:f>
              <c:numCache>
                <c:formatCode>General</c:formatCode>
                <c:ptCount val="10"/>
                <c:pt idx="0">
                  <c:v>8.4489083153738473</c:v>
                </c:pt>
                <c:pt idx="1">
                  <c:v>10.877428298770974</c:v>
                </c:pt>
                <c:pt idx="2">
                  <c:v>8.7761305359915092</c:v>
                </c:pt>
                <c:pt idx="3">
                  <c:v>9.9075369420910135</c:v>
                </c:pt>
                <c:pt idx="4">
                  <c:v>10.865754318423452</c:v>
                </c:pt>
                <c:pt idx="5">
                  <c:v>9.4596719152713025</c:v>
                </c:pt>
                <c:pt idx="6">
                  <c:v>9.1149232539117939</c:v>
                </c:pt>
                <c:pt idx="7">
                  <c:v>9.252288533202929</c:v>
                </c:pt>
                <c:pt idx="8">
                  <c:v>8.9773077314939442</c:v>
                </c:pt>
                <c:pt idx="9">
                  <c:v>9.0927982207280351</c:v>
                </c:pt>
              </c:numCache>
            </c:numRef>
          </c:xVal>
          <c:yVal>
            <c:numRef>
              <c:f>Sheet6!$O$232:$O$241</c:f>
              <c:numCache>
                <c:formatCode>General</c:formatCode>
                <c:ptCount val="10"/>
                <c:pt idx="0">
                  <c:v>16.049953054868883</c:v>
                </c:pt>
                <c:pt idx="1">
                  <c:v>19.503814542714913</c:v>
                </c:pt>
                <c:pt idx="2">
                  <c:v>18.092127095045615</c:v>
                </c:pt>
                <c:pt idx="3">
                  <c:v>20.933040025793485</c:v>
                </c:pt>
                <c:pt idx="4">
                  <c:v>18.724708621043042</c:v>
                </c:pt>
                <c:pt idx="5">
                  <c:v>18.569144719967966</c:v>
                </c:pt>
                <c:pt idx="6">
                  <c:v>18.325973670855916</c:v>
                </c:pt>
                <c:pt idx="7">
                  <c:v>18.25372930409759</c:v>
                </c:pt>
                <c:pt idx="8">
                  <c:v>18.397885959165983</c:v>
                </c:pt>
                <c:pt idx="9">
                  <c:v>18.198810666358199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21B-4388-BECE-BF8201F85F95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Sheet6!$N$242:$N$251</c:f>
              <c:numCache>
                <c:formatCode>General</c:formatCode>
                <c:ptCount val="10"/>
                <c:pt idx="0">
                  <c:v>22.322151230246039</c:v>
                </c:pt>
                <c:pt idx="1">
                  <c:v>22.758228345300193</c:v>
                </c:pt>
                <c:pt idx="2">
                  <c:v>22.517879722679719</c:v>
                </c:pt>
                <c:pt idx="3">
                  <c:v>15.041739734875538</c:v>
                </c:pt>
                <c:pt idx="4">
                  <c:v>16.182810937295177</c:v>
                </c:pt>
                <c:pt idx="5">
                  <c:v>12.348656937445892</c:v>
                </c:pt>
                <c:pt idx="6">
                  <c:v>17.337728531656026</c:v>
                </c:pt>
                <c:pt idx="7">
                  <c:v>29.070655879929387</c:v>
                </c:pt>
                <c:pt idx="8">
                  <c:v>14.912596965259848</c:v>
                </c:pt>
                <c:pt idx="9">
                  <c:v>11.495920783699651</c:v>
                </c:pt>
              </c:numCache>
            </c:numRef>
          </c:xVal>
          <c:yVal>
            <c:numRef>
              <c:f>Sheet6!$O$242:$O$251</c:f>
              <c:numCache>
                <c:formatCode>General</c:formatCode>
                <c:ptCount val="10"/>
                <c:pt idx="0">
                  <c:v>19.068047269348831</c:v>
                </c:pt>
                <c:pt idx="1">
                  <c:v>19.091063539605514</c:v>
                </c:pt>
                <c:pt idx="2">
                  <c:v>18.663534265079956</c:v>
                </c:pt>
                <c:pt idx="3">
                  <c:v>15.727793357091636</c:v>
                </c:pt>
                <c:pt idx="4">
                  <c:v>16.78036617341504</c:v>
                </c:pt>
                <c:pt idx="5">
                  <c:v>15.273901265445122</c:v>
                </c:pt>
                <c:pt idx="6">
                  <c:v>17.205709942521967</c:v>
                </c:pt>
                <c:pt idx="7">
                  <c:v>22.545017913552524</c:v>
                </c:pt>
                <c:pt idx="8">
                  <c:v>15.815117461926846</c:v>
                </c:pt>
                <c:pt idx="9">
                  <c:v>15.387252950112702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21B-4388-BECE-BF8201F8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9743"/>
        <c:axId val="310233455"/>
      </c:scatterChart>
      <c:valAx>
        <c:axId val="26550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33455"/>
        <c:crosses val="autoZero"/>
        <c:crossBetween val="midCat"/>
      </c:valAx>
      <c:valAx>
        <c:axId val="3102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0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299263758544318"/>
          <c:y val="1.032746395848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F61-497E-9972-A0BE2494CBB9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F61-497E-9972-A0BE2494CBB9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F61-497E-9972-A0BE2494CBB9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chemeClr val="accent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F61-497E-9972-A0BE2494CBB9}"/>
              </c:ext>
            </c:extLst>
          </c:dPt>
          <c:dPt>
            <c:idx val="4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F61-497E-9972-A0BE2494CBB9}"/>
              </c:ext>
            </c:extLst>
          </c:dPt>
          <c:dPt>
            <c:idx val="6"/>
            <c:marker>
              <c:symbol val="circle"/>
              <c:size val="8"/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F61-497E-9972-A0BE2494CBB9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F61-497E-9972-A0BE2494CBB9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F61-497E-9972-A0BE2494CBB9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F61-497E-9972-A0BE2494CBB9}"/>
              </c:ext>
            </c:extLst>
          </c:dPt>
          <c:dPt>
            <c:idx val="10"/>
            <c:marker>
              <c:symbol val="circle"/>
              <c:size val="8"/>
              <c:spPr>
                <a:solidFill>
                  <a:srgbClr val="00206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F61-497E-9972-A0BE2494CBB9}"/>
              </c:ext>
            </c:extLst>
          </c:dPt>
          <c:dPt>
            <c:idx val="11"/>
            <c:marker>
              <c:symbol val="circle"/>
              <c:size val="8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F61-497E-9972-A0BE2494CBB9}"/>
              </c:ext>
            </c:extLst>
          </c:dPt>
          <c:dPt>
            <c:idx val="12"/>
            <c:marker>
              <c:symbol val="circle"/>
              <c:size val="8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F61-497E-9972-A0BE2494CBB9}"/>
              </c:ext>
            </c:extLst>
          </c:dPt>
          <c:dPt>
            <c:idx val="13"/>
            <c:marker>
              <c:symbol val="circle"/>
              <c:size val="8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F61-497E-9972-A0BE2494CBB9}"/>
              </c:ext>
            </c:extLst>
          </c:dPt>
          <c:dPt>
            <c:idx val="1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F61-497E-9972-A0BE2494CBB9}"/>
              </c:ext>
            </c:extLst>
          </c:dPt>
          <c:dPt>
            <c:idx val="15"/>
            <c:marker>
              <c:symbol val="circle"/>
              <c:size val="8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F61-497E-9972-A0BE2494CBB9}"/>
              </c:ext>
            </c:extLst>
          </c:dPt>
          <c:dPt>
            <c:idx val="16"/>
            <c:marker>
              <c:symbol val="circle"/>
              <c:size val="8"/>
              <c:spPr>
                <a:solidFill>
                  <a:srgbClr val="4CD28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F61-497E-9972-A0BE2494CBB9}"/>
              </c:ext>
            </c:extLst>
          </c:dPt>
          <c:dPt>
            <c:idx val="17"/>
            <c:marker>
              <c:symbol val="circle"/>
              <c:size val="8"/>
              <c:spPr>
                <a:solidFill>
                  <a:srgbClr val="DC28E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F61-497E-9972-A0BE2494CBB9}"/>
              </c:ext>
            </c:extLst>
          </c:dPt>
          <c:dPt>
            <c:idx val="18"/>
            <c:marker>
              <c:symbol val="circle"/>
              <c:size val="8"/>
              <c:spPr>
                <a:solidFill>
                  <a:srgbClr val="4B9FB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F61-497E-9972-A0BE2494CBB9}"/>
              </c:ext>
            </c:extLst>
          </c:dPt>
          <c:dPt>
            <c:idx val="19"/>
            <c:marker>
              <c:symbol val="circle"/>
              <c:size val="8"/>
              <c:spPr>
                <a:solidFill>
                  <a:srgbClr val="1FFFFA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F61-497E-9972-A0BE2494CBB9}"/>
              </c:ext>
            </c:extLst>
          </c:dPt>
          <c:dPt>
            <c:idx val="20"/>
            <c:marker>
              <c:symbol val="circle"/>
              <c:size val="8"/>
              <c:spPr>
                <a:solidFill>
                  <a:srgbClr val="67A18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F61-497E-9972-A0BE2494CBB9}"/>
              </c:ext>
            </c:extLst>
          </c:dPt>
          <c:dPt>
            <c:idx val="21"/>
            <c:marker>
              <c:symbol val="circle"/>
              <c:size val="8"/>
              <c:spPr>
                <a:solidFill>
                  <a:srgbClr val="6767B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F61-497E-9972-A0BE2494CBB9}"/>
              </c:ext>
            </c:extLst>
          </c:dPt>
          <c:dPt>
            <c:idx val="22"/>
            <c:marker>
              <c:symbol val="circle"/>
              <c:size val="8"/>
              <c:spPr>
                <a:solidFill>
                  <a:srgbClr val="B06E7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F61-497E-9972-A0BE2494CBB9}"/>
              </c:ext>
            </c:extLst>
          </c:dPt>
          <c:dPt>
            <c:idx val="23"/>
            <c:marker>
              <c:symbol val="circle"/>
              <c:size val="8"/>
              <c:spPr>
                <a:solidFill>
                  <a:srgbClr val="B5B169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F61-497E-9972-A0BE2494CBB9}"/>
              </c:ext>
            </c:extLst>
          </c:dPt>
          <c:dPt>
            <c:idx val="24"/>
            <c:marker>
              <c:symbol val="circle"/>
              <c:size val="8"/>
              <c:spPr>
                <a:solidFill>
                  <a:srgbClr val="AC71A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F61-497E-9972-A0BE2494CBB9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Sheet7!$Z$2:$Z$26</c:f>
                <c:numCache>
                  <c:formatCode>General</c:formatCode>
                  <c:ptCount val="25"/>
                  <c:pt idx="0">
                    <c:v>2.0969525526467825</c:v>
                  </c:pt>
                  <c:pt idx="1">
                    <c:v>1.9353776994356175</c:v>
                  </c:pt>
                  <c:pt idx="2">
                    <c:v>1.7626105807821568</c:v>
                  </c:pt>
                  <c:pt idx="3">
                    <c:v>1.2975208278137524</c:v>
                  </c:pt>
                  <c:pt idx="4">
                    <c:v>2.8524863413391257</c:v>
                  </c:pt>
                  <c:pt idx="5">
                    <c:v>1.376540703706441</c:v>
                  </c:pt>
                  <c:pt idx="6">
                    <c:v>0.41248227316415043</c:v>
                  </c:pt>
                  <c:pt idx="7">
                    <c:v>0.40923660746356283</c:v>
                  </c:pt>
                  <c:pt idx="8">
                    <c:v>1.0138018126847319</c:v>
                  </c:pt>
                  <c:pt idx="9">
                    <c:v>1.478474715671426</c:v>
                  </c:pt>
                  <c:pt idx="10">
                    <c:v>2.0773808602313548</c:v>
                  </c:pt>
                  <c:pt idx="11">
                    <c:v>2.3971704780104481</c:v>
                  </c:pt>
                  <c:pt idx="12">
                    <c:v>0.2111610347577082</c:v>
                  </c:pt>
                  <c:pt idx="13">
                    <c:v>4.0931225843555277</c:v>
                  </c:pt>
                  <c:pt idx="14">
                    <c:v>3.4737765868328148</c:v>
                  </c:pt>
                  <c:pt idx="15">
                    <c:v>0.81680125960569572</c:v>
                  </c:pt>
                  <c:pt idx="16">
                    <c:v>0.82108644607649151</c:v>
                  </c:pt>
                  <c:pt idx="17">
                    <c:v>0.14491483084991613</c:v>
                  </c:pt>
                  <c:pt idx="18">
                    <c:v>0.34179728337944482</c:v>
                  </c:pt>
                  <c:pt idx="19">
                    <c:v>1.3739466713283826</c:v>
                  </c:pt>
                  <c:pt idx="20">
                    <c:v>1.784508159412356</c:v>
                  </c:pt>
                  <c:pt idx="21">
                    <c:v>1.5402623556641006</c:v>
                  </c:pt>
                  <c:pt idx="22">
                    <c:v>0.97422734953155943</c:v>
                  </c:pt>
                  <c:pt idx="23">
                    <c:v>1.2176264464675062</c:v>
                  </c:pt>
                  <c:pt idx="24">
                    <c:v>2.0733741775795935</c:v>
                  </c:pt>
                </c:numCache>
              </c:numRef>
            </c:plus>
            <c:minus>
              <c:numRef>
                <c:f>Sheet7!$Z$2:$Z$26</c:f>
                <c:numCache>
                  <c:formatCode>General</c:formatCode>
                  <c:ptCount val="25"/>
                  <c:pt idx="0">
                    <c:v>2.0969525526467825</c:v>
                  </c:pt>
                  <c:pt idx="1">
                    <c:v>1.9353776994356175</c:v>
                  </c:pt>
                  <c:pt idx="2">
                    <c:v>1.7626105807821568</c:v>
                  </c:pt>
                  <c:pt idx="3">
                    <c:v>1.2975208278137524</c:v>
                  </c:pt>
                  <c:pt idx="4">
                    <c:v>2.8524863413391257</c:v>
                  </c:pt>
                  <c:pt idx="5">
                    <c:v>1.376540703706441</c:v>
                  </c:pt>
                  <c:pt idx="6">
                    <c:v>0.41248227316415043</c:v>
                  </c:pt>
                  <c:pt idx="7">
                    <c:v>0.40923660746356283</c:v>
                  </c:pt>
                  <c:pt idx="8">
                    <c:v>1.0138018126847319</c:v>
                  </c:pt>
                  <c:pt idx="9">
                    <c:v>1.478474715671426</c:v>
                  </c:pt>
                  <c:pt idx="10">
                    <c:v>2.0773808602313548</c:v>
                  </c:pt>
                  <c:pt idx="11">
                    <c:v>2.3971704780104481</c:v>
                  </c:pt>
                  <c:pt idx="12">
                    <c:v>0.2111610347577082</c:v>
                  </c:pt>
                  <c:pt idx="13">
                    <c:v>4.0931225843555277</c:v>
                  </c:pt>
                  <c:pt idx="14">
                    <c:v>3.4737765868328148</c:v>
                  </c:pt>
                  <c:pt idx="15">
                    <c:v>0.81680125960569572</c:v>
                  </c:pt>
                  <c:pt idx="16">
                    <c:v>0.82108644607649151</c:v>
                  </c:pt>
                  <c:pt idx="17">
                    <c:v>0.14491483084991613</c:v>
                  </c:pt>
                  <c:pt idx="18">
                    <c:v>0.34179728337944482</c:v>
                  </c:pt>
                  <c:pt idx="19">
                    <c:v>1.3739466713283826</c:v>
                  </c:pt>
                  <c:pt idx="20">
                    <c:v>1.784508159412356</c:v>
                  </c:pt>
                  <c:pt idx="21">
                    <c:v>1.5402623556641006</c:v>
                  </c:pt>
                  <c:pt idx="22">
                    <c:v>0.97422734953155943</c:v>
                  </c:pt>
                  <c:pt idx="23">
                    <c:v>1.2176264464675062</c:v>
                  </c:pt>
                  <c:pt idx="24">
                    <c:v>2.0733741775795935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Sheet7!$Y$2:$Y$26</c:f>
                <c:numCache>
                  <c:formatCode>General</c:formatCode>
                  <c:ptCount val="25"/>
                  <c:pt idx="0">
                    <c:v>1.3600019084643404</c:v>
                  </c:pt>
                  <c:pt idx="1">
                    <c:v>1.490896547019996</c:v>
                  </c:pt>
                  <c:pt idx="2">
                    <c:v>2.4486455223903274</c:v>
                  </c:pt>
                  <c:pt idx="3">
                    <c:v>1.3884682784126094</c:v>
                  </c:pt>
                  <c:pt idx="4">
                    <c:v>3.3461735991312098</c:v>
                  </c:pt>
                  <c:pt idx="5">
                    <c:v>2.2174966106496097</c:v>
                  </c:pt>
                  <c:pt idx="6">
                    <c:v>1.580504881723481</c:v>
                  </c:pt>
                  <c:pt idx="7">
                    <c:v>1.3499743613936115</c:v>
                  </c:pt>
                  <c:pt idx="8">
                    <c:v>1.2206591068170662</c:v>
                  </c:pt>
                  <c:pt idx="9">
                    <c:v>2.9534040399732224</c:v>
                  </c:pt>
                  <c:pt idx="10">
                    <c:v>1.0555441821156282</c:v>
                  </c:pt>
                  <c:pt idx="11">
                    <c:v>1.0324358101647986</c:v>
                  </c:pt>
                  <c:pt idx="12">
                    <c:v>0.12730002668899817</c:v>
                  </c:pt>
                  <c:pt idx="13">
                    <c:v>0.95699458314110386</c:v>
                  </c:pt>
                  <c:pt idx="14">
                    <c:v>1.5827794819079668</c:v>
                  </c:pt>
                  <c:pt idx="15">
                    <c:v>1.1363268720166595</c:v>
                  </c:pt>
                  <c:pt idx="16">
                    <c:v>0.50079676460546241</c:v>
                  </c:pt>
                  <c:pt idx="17">
                    <c:v>0.16231825139583606</c:v>
                  </c:pt>
                  <c:pt idx="18">
                    <c:v>1.7254326774861339</c:v>
                  </c:pt>
                  <c:pt idx="19">
                    <c:v>2.0724688741349562</c:v>
                  </c:pt>
                  <c:pt idx="20">
                    <c:v>1.9317674278096835</c:v>
                  </c:pt>
                  <c:pt idx="21">
                    <c:v>0.77617636889143948</c:v>
                  </c:pt>
                  <c:pt idx="22">
                    <c:v>1.2180916163143263</c:v>
                  </c:pt>
                  <c:pt idx="23">
                    <c:v>0.83016653243142235</c:v>
                  </c:pt>
                  <c:pt idx="24">
                    <c:v>3.7931919071171065</c:v>
                  </c:pt>
                </c:numCache>
              </c:numRef>
            </c:plus>
            <c:minus>
              <c:numRef>
                <c:f>Sheet7!$Y$2:$Y$26</c:f>
                <c:numCache>
                  <c:formatCode>General</c:formatCode>
                  <c:ptCount val="25"/>
                  <c:pt idx="0">
                    <c:v>1.3600019084643404</c:v>
                  </c:pt>
                  <c:pt idx="1">
                    <c:v>1.490896547019996</c:v>
                  </c:pt>
                  <c:pt idx="2">
                    <c:v>2.4486455223903274</c:v>
                  </c:pt>
                  <c:pt idx="3">
                    <c:v>1.3884682784126094</c:v>
                  </c:pt>
                  <c:pt idx="4">
                    <c:v>3.3461735991312098</c:v>
                  </c:pt>
                  <c:pt idx="5">
                    <c:v>2.2174966106496097</c:v>
                  </c:pt>
                  <c:pt idx="6">
                    <c:v>1.580504881723481</c:v>
                  </c:pt>
                  <c:pt idx="7">
                    <c:v>1.3499743613936115</c:v>
                  </c:pt>
                  <c:pt idx="8">
                    <c:v>1.2206591068170662</c:v>
                  </c:pt>
                  <c:pt idx="9">
                    <c:v>2.9534040399732224</c:v>
                  </c:pt>
                  <c:pt idx="10">
                    <c:v>1.0555441821156282</c:v>
                  </c:pt>
                  <c:pt idx="11">
                    <c:v>1.0324358101647986</c:v>
                  </c:pt>
                  <c:pt idx="12">
                    <c:v>0.12730002668899817</c:v>
                  </c:pt>
                  <c:pt idx="13">
                    <c:v>0.95699458314110386</c:v>
                  </c:pt>
                  <c:pt idx="14">
                    <c:v>1.5827794819079668</c:v>
                  </c:pt>
                  <c:pt idx="15">
                    <c:v>1.1363268720166595</c:v>
                  </c:pt>
                  <c:pt idx="16">
                    <c:v>0.50079676460546241</c:v>
                  </c:pt>
                  <c:pt idx="17">
                    <c:v>0.16231825139583606</c:v>
                  </c:pt>
                  <c:pt idx="18">
                    <c:v>1.7254326774861339</c:v>
                  </c:pt>
                  <c:pt idx="19">
                    <c:v>2.0724688741349562</c:v>
                  </c:pt>
                  <c:pt idx="20">
                    <c:v>1.9317674278096835</c:v>
                  </c:pt>
                  <c:pt idx="21">
                    <c:v>0.77617636889143948</c:v>
                  </c:pt>
                  <c:pt idx="22">
                    <c:v>1.2180916163143263</c:v>
                  </c:pt>
                  <c:pt idx="23">
                    <c:v>0.83016653243142235</c:v>
                  </c:pt>
                  <c:pt idx="24">
                    <c:v>3.7931919071171065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Sheet7!$W$2:$W$26</c:f>
              <c:numCache>
                <c:formatCode>General</c:formatCode>
                <c:ptCount val="25"/>
                <c:pt idx="0">
                  <c:v>-20.827761398432017</c:v>
                </c:pt>
                <c:pt idx="1">
                  <c:v>-13.927166980992771</c:v>
                </c:pt>
                <c:pt idx="2">
                  <c:v>-0.96015455297900021</c:v>
                </c:pt>
                <c:pt idx="3">
                  <c:v>9.3926112296852864</c:v>
                </c:pt>
                <c:pt idx="4">
                  <c:v>19.504086967477615</c:v>
                </c:pt>
                <c:pt idx="5">
                  <c:v>-23.798839927785771</c:v>
                </c:pt>
                <c:pt idx="6">
                  <c:v>-13.973266198909561</c:v>
                </c:pt>
                <c:pt idx="7">
                  <c:v>0.79426934280529471</c:v>
                </c:pt>
                <c:pt idx="8">
                  <c:v>10.025144614383768</c:v>
                </c:pt>
                <c:pt idx="9">
                  <c:v>22.438433205698718</c:v>
                </c:pt>
                <c:pt idx="10">
                  <c:v>-21.206342372847949</c:v>
                </c:pt>
                <c:pt idx="11">
                  <c:v>-9.5224664320784189</c:v>
                </c:pt>
                <c:pt idx="12">
                  <c:v>0.14231437839728237</c:v>
                </c:pt>
                <c:pt idx="13">
                  <c:v>10.217321437353926</c:v>
                </c:pt>
                <c:pt idx="14">
                  <c:v>22.710812042850034</c:v>
                </c:pt>
                <c:pt idx="15">
                  <c:v>-17.682489508190045</c:v>
                </c:pt>
                <c:pt idx="16">
                  <c:v>-10.288236989010684</c:v>
                </c:pt>
                <c:pt idx="17">
                  <c:v>0.32452862203756405</c:v>
                </c:pt>
                <c:pt idx="18">
                  <c:v>11.642368004209361</c:v>
                </c:pt>
                <c:pt idx="19">
                  <c:v>15.910905815850276</c:v>
                </c:pt>
                <c:pt idx="20">
                  <c:v>-17.160533490769943</c:v>
                </c:pt>
                <c:pt idx="21">
                  <c:v>-10.27686939586145</c:v>
                </c:pt>
                <c:pt idx="22">
                  <c:v>0.3495489921808993</c:v>
                </c:pt>
                <c:pt idx="23">
                  <c:v>9.4772748065258803</c:v>
                </c:pt>
                <c:pt idx="24">
                  <c:v>18.898836906838746</c:v>
                </c:pt>
              </c:numCache>
            </c:numRef>
          </c:xVal>
          <c:yVal>
            <c:numRef>
              <c:f>Sheet7!$X$2:$X$26</c:f>
              <c:numCache>
                <c:formatCode>General</c:formatCode>
                <c:ptCount val="25"/>
                <c:pt idx="0">
                  <c:v>-24.148657892011293</c:v>
                </c:pt>
                <c:pt idx="1">
                  <c:v>-23.248752302082487</c:v>
                </c:pt>
                <c:pt idx="2">
                  <c:v>-22.675348344521375</c:v>
                </c:pt>
                <c:pt idx="3">
                  <c:v>-24.935067993937231</c:v>
                </c:pt>
                <c:pt idx="4">
                  <c:v>-22.321767721798629</c:v>
                </c:pt>
                <c:pt idx="5">
                  <c:v>-14.629068888896402</c:v>
                </c:pt>
                <c:pt idx="6">
                  <c:v>-14.219289335010322</c:v>
                </c:pt>
                <c:pt idx="7">
                  <c:v>-13.491208947278418</c:v>
                </c:pt>
                <c:pt idx="8">
                  <c:v>-13.926680505558039</c:v>
                </c:pt>
                <c:pt idx="9">
                  <c:v>-14.352099490500823</c:v>
                </c:pt>
                <c:pt idx="10">
                  <c:v>-4.7251067347610823E-2</c:v>
                </c:pt>
                <c:pt idx="11">
                  <c:v>-0.62932833368566365</c:v>
                </c:pt>
                <c:pt idx="12">
                  <c:v>-3.6958274632536061</c:v>
                </c:pt>
                <c:pt idx="13">
                  <c:v>-0.99312174577767176</c:v>
                </c:pt>
                <c:pt idx="14">
                  <c:v>-1.3204787164175615</c:v>
                </c:pt>
                <c:pt idx="15">
                  <c:v>6.0444589246249105</c:v>
                </c:pt>
                <c:pt idx="16">
                  <c:v>5.8676236490034066</c:v>
                </c:pt>
                <c:pt idx="17">
                  <c:v>8.5007406351412182</c:v>
                </c:pt>
                <c:pt idx="18">
                  <c:v>8.8049457683003389</c:v>
                </c:pt>
                <c:pt idx="19">
                  <c:v>8.1133079690622054</c:v>
                </c:pt>
                <c:pt idx="20">
                  <c:v>16.42305916799781</c:v>
                </c:pt>
                <c:pt idx="21">
                  <c:v>16.994048157968759</c:v>
                </c:pt>
                <c:pt idx="22">
                  <c:v>19.821159157882221</c:v>
                </c:pt>
                <c:pt idx="23">
                  <c:v>18.504918765991157</c:v>
                </c:pt>
                <c:pt idx="24">
                  <c:v>17.455780413810011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F61-497E-9972-A0BE2494CBB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x"/>
              <c:size val="10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F61-497E-9972-A0BE2494CBB9}"/>
              </c:ext>
            </c:extLst>
          </c:dPt>
          <c:dPt>
            <c:idx val="1"/>
            <c:marker>
              <c:symbol val="x"/>
              <c:size val="10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F61-497E-9972-A0BE2494CBB9}"/>
              </c:ext>
            </c:extLst>
          </c:dPt>
          <c:dPt>
            <c:idx val="2"/>
            <c:marker>
              <c:symbol val="x"/>
              <c:size val="10"/>
              <c:spPr>
                <a:solidFill>
                  <a:srgbClr val="00206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F61-497E-9972-A0BE2494CBB9}"/>
              </c:ext>
            </c:extLst>
          </c:dPt>
          <c:dPt>
            <c:idx val="3"/>
            <c:marker>
              <c:symbol val="x"/>
              <c:size val="10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F61-497E-9972-A0BE2494CBB9}"/>
              </c:ext>
            </c:extLst>
          </c:dPt>
          <c:dPt>
            <c:idx val="4"/>
            <c:marker>
              <c:symbol val="x"/>
              <c:size val="10"/>
              <c:spPr>
                <a:solidFill>
                  <a:srgbClr val="67A18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F61-497E-9972-A0BE2494CBB9}"/>
              </c:ext>
            </c:extLst>
          </c:dPt>
          <c:dPt>
            <c:idx val="5"/>
            <c:marker>
              <c:symbol val="x"/>
              <c:size val="10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F61-497E-9972-A0BE2494CBB9}"/>
              </c:ext>
            </c:extLst>
          </c:dPt>
          <c:dPt>
            <c:idx val="6"/>
            <c:marker>
              <c:symbol val="x"/>
              <c:size val="10"/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F61-497E-9972-A0BE2494CBB9}"/>
              </c:ext>
            </c:extLst>
          </c:dPt>
          <c:dPt>
            <c:idx val="7"/>
            <c:marker>
              <c:symbol val="x"/>
              <c:size val="10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F61-497E-9972-A0BE2494CBB9}"/>
              </c:ext>
            </c:extLst>
          </c:dPt>
          <c:dPt>
            <c:idx val="8"/>
            <c:marker>
              <c:symbol val="x"/>
              <c:size val="10"/>
              <c:spPr>
                <a:solidFill>
                  <a:srgbClr val="4CD28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F61-497E-9972-A0BE2494CBB9}"/>
              </c:ext>
            </c:extLst>
          </c:dPt>
          <c:dPt>
            <c:idx val="9"/>
            <c:marker>
              <c:symbol val="x"/>
              <c:size val="10"/>
              <c:spPr>
                <a:solidFill>
                  <a:srgbClr val="6767B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F61-497E-9972-A0BE2494CBB9}"/>
              </c:ext>
            </c:extLst>
          </c:dPt>
          <c:dPt>
            <c:idx val="10"/>
            <c:marker>
              <c:symbol val="x"/>
              <c:size val="10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F61-497E-9972-A0BE2494CBB9}"/>
              </c:ext>
            </c:extLst>
          </c:dPt>
          <c:dPt>
            <c:idx val="11"/>
            <c:marker>
              <c:symbol val="x"/>
              <c:size val="10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F61-497E-9972-A0BE2494CBB9}"/>
              </c:ext>
            </c:extLst>
          </c:dPt>
          <c:dPt>
            <c:idx val="12"/>
            <c:marker>
              <c:symbol val="x"/>
              <c:size val="10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F61-497E-9972-A0BE2494CBB9}"/>
              </c:ext>
            </c:extLst>
          </c:dPt>
          <c:dPt>
            <c:idx val="13"/>
            <c:marker>
              <c:symbol val="x"/>
              <c:size val="10"/>
              <c:spPr>
                <a:solidFill>
                  <a:srgbClr val="DC28E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F61-497E-9972-A0BE2494CBB9}"/>
              </c:ext>
            </c:extLst>
          </c:dPt>
          <c:dPt>
            <c:idx val="14"/>
            <c:marker>
              <c:symbol val="x"/>
              <c:size val="10"/>
              <c:spPr>
                <a:solidFill>
                  <a:srgbClr val="B06E77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F61-497E-9972-A0BE2494CBB9}"/>
              </c:ext>
            </c:extLst>
          </c:dPt>
          <c:dPt>
            <c:idx val="15"/>
            <c:marker>
              <c:symbol val="x"/>
              <c:size val="10"/>
              <c:spPr>
                <a:solidFill>
                  <a:schemeClr val="accent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F61-497E-9972-A0BE2494CBB9}"/>
              </c:ext>
            </c:extLst>
          </c:dPt>
          <c:dPt>
            <c:idx val="16"/>
            <c:marker>
              <c:symbol val="x"/>
              <c:size val="10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F61-497E-9972-A0BE2494CBB9}"/>
              </c:ext>
            </c:extLst>
          </c:dPt>
          <c:dPt>
            <c:idx val="17"/>
            <c:marker>
              <c:symbol val="x"/>
              <c:size val="10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F61-497E-9972-A0BE2494CBB9}"/>
              </c:ext>
            </c:extLst>
          </c:dPt>
          <c:dPt>
            <c:idx val="18"/>
            <c:marker>
              <c:symbol val="x"/>
              <c:size val="10"/>
              <c:spPr>
                <a:solidFill>
                  <a:srgbClr val="4B9FB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F61-497E-9972-A0BE2494CBB9}"/>
              </c:ext>
            </c:extLst>
          </c:dPt>
          <c:dPt>
            <c:idx val="19"/>
            <c:marker>
              <c:symbol val="x"/>
              <c:size val="10"/>
              <c:spPr>
                <a:solidFill>
                  <a:srgbClr val="B5B169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F61-497E-9972-A0BE2494CBB9}"/>
              </c:ext>
            </c:extLst>
          </c:dPt>
          <c:dPt>
            <c:idx val="21"/>
            <c:marker>
              <c:symbol val="x"/>
              <c:size val="10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F61-497E-9972-A0BE2494CBB9}"/>
              </c:ext>
            </c:extLst>
          </c:dPt>
          <c:dPt>
            <c:idx val="22"/>
            <c:marker>
              <c:symbol val="x"/>
              <c:size val="10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F61-497E-9972-A0BE2494CBB9}"/>
              </c:ext>
            </c:extLst>
          </c:dPt>
          <c:dPt>
            <c:idx val="23"/>
            <c:marker>
              <c:symbol val="x"/>
              <c:size val="10"/>
              <c:spPr>
                <a:solidFill>
                  <a:srgbClr val="1FFFFA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F61-497E-9972-A0BE2494CBB9}"/>
              </c:ext>
            </c:extLst>
          </c:dPt>
          <c:dPt>
            <c:idx val="24"/>
            <c:marker>
              <c:symbol val="x"/>
              <c:size val="10"/>
              <c:spPr>
                <a:solidFill>
                  <a:srgbClr val="AC71A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F61-497E-9972-A0BE2494CBB9}"/>
              </c:ext>
            </c:extLst>
          </c:dPt>
          <c:xVal>
            <c:numRef>
              <c:f>Sheet7!$S$2:$S$26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Sheet7!$T$2:$T$26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8F61-497E-9972-A0BE2494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185871"/>
        <c:axId val="682104399"/>
      </c:scatterChart>
      <c:valAx>
        <c:axId val="68318587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4399"/>
        <c:crosses val="autoZero"/>
        <c:crossBetween val="midCat"/>
      </c:valAx>
      <c:valAx>
        <c:axId val="682104399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8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38EA33-0937-4DE0-8D1F-3018DBA724A7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E51AB-23D1-4C23-BE56-670D21A04C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156883</xdr:colOff>
      <xdr:row>57</xdr:row>
      <xdr:rowOff>151846</xdr:rowOff>
    </xdr:from>
    <xdr:to>
      <xdr:col>61</xdr:col>
      <xdr:colOff>335677</xdr:colOff>
      <xdr:row>115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3E0DD-7F7B-4E5A-93D5-3D7A261C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111454</xdr:colOff>
      <xdr:row>9</xdr:row>
      <xdr:rowOff>155245</xdr:rowOff>
    </xdr:from>
    <xdr:to>
      <xdr:col>45</xdr:col>
      <xdr:colOff>540080</xdr:colOff>
      <xdr:row>50</xdr:row>
      <xdr:rowOff>59995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F5543-6C12-4F2E-868B-7A793D399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304675</xdr:colOff>
      <xdr:row>15</xdr:row>
      <xdr:rowOff>45915</xdr:rowOff>
    </xdr:from>
    <xdr:to>
      <xdr:col>31</xdr:col>
      <xdr:colOff>82879</xdr:colOff>
      <xdr:row>53</xdr:row>
      <xdr:rowOff>95248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0DBEE5-E7BC-47DB-8F07-E14993EDC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387679</xdr:colOff>
      <xdr:row>19</xdr:row>
      <xdr:rowOff>69520</xdr:rowOff>
    </xdr:from>
    <xdr:to>
      <xdr:col>34</xdr:col>
      <xdr:colOff>206705</xdr:colOff>
      <xdr:row>59</xdr:row>
      <xdr:rowOff>164770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1BF2-317C-4333-8D6C-C4E9781BC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16</xdr:row>
      <xdr:rowOff>28548</xdr:rowOff>
    </xdr:from>
    <xdr:to>
      <xdr:col>26</xdr:col>
      <xdr:colOff>501979</xdr:colOff>
      <xdr:row>71</xdr:row>
      <xdr:rowOff>47623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6C65C5-A6C6-40B9-8643-FE2113188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workbookViewId="0">
      <selection activeCell="H6" sqref="H6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N36" sqref="N36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Q2" sqref="Q2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f t="shared" ref="M2:M26" si="0">M3-2</f>
        <v>-52</v>
      </c>
      <c r="N2">
        <f>-1*P2</f>
        <v>-1.2291666666666638E-3</v>
      </c>
      <c r="O2">
        <f>_xlfn.STDEV.S(B2:K2)</f>
        <v>4.1521738691323948E-5</v>
      </c>
      <c r="P2">
        <f>AVERAGE(B2:K2)</f>
        <v>1.2291666666666638E-3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f t="shared" si="0"/>
        <v>-50</v>
      </c>
      <c r="N3">
        <f t="shared" ref="N3:N28" si="1">-1*P3</f>
        <v>-1.1598958333333281E-3</v>
      </c>
      <c r="O3">
        <f t="shared" ref="O3:O54" si="2">_xlfn.STDEV.S(B3:K3)</f>
        <v>8.7774110441146764E-5</v>
      </c>
      <c r="P3">
        <f t="shared" ref="P3:P28" si="3">AVERAGE(B3:K3)</f>
        <v>1.1598958333333281E-3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f t="shared" si="0"/>
        <v>-48</v>
      </c>
      <c r="N4">
        <f t="shared" si="1"/>
        <v>-1.0885416666666602E-3</v>
      </c>
      <c r="O4">
        <f t="shared" si="2"/>
        <v>6.6336712411607242E-5</v>
      </c>
      <c r="P4">
        <f t="shared" si="3"/>
        <v>1.0885416666666602E-3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f t="shared" si="0"/>
        <v>-46</v>
      </c>
      <c r="N5">
        <f t="shared" si="1"/>
        <v>-1.0343749999999975E-3</v>
      </c>
      <c r="O5">
        <f t="shared" si="2"/>
        <v>7.2468863045522592E-5</v>
      </c>
      <c r="P5">
        <f t="shared" si="3"/>
        <v>1.0343749999999975E-3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f t="shared" si="0"/>
        <v>-44</v>
      </c>
      <c r="N6">
        <f t="shared" si="1"/>
        <v>-1.0223958333333296E-3</v>
      </c>
      <c r="O6">
        <f t="shared" si="2"/>
        <v>2.8426665789925455E-5</v>
      </c>
      <c r="P6">
        <f t="shared" si="3"/>
        <v>1.0223958333333296E-3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f t="shared" si="0"/>
        <v>-42</v>
      </c>
      <c r="N7">
        <f t="shared" si="1"/>
        <v>-9.9895833333333217E-4</v>
      </c>
      <c r="O7">
        <f t="shared" si="2"/>
        <v>5.2245119093898939E-5</v>
      </c>
      <c r="P7">
        <f t="shared" si="3"/>
        <v>9.9895833333333217E-4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f t="shared" si="0"/>
        <v>-40</v>
      </c>
      <c r="N8">
        <f t="shared" si="1"/>
        <v>-8.8177083333333228E-4</v>
      </c>
      <c r="O8">
        <f t="shared" si="2"/>
        <v>1.7019202684933979E-5</v>
      </c>
      <c r="P8">
        <f t="shared" si="3"/>
        <v>8.8177083333333228E-4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f t="shared" si="0"/>
        <v>-38</v>
      </c>
      <c r="N9">
        <f t="shared" si="1"/>
        <v>-8.5937499999999925E-4</v>
      </c>
      <c r="O9">
        <f t="shared" si="2"/>
        <v>1.804219591217582E-5</v>
      </c>
      <c r="P9">
        <f t="shared" si="3"/>
        <v>8.5937499999999925E-4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f t="shared" si="0"/>
        <v>-36</v>
      </c>
      <c r="N10">
        <f t="shared" si="1"/>
        <v>-8.0052083333333364E-4</v>
      </c>
      <c r="O10">
        <f t="shared" si="2"/>
        <v>1.0431124226249581E-5</v>
      </c>
      <c r="P10">
        <f t="shared" si="3"/>
        <v>8.0052083333333364E-4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f t="shared" si="0"/>
        <v>-34</v>
      </c>
      <c r="N11">
        <f t="shared" si="1"/>
        <v>-7.6718749999999921E-4</v>
      </c>
      <c r="O11">
        <f t="shared" si="2"/>
        <v>3.0374503056950579E-5</v>
      </c>
      <c r="P11">
        <f t="shared" si="3"/>
        <v>7.6718749999999921E-4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f t="shared" si="0"/>
        <v>-32</v>
      </c>
      <c r="N12">
        <f t="shared" si="1"/>
        <v>-7.1145833333333239E-4</v>
      </c>
      <c r="O12">
        <f t="shared" si="2"/>
        <v>3.3592740617910871E-5</v>
      </c>
      <c r="P12">
        <f t="shared" si="3"/>
        <v>7.1145833333333239E-4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f t="shared" si="0"/>
        <v>-30</v>
      </c>
      <c r="N13">
        <f t="shared" si="1"/>
        <v>-7.1718749999999821E-4</v>
      </c>
      <c r="O13">
        <f t="shared" si="2"/>
        <v>3.0866668978981551E-5</v>
      </c>
      <c r="P13">
        <f t="shared" si="3"/>
        <v>7.1718749999999821E-4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f t="shared" si="0"/>
        <v>-28</v>
      </c>
      <c r="N14">
        <f t="shared" si="1"/>
        <v>-6.3020833333333364E-4</v>
      </c>
      <c r="O14">
        <f t="shared" si="2"/>
        <v>1.0123180372995272E-5</v>
      </c>
      <c r="P14">
        <f t="shared" si="3"/>
        <v>6.3020833333333364E-4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f t="shared" si="0"/>
        <v>-26</v>
      </c>
      <c r="N15">
        <f t="shared" si="1"/>
        <v>-5.9427083333333218E-4</v>
      </c>
      <c r="O15">
        <f t="shared" si="2"/>
        <v>2.9200748936045045E-5</v>
      </c>
      <c r="P15">
        <f t="shared" si="3"/>
        <v>5.9427083333333218E-4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f t="shared" si="0"/>
        <v>-24</v>
      </c>
      <c r="N16">
        <f t="shared" si="1"/>
        <v>-5.2187500000000053E-4</v>
      </c>
      <c r="O16">
        <f t="shared" si="2"/>
        <v>3.6893892942054425E-5</v>
      </c>
      <c r="P16">
        <f t="shared" si="3"/>
        <v>5.2187500000000053E-4</v>
      </c>
    </row>
    <row r="17" spans="1:16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f t="shared" si="0"/>
        <v>-22</v>
      </c>
      <c r="N17">
        <f t="shared" si="1"/>
        <v>-5.5989583333333304E-4</v>
      </c>
      <c r="O17">
        <f t="shared" si="2"/>
        <v>4.0511326005479826E-5</v>
      </c>
      <c r="P17">
        <f t="shared" si="3"/>
        <v>5.5989583333333304E-4</v>
      </c>
    </row>
    <row r="18" spans="1:16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f t="shared" si="0"/>
        <v>-20</v>
      </c>
      <c r="N18">
        <f t="shared" si="1"/>
        <v>-4.9374999999999875E-4</v>
      </c>
      <c r="O18">
        <f t="shared" si="2"/>
        <v>1.2945383251602399E-5</v>
      </c>
      <c r="P18">
        <f t="shared" si="3"/>
        <v>4.9374999999999875E-4</v>
      </c>
    </row>
    <row r="19" spans="1:16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f t="shared" si="0"/>
        <v>-18</v>
      </c>
      <c r="N19">
        <f t="shared" si="1"/>
        <v>-4.2291666666666617E-4</v>
      </c>
      <c r="O19">
        <f t="shared" si="2"/>
        <v>1.0063456073742886E-5</v>
      </c>
      <c r="P19">
        <f t="shared" si="3"/>
        <v>4.2291666666666617E-4</v>
      </c>
    </row>
    <row r="20" spans="1:16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f t="shared" si="0"/>
        <v>-16</v>
      </c>
      <c r="N20">
        <f t="shared" si="1"/>
        <v>-3.473958333333334E-4</v>
      </c>
      <c r="O20">
        <f t="shared" si="2"/>
        <v>1.4114914322344735E-5</v>
      </c>
      <c r="P20">
        <f t="shared" si="3"/>
        <v>3.473958333333334E-4</v>
      </c>
    </row>
    <row r="21" spans="1:16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f t="shared" si="0"/>
        <v>-14</v>
      </c>
      <c r="N21">
        <f t="shared" si="1"/>
        <v>-3.2031249999999947E-4</v>
      </c>
      <c r="O21">
        <f t="shared" si="2"/>
        <v>1.5184770559492431E-5</v>
      </c>
      <c r="P21">
        <f t="shared" si="3"/>
        <v>3.2031249999999947E-4</v>
      </c>
    </row>
    <row r="22" spans="1:16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f t="shared" si="0"/>
        <v>-12</v>
      </c>
      <c r="N22">
        <f t="shared" si="1"/>
        <v>-2.8697916666666688E-4</v>
      </c>
      <c r="O22">
        <f t="shared" si="2"/>
        <v>4.0227608841655497E-5</v>
      </c>
      <c r="P22">
        <f t="shared" si="3"/>
        <v>2.8697916666666688E-4</v>
      </c>
    </row>
    <row r="23" spans="1:16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f t="shared" si="0"/>
        <v>-10</v>
      </c>
      <c r="N23">
        <f t="shared" si="1"/>
        <v>-2.8854166666666557E-4</v>
      </c>
      <c r="O23">
        <f t="shared" si="2"/>
        <v>3.1172744010366769E-5</v>
      </c>
      <c r="P23">
        <f t="shared" si="3"/>
        <v>2.8854166666666557E-4</v>
      </c>
    </row>
    <row r="24" spans="1:16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f t="shared" si="0"/>
        <v>-8</v>
      </c>
      <c r="N24">
        <f t="shared" si="1"/>
        <v>-1.8333333333333231E-4</v>
      </c>
      <c r="O24">
        <f t="shared" si="2"/>
        <v>1.749944884493661E-5</v>
      </c>
      <c r="P24">
        <f t="shared" si="3"/>
        <v>1.8333333333333231E-4</v>
      </c>
    </row>
    <row r="25" spans="1:16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f t="shared" si="0"/>
        <v>-6</v>
      </c>
      <c r="N25">
        <f t="shared" si="1"/>
        <v>-1.4843749999999913E-4</v>
      </c>
      <c r="O25">
        <f t="shared" si="2"/>
        <v>2.2536032961365966E-5</v>
      </c>
      <c r="P25">
        <f t="shared" si="3"/>
        <v>1.4843749999999913E-4</v>
      </c>
    </row>
    <row r="26" spans="1:16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f t="shared" si="0"/>
        <v>-4</v>
      </c>
      <c r="N26">
        <f t="shared" si="1"/>
        <v>-1.2135416666666591E-4</v>
      </c>
      <c r="O26">
        <f t="shared" si="2"/>
        <v>2.0253802893180466E-5</v>
      </c>
      <c r="P26">
        <f t="shared" si="3"/>
        <v>1.2135416666666591E-4</v>
      </c>
    </row>
    <row r="27" spans="1:16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f>M28-2</f>
        <v>-2</v>
      </c>
      <c r="N27">
        <f t="shared" si="1"/>
        <v>-6.6666666666666751E-5</v>
      </c>
      <c r="O27">
        <f t="shared" si="2"/>
        <v>3.1614387889138777E-5</v>
      </c>
      <c r="P27">
        <f t="shared" si="3"/>
        <v>6.6666666666666751E-5</v>
      </c>
    </row>
    <row r="28" spans="1:16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0</v>
      </c>
      <c r="N28">
        <f t="shared" si="1"/>
        <v>-2.4999999999999368E-5</v>
      </c>
      <c r="O28">
        <f t="shared" si="2"/>
        <v>1.8340434230894809E-5</v>
      </c>
      <c r="P28">
        <f t="shared" si="3"/>
        <v>2.4999999999999368E-5</v>
      </c>
    </row>
    <row r="29" spans="1:16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f>M28+2</f>
        <v>2</v>
      </c>
      <c r="N29">
        <f t="shared" ref="N29:N54" si="4">AVERAGE(B29:K29)</f>
        <v>2.8645833333333251E-5</v>
      </c>
      <c r="O29">
        <f t="shared" si="2"/>
        <v>2.9995056498560675E-5</v>
      </c>
    </row>
    <row r="30" spans="1:16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f t="shared" ref="M30:M54" si="5">M29+2</f>
        <v>4</v>
      </c>
      <c r="N30">
        <f t="shared" si="4"/>
        <v>8.4895833333332223E-5</v>
      </c>
      <c r="O30">
        <f t="shared" si="2"/>
        <v>3.0075337823805906E-5</v>
      </c>
    </row>
    <row r="31" spans="1:16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f t="shared" si="5"/>
        <v>6</v>
      </c>
      <c r="N31">
        <f t="shared" si="4"/>
        <v>8.4895833333332955E-5</v>
      </c>
      <c r="O31">
        <f t="shared" si="2"/>
        <v>5.9892059059827892E-5</v>
      </c>
    </row>
    <row r="32" spans="1:16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f t="shared" si="5"/>
        <v>8</v>
      </c>
      <c r="N32">
        <f t="shared" si="4"/>
        <v>1.0885416666666654E-4</v>
      </c>
      <c r="O32">
        <f t="shared" si="2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f t="shared" si="5"/>
        <v>10</v>
      </c>
      <c r="N33">
        <f t="shared" si="4"/>
        <v>1.8385416666666599E-4</v>
      </c>
      <c r="O33">
        <f t="shared" si="2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f t="shared" si="5"/>
        <v>12</v>
      </c>
      <c r="N34">
        <f t="shared" si="4"/>
        <v>2.5260416666666563E-4</v>
      </c>
      <c r="O34">
        <f t="shared" si="2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f t="shared" si="5"/>
        <v>14</v>
      </c>
      <c r="N35">
        <f t="shared" si="4"/>
        <v>2.7499999999999899E-4</v>
      </c>
      <c r="O35">
        <f t="shared" si="2"/>
        <v>1.1463593068901694E-5</v>
      </c>
      <c r="R35" s="3" cm="1">
        <f t="array" ref="R35:S35">LINEST(N2:N54,M2:M54,,FALSE)</f>
        <v>2.2190095347524556E-5</v>
      </c>
      <c r="S35">
        <v>-2.8282232704402349E-5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f t="shared" si="5"/>
        <v>16</v>
      </c>
      <c r="N36">
        <f t="shared" si="4"/>
        <v>3.14583333333333E-4</v>
      </c>
      <c r="O36">
        <f t="shared" si="2"/>
        <v>8.5757562744640619E-6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f t="shared" si="5"/>
        <v>18</v>
      </c>
      <c r="N37">
        <f t="shared" si="4"/>
        <v>3.4010416666666694E-4</v>
      </c>
      <c r="O37">
        <f t="shared" si="2"/>
        <v>3.64211119521797E-5</v>
      </c>
      <c r="R37">
        <f>1/R35</f>
        <v>45065.151110833613</v>
      </c>
      <c r="S37">
        <f>-S35/R35</f>
        <v>1.2745430905756523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f t="shared" si="5"/>
        <v>20</v>
      </c>
      <c r="N38">
        <f t="shared" si="4"/>
        <v>4.0104166666666641E-4</v>
      </c>
      <c r="O38">
        <f t="shared" si="2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f t="shared" si="5"/>
        <v>22</v>
      </c>
      <c r="N39">
        <f t="shared" si="4"/>
        <v>4.6302083333333265E-4</v>
      </c>
      <c r="O39">
        <f t="shared" si="2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f t="shared" si="5"/>
        <v>24</v>
      </c>
      <c r="N40">
        <f t="shared" si="4"/>
        <v>5.0208333333333181E-4</v>
      </c>
      <c r="O40">
        <f t="shared" si="2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f t="shared" si="5"/>
        <v>26</v>
      </c>
      <c r="N41">
        <f t="shared" si="4"/>
        <v>5.6510416666666623E-4</v>
      </c>
      <c r="O41">
        <f t="shared" si="2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f t="shared" si="5"/>
        <v>28</v>
      </c>
      <c r="N42">
        <f t="shared" si="4"/>
        <v>5.8697916666666642E-4</v>
      </c>
      <c r="O42">
        <f t="shared" si="2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f t="shared" si="5"/>
        <v>30</v>
      </c>
      <c r="N43">
        <f t="shared" si="4"/>
        <v>6.1458333333333211E-4</v>
      </c>
      <c r="O43">
        <f t="shared" si="2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f t="shared" si="5"/>
        <v>32</v>
      </c>
      <c r="N44">
        <f t="shared" si="4"/>
        <v>6.9583333333333303E-4</v>
      </c>
      <c r="O44">
        <f t="shared" si="2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f t="shared" si="5"/>
        <v>34</v>
      </c>
      <c r="N45">
        <f t="shared" si="4"/>
        <v>7.3906249999999992E-4</v>
      </c>
      <c r="O45">
        <f t="shared" si="2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f t="shared" si="5"/>
        <v>36</v>
      </c>
      <c r="N46">
        <f t="shared" si="4"/>
        <v>7.7916666666666694E-4</v>
      </c>
      <c r="O46">
        <f t="shared" si="2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f t="shared" si="5"/>
        <v>38</v>
      </c>
      <c r="N47">
        <f t="shared" si="4"/>
        <v>8.3229166666666694E-4</v>
      </c>
      <c r="O47">
        <f t="shared" si="2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f t="shared" si="5"/>
        <v>40</v>
      </c>
      <c r="N48">
        <f t="shared" si="4"/>
        <v>8.5572916666666588E-4</v>
      </c>
      <c r="O48">
        <f t="shared" si="2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f t="shared" si="5"/>
        <v>42</v>
      </c>
      <c r="N49">
        <f t="shared" si="4"/>
        <v>9.0677083333333343E-4</v>
      </c>
      <c r="O49">
        <f t="shared" si="2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f t="shared" si="5"/>
        <v>44</v>
      </c>
      <c r="N50">
        <f t="shared" si="4"/>
        <v>8.97916666666666E-4</v>
      </c>
      <c r="O50">
        <f t="shared" si="2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f t="shared" si="5"/>
        <v>46</v>
      </c>
      <c r="N51">
        <f t="shared" si="4"/>
        <v>9.7395833333333329E-4</v>
      </c>
      <c r="O51">
        <f t="shared" si="2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f t="shared" si="5"/>
        <v>48</v>
      </c>
      <c r="N52">
        <f t="shared" si="4"/>
        <v>1.022916666666662E-3</v>
      </c>
      <c r="O52">
        <f t="shared" si="2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f t="shared" si="5"/>
        <v>50</v>
      </c>
      <c r="N53">
        <f t="shared" si="4"/>
        <v>1.1140624999999959E-3</v>
      </c>
      <c r="O53">
        <f t="shared" si="2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f t="shared" si="5"/>
        <v>52</v>
      </c>
      <c r="N54">
        <f t="shared" si="4"/>
        <v>1.1588541666666629E-3</v>
      </c>
      <c r="O54">
        <f t="shared" si="2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workbookViewId="0">
      <selection activeCell="O35" sqref="O35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f t="shared" ref="M2:M26" si="0">M3-2</f>
        <v>-52</v>
      </c>
      <c r="N2">
        <f>-1*P2</f>
        <v>-1.5619791666666618E-3</v>
      </c>
      <c r="O2">
        <f>_xlfn.STDEV.S(B2:K2)</f>
        <v>9.3860852672195301E-5</v>
      </c>
      <c r="P2">
        <f>AVERAGE(B2:K2)</f>
        <v>1.5619791666666618E-3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f t="shared" si="0"/>
        <v>-50</v>
      </c>
      <c r="N3">
        <f t="shared" ref="N3:N28" si="1">-1*P3</f>
        <v>-1.3994791666666611E-3</v>
      </c>
      <c r="O3">
        <f t="shared" ref="O3:O54" si="2">_xlfn.STDEV.S(B3:K3)</f>
        <v>5.2432280140880452E-5</v>
      </c>
      <c r="P3">
        <f t="shared" ref="P3:P28" si="3">AVERAGE(B3:K3)</f>
        <v>1.3994791666666611E-3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f t="shared" si="0"/>
        <v>-48</v>
      </c>
      <c r="N4">
        <f t="shared" si="1"/>
        <v>-1.3458333333333282E-3</v>
      </c>
      <c r="O4">
        <f t="shared" si="2"/>
        <v>7.7765375995385717E-5</v>
      </c>
      <c r="P4">
        <f t="shared" si="3"/>
        <v>1.3458333333333282E-3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f t="shared" si="0"/>
        <v>-46</v>
      </c>
      <c r="N5">
        <f t="shared" si="1"/>
        <v>-1.229687499999994E-3</v>
      </c>
      <c r="O5">
        <f t="shared" si="2"/>
        <v>6.8326504994198635E-5</v>
      </c>
      <c r="P5">
        <f t="shared" si="3"/>
        <v>1.229687499999994E-3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f t="shared" si="0"/>
        <v>-44</v>
      </c>
      <c r="N6">
        <f t="shared" si="1"/>
        <v>-1.2671874999999929E-3</v>
      </c>
      <c r="O6">
        <f t="shared" si="2"/>
        <v>3.2761479292959244E-5</v>
      </c>
      <c r="P6">
        <f t="shared" si="3"/>
        <v>1.2671874999999929E-3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f t="shared" si="0"/>
        <v>-42</v>
      </c>
      <c r="N7">
        <f t="shared" si="1"/>
        <v>-1.2015624999999941E-3</v>
      </c>
      <c r="O7">
        <f t="shared" si="2"/>
        <v>2.5873298312862932E-5</v>
      </c>
      <c r="P7">
        <f t="shared" si="3"/>
        <v>1.2015624999999941E-3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f t="shared" si="0"/>
        <v>-40</v>
      </c>
      <c r="N8">
        <f t="shared" si="1"/>
        <v>-1.1380208333333279E-3</v>
      </c>
      <c r="O8">
        <f t="shared" si="2"/>
        <v>6.1393071910023807E-5</v>
      </c>
      <c r="P8">
        <f t="shared" si="3"/>
        <v>1.1380208333333279E-3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f t="shared" si="0"/>
        <v>-38</v>
      </c>
      <c r="N9">
        <f t="shared" si="1"/>
        <v>-1.0531249999999929E-3</v>
      </c>
      <c r="O9">
        <f t="shared" si="2"/>
        <v>4.3769285872658371E-5</v>
      </c>
      <c r="P9">
        <f t="shared" si="3"/>
        <v>1.0531249999999929E-3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f t="shared" si="0"/>
        <v>-36</v>
      </c>
      <c r="N10">
        <f t="shared" si="1"/>
        <v>-1.0499999999999949E-3</v>
      </c>
      <c r="O10">
        <f t="shared" si="2"/>
        <v>3.0783555915695984E-5</v>
      </c>
      <c r="P10">
        <f t="shared" si="3"/>
        <v>1.0499999999999949E-3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f t="shared" si="0"/>
        <v>-34</v>
      </c>
      <c r="N11">
        <f t="shared" si="1"/>
        <v>-9.5364583333333358E-4</v>
      </c>
      <c r="O11">
        <f t="shared" si="2"/>
        <v>2.8042359726728104E-5</v>
      </c>
      <c r="P11">
        <f t="shared" si="3"/>
        <v>9.5364583333333358E-4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f t="shared" si="0"/>
        <v>-32</v>
      </c>
      <c r="N12">
        <f t="shared" si="1"/>
        <v>-8.9531249999999887E-4</v>
      </c>
      <c r="O12">
        <f t="shared" si="2"/>
        <v>2.9712363694717385E-5</v>
      </c>
      <c r="P12">
        <f t="shared" si="3"/>
        <v>8.9531249999999887E-4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f t="shared" si="0"/>
        <v>-30</v>
      </c>
      <c r="N13">
        <f t="shared" si="1"/>
        <v>-8.5468749999999922E-4</v>
      </c>
      <c r="O13">
        <f t="shared" si="2"/>
        <v>3.751366134901548E-5</v>
      </c>
      <c r="P13">
        <f t="shared" si="3"/>
        <v>8.5468749999999922E-4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f t="shared" si="0"/>
        <v>-28</v>
      </c>
      <c r="N14">
        <f t="shared" si="1"/>
        <v>-7.8385416666666675E-4</v>
      </c>
      <c r="O14">
        <f t="shared" si="2"/>
        <v>5.3973234571909165E-5</v>
      </c>
      <c r="P14">
        <f t="shared" si="3"/>
        <v>7.8385416666666675E-4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f t="shared" si="0"/>
        <v>-26</v>
      </c>
      <c r="N15">
        <f t="shared" si="1"/>
        <v>-7.6093749999999914E-4</v>
      </c>
      <c r="O15">
        <f t="shared" si="2"/>
        <v>4.2344742967036878E-5</v>
      </c>
      <c r="P15">
        <f t="shared" si="3"/>
        <v>7.6093749999999914E-4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f t="shared" si="0"/>
        <v>-24</v>
      </c>
      <c r="N16">
        <f t="shared" si="1"/>
        <v>-7.0520833333333243E-4</v>
      </c>
      <c r="O16">
        <f t="shared" si="2"/>
        <v>3.6416973894795294E-6</v>
      </c>
      <c r="P16">
        <f t="shared" si="3"/>
        <v>7.0520833333333243E-4</v>
      </c>
    </row>
    <row r="17" spans="1:16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f t="shared" si="0"/>
        <v>-22</v>
      </c>
      <c r="N17">
        <f t="shared" si="1"/>
        <v>-6.2708333333333279E-4</v>
      </c>
      <c r="O17">
        <f t="shared" si="2"/>
        <v>1.0758287072798317E-5</v>
      </c>
      <c r="P17">
        <f t="shared" si="3"/>
        <v>6.2708333333333279E-4</v>
      </c>
    </row>
    <row r="18" spans="1:16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f t="shared" si="0"/>
        <v>-20</v>
      </c>
      <c r="N18">
        <f t="shared" si="1"/>
        <v>-5.8229166666666694E-4</v>
      </c>
      <c r="O18">
        <f t="shared" si="2"/>
        <v>2.4772304141300929E-5</v>
      </c>
      <c r="P18">
        <f t="shared" si="3"/>
        <v>5.8229166666666694E-4</v>
      </c>
    </row>
    <row r="19" spans="1:16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f t="shared" si="0"/>
        <v>-18</v>
      </c>
      <c r="N19">
        <f t="shared" si="1"/>
        <v>-5.7656250000000047E-4</v>
      </c>
      <c r="O19">
        <f t="shared" si="2"/>
        <v>3.0374503056952175E-5</v>
      </c>
      <c r="P19">
        <f t="shared" si="3"/>
        <v>5.7656250000000047E-4</v>
      </c>
    </row>
    <row r="20" spans="1:16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f t="shared" si="0"/>
        <v>-16</v>
      </c>
      <c r="N20">
        <f t="shared" si="1"/>
        <v>-5.317708333333331E-4</v>
      </c>
      <c r="O20">
        <f t="shared" si="2"/>
        <v>1.3769013929790362E-5</v>
      </c>
      <c r="P20">
        <f t="shared" si="3"/>
        <v>5.317708333333331E-4</v>
      </c>
    </row>
    <row r="21" spans="1:16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f t="shared" si="0"/>
        <v>-14</v>
      </c>
      <c r="N21">
        <f t="shared" si="1"/>
        <v>-4.5208333333333325E-4</v>
      </c>
      <c r="O21">
        <f t="shared" si="2"/>
        <v>1.2471031247269361E-5</v>
      </c>
      <c r="P21">
        <f t="shared" si="3"/>
        <v>4.5208333333333325E-4</v>
      </c>
    </row>
    <row r="22" spans="1:16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f t="shared" si="0"/>
        <v>-12</v>
      </c>
      <c r="N22">
        <f t="shared" si="1"/>
        <v>-4.0416666666666628E-4</v>
      </c>
      <c r="O22">
        <f t="shared" si="2"/>
        <v>2.6918121449047022E-5</v>
      </c>
      <c r="P22">
        <f t="shared" si="3"/>
        <v>4.0416666666666628E-4</v>
      </c>
    </row>
    <row r="23" spans="1:16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f t="shared" si="0"/>
        <v>-10</v>
      </c>
      <c r="N23">
        <f t="shared" si="1"/>
        <v>-3.5260416666666692E-4</v>
      </c>
      <c r="O23">
        <f t="shared" si="2"/>
        <v>5.300401528727816E-5</v>
      </c>
      <c r="P23">
        <f t="shared" si="3"/>
        <v>3.5260416666666692E-4</v>
      </c>
    </row>
    <row r="24" spans="1:16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f t="shared" si="0"/>
        <v>-8</v>
      </c>
      <c r="N24">
        <f t="shared" si="1"/>
        <v>-3.4895833333333307E-4</v>
      </c>
      <c r="O24">
        <f t="shared" si="2"/>
        <v>2.915426323567129E-5</v>
      </c>
      <c r="P24">
        <f t="shared" si="3"/>
        <v>3.4895833333333307E-4</v>
      </c>
    </row>
    <row r="25" spans="1:16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f t="shared" si="0"/>
        <v>-6</v>
      </c>
      <c r="N25">
        <f t="shared" si="1"/>
        <v>-2.8229166666666528E-4</v>
      </c>
      <c r="O25">
        <f t="shared" si="2"/>
        <v>7.6860915351310312E-6</v>
      </c>
      <c r="P25">
        <f t="shared" si="3"/>
        <v>2.8229166666666528E-4</v>
      </c>
    </row>
    <row r="26" spans="1:16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f t="shared" si="0"/>
        <v>-4</v>
      </c>
      <c r="N26">
        <f t="shared" si="1"/>
        <v>-2.145833333333332E-4</v>
      </c>
      <c r="O26">
        <f t="shared" si="2"/>
        <v>5.3791435363989367E-6</v>
      </c>
      <c r="P26">
        <f t="shared" si="3"/>
        <v>2.145833333333332E-4</v>
      </c>
    </row>
    <row r="27" spans="1:16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f>M28-2</f>
        <v>-2</v>
      </c>
      <c r="N27">
        <f t="shared" si="1"/>
        <v>-1.4895833333333238E-4</v>
      </c>
      <c r="O27">
        <f t="shared" si="2"/>
        <v>8.5757562744649716E-6</v>
      </c>
      <c r="P27">
        <f t="shared" si="3"/>
        <v>1.4895833333333238E-4</v>
      </c>
    </row>
    <row r="28" spans="1:16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0</v>
      </c>
      <c r="N28">
        <f t="shared" si="1"/>
        <v>-7.4687499999998204E-5</v>
      </c>
      <c r="O28">
        <f t="shared" si="2"/>
        <v>4.2836725483565266E-5</v>
      </c>
      <c r="P28">
        <f t="shared" si="3"/>
        <v>7.4687499999998204E-5</v>
      </c>
    </row>
    <row r="29" spans="1:16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f>M28+2</f>
        <v>2</v>
      </c>
      <c r="N29">
        <f t="shared" ref="N29:N54" si="4">AVERAGE(B29:K29)</f>
        <v>5.6770833333332848E-5</v>
      </c>
      <c r="O29">
        <f t="shared" si="2"/>
        <v>8.6631770485249462E-6</v>
      </c>
    </row>
    <row r="30" spans="1:16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f t="shared" ref="M30:M54" si="5">M29+2</f>
        <v>4</v>
      </c>
      <c r="N30">
        <f t="shared" si="4"/>
        <v>3.6458333333333201E-5</v>
      </c>
      <c r="O30">
        <f t="shared" si="2"/>
        <v>9.820927516480242E-6</v>
      </c>
    </row>
    <row r="31" spans="1:16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f t="shared" si="5"/>
        <v>6</v>
      </c>
      <c r="N31">
        <f t="shared" si="4"/>
        <v>6.4062499999999368E-5</v>
      </c>
      <c r="O31">
        <f t="shared" si="2"/>
        <v>4.0496443078450509E-5</v>
      </c>
    </row>
    <row r="32" spans="1:16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f t="shared" si="5"/>
        <v>8</v>
      </c>
      <c r="N32">
        <f t="shared" si="4"/>
        <v>1.1406249999999988E-4</v>
      </c>
      <c r="O32">
        <f t="shared" si="2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f t="shared" si="5"/>
        <v>10</v>
      </c>
      <c r="N33">
        <f t="shared" si="4"/>
        <v>1.4374999999999951E-4</v>
      </c>
      <c r="O33">
        <f t="shared" si="2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f t="shared" si="5"/>
        <v>12</v>
      </c>
      <c r="N34">
        <f t="shared" si="4"/>
        <v>2.1406249999999949E-4</v>
      </c>
      <c r="O34">
        <f t="shared" si="2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f t="shared" si="5"/>
        <v>14</v>
      </c>
      <c r="N35">
        <f t="shared" si="4"/>
        <v>2.1927083333333274E-4</v>
      </c>
      <c r="O35">
        <f t="shared" si="2"/>
        <v>3.544814097103687E-5</v>
      </c>
      <c r="R35" s="3" cm="1">
        <f t="array" ref="R35:S35">LINEST(N2:N54,M2:M54,,FALSE)</f>
        <v>2.6777162117669117E-5</v>
      </c>
      <c r="S35">
        <v>-7.6232311320754303E-5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f t="shared" si="5"/>
        <v>16</v>
      </c>
      <c r="N36">
        <f t="shared" si="4"/>
        <v>2.7395833333333254E-4</v>
      </c>
      <c r="O36">
        <f t="shared" si="2"/>
        <v>1.2567334076981316E-5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f t="shared" si="5"/>
        <v>18</v>
      </c>
      <c r="N37">
        <f t="shared" si="4"/>
        <v>3.6822916666666775E-4</v>
      </c>
      <c r="O37">
        <f t="shared" si="2"/>
        <v>1.7542455665373878E-5</v>
      </c>
      <c r="R37">
        <f>1/R35</f>
        <v>37345.256962093918</v>
      </c>
      <c r="S37">
        <f>-S35/R35</f>
        <v>2.8469152550879104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f t="shared" si="5"/>
        <v>20</v>
      </c>
      <c r="N38">
        <f t="shared" si="4"/>
        <v>4.5156249999999938E-4</v>
      </c>
      <c r="O38">
        <f t="shared" si="2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f t="shared" si="5"/>
        <v>22</v>
      </c>
      <c r="N39">
        <f t="shared" si="4"/>
        <v>5.0364583333333294E-4</v>
      </c>
      <c r="O39">
        <f t="shared" si="2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f t="shared" si="5"/>
        <v>24</v>
      </c>
      <c r="N40">
        <f t="shared" si="4"/>
        <v>5.2499999999999986E-4</v>
      </c>
      <c r="O40">
        <f t="shared" si="2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f t="shared" si="5"/>
        <v>26</v>
      </c>
      <c r="N41">
        <f t="shared" si="4"/>
        <v>5.4322916666666723E-4</v>
      </c>
      <c r="O41">
        <f t="shared" si="2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f t="shared" si="5"/>
        <v>28</v>
      </c>
      <c r="N42">
        <f t="shared" si="4"/>
        <v>6.5781250000000019E-4</v>
      </c>
      <c r="O42">
        <f t="shared" si="2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f t="shared" si="5"/>
        <v>30</v>
      </c>
      <c r="N43">
        <f t="shared" si="4"/>
        <v>7.2552083333333258E-4</v>
      </c>
      <c r="O43">
        <f t="shared" si="2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f t="shared" si="5"/>
        <v>32</v>
      </c>
      <c r="N44">
        <f t="shared" si="4"/>
        <v>8.0572916666666618E-4</v>
      </c>
      <c r="O44">
        <f t="shared" si="2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f t="shared" si="5"/>
        <v>34</v>
      </c>
      <c r="N45">
        <f t="shared" si="4"/>
        <v>8.3489583333333311E-4</v>
      </c>
      <c r="O45">
        <f t="shared" si="2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f t="shared" si="5"/>
        <v>36</v>
      </c>
      <c r="N46">
        <f t="shared" si="4"/>
        <v>9.5052083333333208E-4</v>
      </c>
      <c r="O46">
        <f t="shared" si="2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f t="shared" si="5"/>
        <v>38</v>
      </c>
      <c r="N47">
        <f t="shared" si="4"/>
        <v>9.4895833333333345E-4</v>
      </c>
      <c r="O47">
        <f t="shared" si="2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f t="shared" si="5"/>
        <v>40</v>
      </c>
      <c r="N48">
        <f t="shared" si="4"/>
        <v>1.0536458333333287E-3</v>
      </c>
      <c r="O48">
        <f t="shared" si="2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f t="shared" si="5"/>
        <v>42</v>
      </c>
      <c r="N49">
        <f t="shared" si="4"/>
        <v>1.0874999999999941E-3</v>
      </c>
      <c r="O49">
        <f t="shared" si="2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f t="shared" si="5"/>
        <v>44</v>
      </c>
      <c r="N50">
        <f t="shared" si="4"/>
        <v>1.160937499999996E-3</v>
      </c>
      <c r="O50">
        <f t="shared" si="2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f t="shared" si="5"/>
        <v>46</v>
      </c>
      <c r="N51">
        <f t="shared" si="4"/>
        <v>1.1458333333333299E-3</v>
      </c>
      <c r="O51">
        <f t="shared" si="2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f t="shared" si="5"/>
        <v>48</v>
      </c>
      <c r="N52">
        <f t="shared" si="4"/>
        <v>1.2520833333333301E-3</v>
      </c>
      <c r="O52">
        <f t="shared" si="2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f t="shared" si="5"/>
        <v>50</v>
      </c>
      <c r="N53">
        <f t="shared" si="4"/>
        <v>1.3036458333333272E-3</v>
      </c>
      <c r="O53">
        <f t="shared" si="2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f t="shared" si="5"/>
        <v>52</v>
      </c>
      <c r="N54">
        <f t="shared" si="4"/>
        <v>1.315104166666661E-3</v>
      </c>
      <c r="O54">
        <f t="shared" si="2"/>
        <v>7.8192486283948736E-5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B09-E211-4BCB-8309-396242190A88}">
  <dimension ref="A1:BB335"/>
  <sheetViews>
    <sheetView zoomScale="85" zoomScaleNormal="85" workbookViewId="0">
      <selection activeCell="V78" sqref="V78"/>
    </sheetView>
  </sheetViews>
  <sheetFormatPr defaultRowHeight="15" x14ac:dyDescent="0.25"/>
  <cols>
    <col min="29" max="29" width="10.7109375" customWidth="1"/>
    <col min="30" max="30" width="13.140625" customWidth="1"/>
    <col min="31" max="31" width="11.7109375" customWidth="1"/>
    <col min="33" max="33" width="11.42578125" customWidth="1"/>
    <col min="35" max="35" width="11.42578125" customWidth="1"/>
  </cols>
  <sheetData>
    <row r="1" spans="1:54" x14ac:dyDescent="0.25">
      <c r="A1" t="s">
        <v>455</v>
      </c>
      <c r="B1" t="s">
        <v>452</v>
      </c>
      <c r="C1" t="s">
        <v>463</v>
      </c>
      <c r="D1" t="s">
        <v>452</v>
      </c>
      <c r="E1" t="s">
        <v>463</v>
      </c>
      <c r="F1" t="s">
        <v>452</v>
      </c>
      <c r="G1" t="s">
        <v>463</v>
      </c>
      <c r="H1" t="s">
        <v>452</v>
      </c>
      <c r="I1" t="s">
        <v>463</v>
      </c>
      <c r="J1" t="s">
        <v>452</v>
      </c>
      <c r="K1" t="s">
        <v>463</v>
      </c>
      <c r="L1" t="s">
        <v>452</v>
      </c>
      <c r="M1" t="s">
        <v>463</v>
      </c>
      <c r="N1" t="s">
        <v>452</v>
      </c>
      <c r="O1" t="s">
        <v>463</v>
      </c>
      <c r="P1" t="s">
        <v>452</v>
      </c>
      <c r="Q1" t="s">
        <v>463</v>
      </c>
      <c r="R1" t="s">
        <v>452</v>
      </c>
      <c r="S1" t="s">
        <v>463</v>
      </c>
      <c r="T1" t="s">
        <v>452</v>
      </c>
      <c r="U1" t="s">
        <v>463</v>
      </c>
      <c r="V1" t="s">
        <v>478</v>
      </c>
      <c r="W1" t="s">
        <v>479</v>
      </c>
      <c r="X1" t="s">
        <v>476</v>
      </c>
      <c r="Y1" t="s">
        <v>477</v>
      </c>
      <c r="Z1" t="s">
        <v>480</v>
      </c>
      <c r="AC1" t="s">
        <v>456</v>
      </c>
      <c r="AD1" t="s">
        <v>452</v>
      </c>
      <c r="AE1" t="s">
        <v>463</v>
      </c>
      <c r="AF1" t="s">
        <v>452</v>
      </c>
      <c r="AG1" t="s">
        <v>463</v>
      </c>
      <c r="AH1" t="s">
        <v>452</v>
      </c>
      <c r="AI1" t="s">
        <v>463</v>
      </c>
      <c r="AJ1" t="s">
        <v>452</v>
      </c>
      <c r="AK1" t="s">
        <v>463</v>
      </c>
      <c r="AL1" t="s">
        <v>452</v>
      </c>
      <c r="AM1" t="s">
        <v>463</v>
      </c>
      <c r="AN1" t="s">
        <v>452</v>
      </c>
      <c r="AO1" t="s">
        <v>463</v>
      </c>
      <c r="AP1" t="s">
        <v>452</v>
      </c>
      <c r="AQ1" t="s">
        <v>463</v>
      </c>
      <c r="AR1" t="s">
        <v>452</v>
      </c>
      <c r="AS1" t="s">
        <v>463</v>
      </c>
      <c r="AT1" t="s">
        <v>452</v>
      </c>
      <c r="AU1" t="s">
        <v>463</v>
      </c>
      <c r="AV1" t="s">
        <v>452</v>
      </c>
      <c r="AW1" t="s">
        <v>463</v>
      </c>
      <c r="AX1" t="s">
        <v>478</v>
      </c>
      <c r="AY1" t="s">
        <v>479</v>
      </c>
      <c r="AZ1" t="s">
        <v>476</v>
      </c>
      <c r="BA1" t="s">
        <v>477</v>
      </c>
      <c r="BB1" t="s">
        <v>480</v>
      </c>
    </row>
    <row r="2" spans="1:54" x14ac:dyDescent="0.25">
      <c r="A2">
        <v>6</v>
      </c>
      <c r="B2">
        <v>-6.2500000000000001E-4</v>
      </c>
      <c r="C2">
        <f>-45065*B2+1.27</f>
        <v>29.435625000000002</v>
      </c>
      <c r="D2">
        <v>-5.8333333333333295E-4</v>
      </c>
      <c r="E2">
        <f>-45065*D2+1.27</f>
        <v>27.55791666666665</v>
      </c>
      <c r="F2">
        <v>-6.1458333333333504E-4</v>
      </c>
      <c r="G2">
        <f>-45065*F2+1.27</f>
        <v>28.966197916666744</v>
      </c>
      <c r="H2">
        <v>-5.7291666666666699E-4</v>
      </c>
      <c r="I2">
        <f>-45065*H2+1.27</f>
        <v>27.088489583333349</v>
      </c>
      <c r="J2">
        <v>-6.1458333333333504E-4</v>
      </c>
      <c r="K2">
        <f>-45065*J2+1.27</f>
        <v>28.966197916666744</v>
      </c>
      <c r="L2">
        <v>-5.7812499999999802E-4</v>
      </c>
      <c r="M2">
        <f>-45065*L2+1.27</f>
        <v>27.32320312499991</v>
      </c>
      <c r="N2">
        <v>-5.7291666666667296E-4</v>
      </c>
      <c r="O2">
        <f>-45065*N2+1.27</f>
        <v>27.088489583333615</v>
      </c>
      <c r="P2">
        <v>-5.8333333333333804E-4</v>
      </c>
      <c r="Q2">
        <f>-45065*P2+1.27</f>
        <v>27.557916666666877</v>
      </c>
      <c r="R2">
        <v>-5.8333333333333295E-4</v>
      </c>
      <c r="S2">
        <f>-45065*R2+1.27</f>
        <v>27.55791666666665</v>
      </c>
      <c r="T2">
        <v>-5.9374999999999901E-4</v>
      </c>
      <c r="U2">
        <f>-45065*T2+1.27</f>
        <v>28.027343749999954</v>
      </c>
      <c r="V2">
        <f>AVERAGE(B2,D2,F2,H2,J2,L2,N2,P2,R2,T2)</f>
        <v>-5.9218750000000102E-4</v>
      </c>
      <c r="W2">
        <f>AVERAGE(C2,E2,G2,I2,K2,M2,O2,Q2,S2,U2)</f>
        <v>27.956929687500047</v>
      </c>
      <c r="X2">
        <f t="shared" ref="X2:X26" si="0">AL68</f>
        <v>6.4970672629294788E-4</v>
      </c>
      <c r="Y2">
        <f t="shared" ref="Y2:Y26" si="1">AI68</f>
        <v>29.279131798116712</v>
      </c>
      <c r="Z2">
        <f>W2-Y2</f>
        <v>-1.322202110616665</v>
      </c>
      <c r="AC2">
        <v>6</v>
      </c>
      <c r="AD2">
        <v>8.1249999999999996E-4</v>
      </c>
      <c r="AE2">
        <f t="shared" ref="AE2:AE26" si="2">$J$60*AD2+2.84</f>
        <v>33.183021281701308</v>
      </c>
      <c r="AF2">
        <v>9.1145833333332999E-4</v>
      </c>
      <c r="AG2">
        <f t="shared" ref="AG2:AG26" si="3">$J$60*AF2+2.84</f>
        <v>36.878645668575061</v>
      </c>
      <c r="AH2">
        <v>7.91666666666666E-4</v>
      </c>
      <c r="AI2">
        <f>$J$60*AH2+2.84</f>
        <v>32.404995094990994</v>
      </c>
      <c r="AJ2">
        <v>8.0208333333332805E-4</v>
      </c>
      <c r="AK2">
        <f>$J$60*AJ2+2.84</f>
        <v>32.79400818834597</v>
      </c>
      <c r="AL2">
        <v>8.1249999999999996E-4</v>
      </c>
      <c r="AM2">
        <f>$J$60*AL2+2.84</f>
        <v>33.183021281701308</v>
      </c>
      <c r="AN2">
        <v>8.0729166666666601E-4</v>
      </c>
      <c r="AO2">
        <f>$J$60*AN2+2.84</f>
        <v>32.988514735023713</v>
      </c>
      <c r="AP2">
        <v>8.1770833333333305E-4</v>
      </c>
      <c r="AQ2">
        <f>$J$60*AP2+2.84</f>
        <v>33.377527828378874</v>
      </c>
      <c r="AR2">
        <v>8.0729166666666601E-4</v>
      </c>
      <c r="AS2">
        <f>$J$60*AR2+2.84</f>
        <v>32.988514735023713</v>
      </c>
      <c r="AT2">
        <v>7.8645833333333302E-4</v>
      </c>
      <c r="AU2">
        <f>$J$60*AT2+2.84</f>
        <v>32.210488548313435</v>
      </c>
      <c r="AV2">
        <v>8.0729166666666796E-4</v>
      </c>
      <c r="AW2">
        <f>$J$60*AV2+2.84</f>
        <v>32.988514735023784</v>
      </c>
      <c r="AX2">
        <f>AVERAGE(AD2,AF2,AH2,AJ2,AL2,AN2,AP2,AR2,AT2,AV2)</f>
        <v>8.1562499999999918E-4</v>
      </c>
      <c r="AY2">
        <f>AVERAGE(AE2,AG2,AI2,AK2,AM2,AO2,AQ2,AS2,AU2,AW2)</f>
        <v>33.299725209707816</v>
      </c>
      <c r="AZ2">
        <f t="shared" ref="AZ2:AZ26" si="4">AK68</f>
        <v>7.8401205882277201E-4</v>
      </c>
      <c r="BA2">
        <f t="shared" ref="BA2:BA26" si="5">AH68</f>
        <v>29.279131798116712</v>
      </c>
      <c r="BB2">
        <f>AY2-BA2</f>
        <v>4.0205934115911042</v>
      </c>
    </row>
    <row r="3" spans="1:54" s="6" customFormat="1" x14ac:dyDescent="0.25">
      <c r="A3" s="6">
        <v>6</v>
      </c>
      <c r="B3" s="6">
        <v>-9.3749999999999997E-4</v>
      </c>
      <c r="C3" s="6">
        <f t="shared" ref="C3:E26" si="6">-45065*B3+1.27</f>
        <v>43.518437500000005</v>
      </c>
      <c r="D3" s="6">
        <v>-9.3749999999999899E-4</v>
      </c>
      <c r="E3" s="6">
        <f t="shared" si="6"/>
        <v>43.518437499999955</v>
      </c>
      <c r="F3" s="6">
        <v>-9.1145833333333302E-4</v>
      </c>
      <c r="G3" s="6">
        <f t="shared" ref="G3" si="7">-45065*F3+1.27</f>
        <v>42.344869791666653</v>
      </c>
      <c r="H3" s="6">
        <v>-9.2708333333333499E-4</v>
      </c>
      <c r="I3" s="6">
        <f t="shared" ref="I3" si="8">-45065*H3+1.27</f>
        <v>43.049010416666746</v>
      </c>
      <c r="J3" s="6">
        <v>-9.1145833333333302E-4</v>
      </c>
      <c r="K3" s="6">
        <f t="shared" ref="K3" si="9">-45065*J3+1.27</f>
        <v>42.344869791666653</v>
      </c>
      <c r="L3" s="6">
        <v>-9.2708333333333304E-4</v>
      </c>
      <c r="M3" s="6">
        <f t="shared" ref="M3" si="10">-45065*L3+1.27</f>
        <v>43.049010416666654</v>
      </c>
      <c r="N3" s="6">
        <v>-9.1666666666666697E-4</v>
      </c>
      <c r="O3" s="6">
        <f t="shared" ref="O3" si="11">-45065*N3+1.27</f>
        <v>42.579583333333353</v>
      </c>
      <c r="P3" s="6">
        <v>-9.3229166666666796E-4</v>
      </c>
      <c r="Q3" s="6">
        <f t="shared" ref="Q3" si="12">-45065*P3+1.27</f>
        <v>43.283723958333397</v>
      </c>
      <c r="R3" s="6">
        <v>-9.3749999999999997E-4</v>
      </c>
      <c r="S3" s="6">
        <f t="shared" ref="S3" si="13">-45065*R3+1.27</f>
        <v>43.518437500000005</v>
      </c>
      <c r="T3" s="6">
        <v>-9.0104166666666805E-4</v>
      </c>
      <c r="U3" s="6">
        <f t="shared" ref="U3" si="14">-45065*T3+1.27</f>
        <v>41.875442708333395</v>
      </c>
      <c r="V3" s="6">
        <f t="shared" ref="V3:V26" si="15">AVERAGE(B3,D3,F3,H3,J3,L3,N3,P3,R3,T3)</f>
        <v>-9.239583333333336E-4</v>
      </c>
      <c r="W3" s="6">
        <f t="shared" ref="W3:W26" si="16">AVERAGE(C3,E3,G3,I3,K3,M3,O3,Q3,S3,U3)</f>
        <v>42.908182291666684</v>
      </c>
      <c r="X3" s="6">
        <f t="shared" si="0"/>
        <v>7.8580687118911152E-4</v>
      </c>
      <c r="Y3" s="6">
        <f t="shared" si="1"/>
        <v>35.412505394068674</v>
      </c>
      <c r="Z3" s="6">
        <f t="shared" ref="Z3:Z26" si="17">W3-Y3</f>
        <v>7.4956768975980097</v>
      </c>
      <c r="AC3" s="6">
        <v>16</v>
      </c>
      <c r="AD3" s="6">
        <v>5.0000000000000001E-4</v>
      </c>
      <c r="AE3" s="6">
        <f t="shared" si="2"/>
        <v>21.51262848104696</v>
      </c>
      <c r="AF3" s="6">
        <v>4.27083333333334E-4</v>
      </c>
      <c r="AG3" s="6">
        <f t="shared" si="3"/>
        <v>18.789536827560969</v>
      </c>
      <c r="AH3" s="6">
        <v>4.9999999999999795E-4</v>
      </c>
      <c r="AI3" s="6">
        <f t="shared" ref="AI3" si="18">$J$60*AH3+2.84</f>
        <v>21.512628481046882</v>
      </c>
      <c r="AJ3" s="6">
        <v>5.0000000000000001E-4</v>
      </c>
      <c r="AK3" s="6">
        <f t="shared" ref="AK3" si="19">$J$60*AJ3+2.84</f>
        <v>21.51262848104696</v>
      </c>
      <c r="AL3" s="6">
        <v>4.2708333333333303E-4</v>
      </c>
      <c r="AM3" s="6">
        <f t="shared" ref="AM3" si="20">$J$60*AL3+2.84</f>
        <v>18.78953682756093</v>
      </c>
      <c r="AN3" s="6">
        <v>5.0520833333333299E-4</v>
      </c>
      <c r="AO3" s="6">
        <f t="shared" ref="AO3" si="21">$J$60*AN3+2.84</f>
        <v>21.707135027724519</v>
      </c>
      <c r="AP3" s="6">
        <v>4.8958333333333297E-4</v>
      </c>
      <c r="AQ3" s="6">
        <f t="shared" ref="AQ3" si="22">$J$60*AP3+2.84</f>
        <v>21.1236153876918</v>
      </c>
      <c r="AR3" s="6">
        <v>5.1041666666666596E-4</v>
      </c>
      <c r="AS3" s="6">
        <f t="shared" ref="AS3" si="23">$J$60*AR3+2.84</f>
        <v>21.901641574402078</v>
      </c>
      <c r="AT3" s="6">
        <v>5.0520833333333299E-4</v>
      </c>
      <c r="AU3" s="6">
        <f t="shared" ref="AU3" si="24">$J$60*AT3+2.84</f>
        <v>21.707135027724519</v>
      </c>
      <c r="AV3" s="6">
        <v>4.3229166666666698E-4</v>
      </c>
      <c r="AW3" s="6">
        <f t="shared" ref="AW3" si="25">$J$60*AV3+2.84</f>
        <v>18.984043374238528</v>
      </c>
      <c r="AX3" s="6">
        <f t="shared" ref="AX3:AX26" si="26">AVERAGE(AD3,AF3,AH3,AJ3,AL3,AN3,AP3,AR3,AT3,AV3)</f>
        <v>4.7968749999999975E-4</v>
      </c>
      <c r="AY3" s="6">
        <f t="shared" ref="AY3:AY26" si="27">AVERAGE(AE3,AG3,AI3,AK3,AM3,AO3,AQ3,AS3,AU3,AW3)</f>
        <v>20.754052949004411</v>
      </c>
      <c r="AZ3" s="6">
        <f t="shared" si="4"/>
        <v>4.1692104649381455E-4</v>
      </c>
      <c r="BA3" s="6">
        <f t="shared" si="5"/>
        <v>15.570023614216609</v>
      </c>
      <c r="BB3" s="6">
        <f t="shared" ref="BB3:BB26" si="28">AY3-BA3</f>
        <v>5.1840293347878017</v>
      </c>
    </row>
    <row r="4" spans="1:54" x14ac:dyDescent="0.25">
      <c r="A4">
        <v>6</v>
      </c>
      <c r="B4">
        <v>-9.0624999999999701E-4</v>
      </c>
      <c r="C4">
        <f t="shared" si="6"/>
        <v>42.110156249999868</v>
      </c>
      <c r="D4">
        <v>-8.8020833333333299E-4</v>
      </c>
      <c r="E4">
        <f t="shared" si="6"/>
        <v>40.936588541666652</v>
      </c>
      <c r="F4">
        <v>-9.0104166666666403E-4</v>
      </c>
      <c r="G4">
        <f t="shared" ref="G4" si="29">-45065*F4+1.27</f>
        <v>41.875442708333217</v>
      </c>
      <c r="H4">
        <v>-8.0208333333333097E-4</v>
      </c>
      <c r="I4">
        <f t="shared" ref="I4" si="30">-45065*H4+1.27</f>
        <v>37.415885416666562</v>
      </c>
      <c r="J4">
        <v>-8.8541666666666597E-4</v>
      </c>
      <c r="K4">
        <f t="shared" ref="K4" si="31">-45065*J4+1.27</f>
        <v>41.171302083333302</v>
      </c>
      <c r="L4">
        <v>-9.1145833333333302E-4</v>
      </c>
      <c r="M4">
        <f t="shared" ref="M4" si="32">-45065*L4+1.27</f>
        <v>42.344869791666653</v>
      </c>
      <c r="N4">
        <v>-9.8958333333333494E-4</v>
      </c>
      <c r="O4">
        <f t="shared" ref="O4" si="33">-45065*N4+1.27</f>
        <v>45.865572916666743</v>
      </c>
      <c r="P4">
        <v>-9.16666666666666E-4</v>
      </c>
      <c r="Q4">
        <f t="shared" ref="Q4" si="34">-45065*P4+1.27</f>
        <v>42.579583333333304</v>
      </c>
      <c r="R4">
        <v>-9.0104166666666805E-4</v>
      </c>
      <c r="S4">
        <f t="shared" ref="S4" si="35">-45065*R4+1.27</f>
        <v>41.875442708333395</v>
      </c>
      <c r="T4">
        <v>-9.6874999999999999E-4</v>
      </c>
      <c r="U4">
        <f t="shared" ref="U4" si="36">-45065*T4+1.27</f>
        <v>44.926718750000006</v>
      </c>
      <c r="V4">
        <f t="shared" si="15"/>
        <v>-9.062499999999994E-4</v>
      </c>
      <c r="W4">
        <f t="shared" si="16"/>
        <v>42.110156249999974</v>
      </c>
      <c r="X4">
        <f t="shared" si="0"/>
        <v>8.8760381390098225E-4</v>
      </c>
      <c r="Y4">
        <f t="shared" si="1"/>
        <v>40</v>
      </c>
      <c r="Z4">
        <f t="shared" si="17"/>
        <v>2.1101562499999744</v>
      </c>
      <c r="AC4">
        <v>26</v>
      </c>
      <c r="AD4" s="1">
        <v>3.1250000000000001E-5</v>
      </c>
      <c r="AE4">
        <f t="shared" si="2"/>
        <v>4.0070392800654346</v>
      </c>
      <c r="AF4" s="1">
        <v>3.1250000000000001E-5</v>
      </c>
      <c r="AG4">
        <f t="shared" si="3"/>
        <v>4.0070392800654346</v>
      </c>
      <c r="AH4" s="1">
        <v>4.1666666666669003E-5</v>
      </c>
      <c r="AI4">
        <f t="shared" ref="AI4" si="37">$J$60*AH4+2.84</f>
        <v>4.3960523734206669</v>
      </c>
      <c r="AJ4" s="1">
        <v>8.3333333333331094E-5</v>
      </c>
      <c r="AK4">
        <f t="shared" ref="AK4" si="38">$J$60*AJ4+2.84</f>
        <v>5.9521047468410764</v>
      </c>
      <c r="AL4" s="1">
        <v>-6.7708333333332802E-5</v>
      </c>
      <c r="AM4">
        <f t="shared" ref="AM4" si="39">$J$60*AL4+2.84</f>
        <v>0.31141489319157722</v>
      </c>
      <c r="AN4" s="1">
        <v>-3.1250000000000001E-5</v>
      </c>
      <c r="AO4">
        <f t="shared" ref="AO4" si="40">$J$60*AN4+2.84</f>
        <v>1.6729607199345649</v>
      </c>
      <c r="AP4" s="1">
        <v>-8.8541666666667296E-5</v>
      </c>
      <c r="AQ4">
        <f t="shared" ref="AQ4" si="41">$J$60*AP4+2.84</f>
        <v>-0.46661129351875585</v>
      </c>
      <c r="AR4" s="1">
        <v>-3.6458333333332699E-5</v>
      </c>
      <c r="AS4">
        <f t="shared" ref="AS4" si="42">$J$60*AR4+2.84</f>
        <v>1.4784541732570162</v>
      </c>
      <c r="AT4" s="1">
        <v>-7.8124999999998294E-5</v>
      </c>
      <c r="AU4">
        <f t="shared" ref="AU4" si="43">$J$60*AT4+2.84</f>
        <v>-7.759820016352359E-2</v>
      </c>
      <c r="AV4" s="1">
        <v>-2.6041666666663799E-5</v>
      </c>
      <c r="AW4">
        <f t="shared" ref="AW4" si="44">$J$60*AV4+2.84</f>
        <v>1.8674672666122445</v>
      </c>
      <c r="AX4">
        <f t="shared" si="26"/>
        <v>-1.4062499999999478E-5</v>
      </c>
      <c r="AY4">
        <f t="shared" si="27"/>
        <v>2.3148323239705735</v>
      </c>
      <c r="AZ4">
        <f t="shared" si="4"/>
        <v>0</v>
      </c>
      <c r="BA4">
        <f t="shared" si="5"/>
        <v>0</v>
      </c>
      <c r="BB4">
        <f t="shared" si="28"/>
        <v>2.3148323239705735</v>
      </c>
    </row>
    <row r="5" spans="1:54" x14ac:dyDescent="0.25">
      <c r="A5">
        <v>6</v>
      </c>
      <c r="B5">
        <v>-6.9791666666666602E-4</v>
      </c>
      <c r="C5">
        <f t="shared" si="6"/>
        <v>32.721614583333306</v>
      </c>
      <c r="D5">
        <v>-6.9791666666666602E-4</v>
      </c>
      <c r="E5">
        <f t="shared" si="6"/>
        <v>32.721614583333306</v>
      </c>
      <c r="F5">
        <v>-7.08333333333331E-4</v>
      </c>
      <c r="G5">
        <f t="shared" ref="G5" si="45">-45065*F5+1.27</f>
        <v>33.191041666666564</v>
      </c>
      <c r="H5">
        <v>-7.0312499999999802E-4</v>
      </c>
      <c r="I5">
        <f t="shared" ref="I5" si="46">-45065*H5+1.27</f>
        <v>32.956328124999914</v>
      </c>
      <c r="J5">
        <v>-8.2812500000000496E-4</v>
      </c>
      <c r="K5">
        <f t="shared" ref="K5" si="47">-45065*J5+1.27</f>
        <v>38.589453125000226</v>
      </c>
      <c r="L5">
        <v>-7.1354166666666701E-4</v>
      </c>
      <c r="M5">
        <f t="shared" ref="M5" si="48">-45065*L5+1.27</f>
        <v>33.425755208333349</v>
      </c>
      <c r="N5">
        <v>-7.1354166666666398E-4</v>
      </c>
      <c r="O5">
        <f t="shared" ref="O5" si="49">-45065*N5+1.27</f>
        <v>33.425755208333214</v>
      </c>
      <c r="P5">
        <v>-7.0833333333333295E-4</v>
      </c>
      <c r="Q5">
        <f t="shared" ref="Q5" si="50">-45065*P5+1.27</f>
        <v>33.191041666666649</v>
      </c>
      <c r="R5">
        <v>-7.08333333333331E-4</v>
      </c>
      <c r="S5">
        <f t="shared" ref="S5" si="51">-45065*R5+1.27</f>
        <v>33.191041666666564</v>
      </c>
      <c r="T5">
        <v>-7.2916666666666898E-4</v>
      </c>
      <c r="U5">
        <f t="shared" ref="U5" si="52">-45065*T5+1.27</f>
        <v>34.129895833333443</v>
      </c>
      <c r="V5">
        <f t="shared" si="15"/>
        <v>-7.2083333333333309E-4</v>
      </c>
      <c r="W5">
        <f t="shared" si="16"/>
        <v>33.754354166666658</v>
      </c>
      <c r="X5">
        <f t="shared" si="0"/>
        <v>7.8580687118911152E-4</v>
      </c>
      <c r="Y5">
        <f t="shared" si="1"/>
        <v>35.412505394068674</v>
      </c>
      <c r="Z5">
        <f t="shared" si="17"/>
        <v>-1.6581512274020156</v>
      </c>
      <c r="AC5">
        <v>36</v>
      </c>
      <c r="AD5">
        <v>-3.69791666666666E-4</v>
      </c>
      <c r="AE5">
        <f t="shared" si="2"/>
        <v>-10.969964814107621</v>
      </c>
      <c r="AF5">
        <v>-2.8645833333333599E-4</v>
      </c>
      <c r="AG5">
        <f t="shared" si="3"/>
        <v>-7.8578600672665857</v>
      </c>
      <c r="AH5">
        <v>-3.4375000000000302E-4</v>
      </c>
      <c r="AI5">
        <f t="shared" ref="AI5" si="53">$J$60*AH5+2.84</f>
        <v>-9.9974320807198964</v>
      </c>
      <c r="AJ5">
        <v>-3.5937499999999799E-4</v>
      </c>
      <c r="AK5">
        <f t="shared" ref="AK5" si="54">$J$60*AJ5+2.84</f>
        <v>-10.580951720752427</v>
      </c>
      <c r="AL5">
        <v>-3.64583333333334E-4</v>
      </c>
      <c r="AM5">
        <f t="shared" ref="AM5" si="55">$J$60*AL5+2.84</f>
        <v>-10.7754582674301</v>
      </c>
      <c r="AN5">
        <v>-3.5416666666666599E-4</v>
      </c>
      <c r="AO5">
        <f t="shared" ref="AO5" si="56">$J$60*AN5+2.84</f>
        <v>-10.386445174074904</v>
      </c>
      <c r="AP5">
        <v>-3.3333333333333403E-4</v>
      </c>
      <c r="AQ5">
        <f t="shared" ref="AQ5" si="57">$J$60*AP5+2.84</f>
        <v>-9.608418987364665</v>
      </c>
      <c r="AR5">
        <v>-2.81249999999999E-4</v>
      </c>
      <c r="AS5">
        <f t="shared" ref="AS5" si="58">$J$60*AR5+2.84</f>
        <v>-7.6633535205888776</v>
      </c>
      <c r="AT5">
        <v>-3.48958333333329E-4</v>
      </c>
      <c r="AU5">
        <f t="shared" ref="AU5" si="59">$J$60*AT5+2.84</f>
        <v>-10.191938627397194</v>
      </c>
      <c r="AV5">
        <v>-3.7500000000000001E-4</v>
      </c>
      <c r="AW5">
        <f t="shared" ref="AW5" si="60">$J$60*AV5+2.84</f>
        <v>-11.164471360785219</v>
      </c>
      <c r="AX5">
        <f t="shared" si="26"/>
        <v>-3.4166666666666644E-4</v>
      </c>
      <c r="AY5">
        <f t="shared" si="27"/>
        <v>-9.91962946204875</v>
      </c>
      <c r="AZ5">
        <f t="shared" si="4"/>
        <v>-4.1692104649381455E-4</v>
      </c>
      <c r="BA5">
        <f t="shared" si="5"/>
        <v>-15.570023614216609</v>
      </c>
      <c r="BB5">
        <f t="shared" si="28"/>
        <v>5.6503941521678591</v>
      </c>
    </row>
    <row r="6" spans="1:54" x14ac:dyDescent="0.25">
      <c r="A6">
        <v>6</v>
      </c>
      <c r="B6">
        <v>-5.8333333333333295E-4</v>
      </c>
      <c r="C6">
        <f t="shared" si="6"/>
        <v>27.55791666666665</v>
      </c>
      <c r="D6">
        <v>-5.7291666666666602E-4</v>
      </c>
      <c r="E6">
        <f t="shared" si="6"/>
        <v>27.088489583333303</v>
      </c>
      <c r="F6">
        <v>-5.8854166666666397E-4</v>
      </c>
      <c r="G6">
        <f t="shared" ref="G6" si="61">-45065*F6+1.27</f>
        <v>27.792630208333211</v>
      </c>
      <c r="H6">
        <v>-5.5729166666666601E-4</v>
      </c>
      <c r="I6">
        <f t="shared" ref="I6" si="62">-45065*H6+1.27</f>
        <v>26.384348958333302</v>
      </c>
      <c r="J6">
        <v>-5.7291666666666602E-4</v>
      </c>
      <c r="K6">
        <f t="shared" ref="K6" si="63">-45065*J6+1.27</f>
        <v>27.088489583333303</v>
      </c>
      <c r="L6">
        <v>-6.8229166666666698E-4</v>
      </c>
      <c r="M6">
        <f t="shared" ref="M6" si="64">-45065*L6+1.27</f>
        <v>32.017473958333348</v>
      </c>
      <c r="N6">
        <v>-5.7812500000000203E-4</v>
      </c>
      <c r="O6">
        <f t="shared" ref="O6" si="65">-45065*N6+1.27</f>
        <v>27.323203125000092</v>
      </c>
      <c r="P6">
        <v>-5.5729166666666405E-4</v>
      </c>
      <c r="Q6">
        <f t="shared" ref="Q6" si="66">-45065*P6+1.27</f>
        <v>26.384348958333216</v>
      </c>
      <c r="R6">
        <v>-5.9374999999999999E-4</v>
      </c>
      <c r="S6">
        <f t="shared" ref="S6" si="67">-45065*R6+1.27</f>
        <v>28.02734375</v>
      </c>
      <c r="T6">
        <v>-5.6770833333333304E-4</v>
      </c>
      <c r="U6">
        <f t="shared" ref="U6" si="68">-45065*T6+1.27</f>
        <v>26.853776041666652</v>
      </c>
      <c r="V6">
        <f t="shared" si="15"/>
        <v>-5.8541666666666616E-4</v>
      </c>
      <c r="W6">
        <f t="shared" si="16"/>
        <v>27.651802083333308</v>
      </c>
      <c r="X6">
        <f t="shared" si="0"/>
        <v>6.4970672629294788E-4</v>
      </c>
      <c r="Y6">
        <f t="shared" si="1"/>
        <v>29.279131798116712</v>
      </c>
      <c r="Z6">
        <f t="shared" si="17"/>
        <v>-1.6273297147834036</v>
      </c>
      <c r="AC6" s="7">
        <v>46</v>
      </c>
      <c r="AD6" s="7">
        <v>-7.1354166666666701E-4</v>
      </c>
      <c r="AE6" s="7">
        <f t="shared" si="2"/>
        <v>-23.807396894827445</v>
      </c>
      <c r="AF6" s="7">
        <v>-6.0416666666666605E-4</v>
      </c>
      <c r="AG6" s="7">
        <f t="shared" si="3"/>
        <v>-19.722759414598386</v>
      </c>
      <c r="AH6" s="7">
        <v>-5.7812499999999802E-4</v>
      </c>
      <c r="AI6" s="7">
        <f t="shared" ref="AI6" si="69">$J$60*AH6+2.84</f>
        <v>-18.750226681210471</v>
      </c>
      <c r="AJ6" s="7">
        <v>-5.6770833333333304E-4</v>
      </c>
      <c r="AK6" s="7">
        <f t="shared" ref="AK6" si="70">$J$60*AJ6+2.84</f>
        <v>-18.361213587855392</v>
      </c>
      <c r="AL6" s="7">
        <v>-7.1354166666666604E-4</v>
      </c>
      <c r="AM6" s="7">
        <f t="shared" ref="AM6" si="71">$J$60*AL6+2.84</f>
        <v>-23.807396894827406</v>
      </c>
      <c r="AN6" s="7">
        <v>-5.6770833333333304E-4</v>
      </c>
      <c r="AO6" s="7">
        <f t="shared" ref="AO6" si="72">$J$60*AN6+2.84</f>
        <v>-18.361213587855392</v>
      </c>
      <c r="AP6" s="7">
        <v>-6.6145833333333302E-4</v>
      </c>
      <c r="AQ6" s="7">
        <f t="shared" ref="AQ6" si="73">$J$60*AP6+2.84</f>
        <v>-21.862331428051693</v>
      </c>
      <c r="AR6" s="7">
        <v>-7.1354166666666398E-4</v>
      </c>
      <c r="AS6" s="7">
        <f t="shared" ref="AS6" si="74">$J$60*AR6+2.84</f>
        <v>-23.807396894827331</v>
      </c>
      <c r="AT6" s="7">
        <v>-6.6666666666666198E-4</v>
      </c>
      <c r="AU6" s="7">
        <f t="shared" ref="AU6" si="75">$J$60*AT6+2.84</f>
        <v>-22.056837974729103</v>
      </c>
      <c r="AV6" s="7">
        <v>-7.1354166666666701E-4</v>
      </c>
      <c r="AW6" s="7">
        <f t="shared" ref="AW6" si="76">$J$60*AV6+2.84</f>
        <v>-23.807396894827445</v>
      </c>
      <c r="AX6" s="7">
        <f t="shared" si="26"/>
        <v>-6.4999999999999899E-4</v>
      </c>
      <c r="AY6" s="7">
        <f t="shared" si="27"/>
        <v>-21.434417025361004</v>
      </c>
      <c r="AZ6" s="7">
        <f t="shared" si="4"/>
        <v>-7.8401205882277201E-4</v>
      </c>
      <c r="BA6" s="7">
        <f t="shared" si="5"/>
        <v>-29.279131798116712</v>
      </c>
      <c r="BB6" s="7">
        <f t="shared" si="28"/>
        <v>7.8447147727557081</v>
      </c>
    </row>
    <row r="7" spans="1:54" s="6" customFormat="1" x14ac:dyDescent="0.25">
      <c r="A7" s="6">
        <v>16</v>
      </c>
      <c r="B7" s="6">
        <v>-4.27083333333334E-4</v>
      </c>
      <c r="C7" s="6">
        <f t="shared" si="6"/>
        <v>20.516510416666698</v>
      </c>
      <c r="D7" s="6">
        <v>-4.7916666666666903E-4</v>
      </c>
      <c r="E7" s="6">
        <f t="shared" si="6"/>
        <v>22.86364583333344</v>
      </c>
      <c r="F7" s="6">
        <v>-4.6874999999999998E-4</v>
      </c>
      <c r="G7" s="6">
        <f t="shared" ref="G7" si="77">-45065*F7+1.27</f>
        <v>22.39421875</v>
      </c>
      <c r="H7" s="6">
        <v>-4.1145833333333301E-4</v>
      </c>
      <c r="I7" s="6">
        <f t="shared" ref="I7" si="78">-45065*H7+1.27</f>
        <v>19.812369791666651</v>
      </c>
      <c r="J7" s="6">
        <v>-4.1145833333333599E-4</v>
      </c>
      <c r="K7" s="6">
        <f t="shared" ref="K7" si="79">-45065*J7+1.27</f>
        <v>19.812369791666786</v>
      </c>
      <c r="L7" s="6">
        <v>-4.8437499999999799E-4</v>
      </c>
      <c r="M7" s="6">
        <f t="shared" ref="M7" si="80">-45065*L7+1.27</f>
        <v>23.098359374999909</v>
      </c>
      <c r="N7" s="6">
        <v>-4.9479166666666703E-4</v>
      </c>
      <c r="O7" s="6">
        <f t="shared" ref="O7" si="81">-45065*N7+1.27</f>
        <v>23.567786458333348</v>
      </c>
      <c r="P7" s="6">
        <v>-4.8437499999999799E-4</v>
      </c>
      <c r="Q7" s="6">
        <f t="shared" ref="Q7" si="82">-45065*P7+1.27</f>
        <v>23.098359374999909</v>
      </c>
      <c r="R7" s="6">
        <v>-4.3229166666666698E-4</v>
      </c>
      <c r="S7" s="6">
        <f t="shared" ref="S7" si="83">-45065*R7+1.27</f>
        <v>20.751223958333348</v>
      </c>
      <c r="T7" s="6">
        <v>-4.1666666666666902E-4</v>
      </c>
      <c r="U7" s="6">
        <f t="shared" ref="U7" si="84">-45065*T7+1.27</f>
        <v>20.04708333333344</v>
      </c>
      <c r="V7" s="6">
        <f t="shared" si="15"/>
        <v>-4.5104166666666714E-4</v>
      </c>
      <c r="W7" s="6">
        <f t="shared" si="16"/>
        <v>21.596192708333355</v>
      </c>
      <c r="X7" s="6">
        <f t="shared" si="0"/>
        <v>3.4550030856267546E-4</v>
      </c>
      <c r="Y7" s="6">
        <f t="shared" si="1"/>
        <v>15.570023614216609</v>
      </c>
      <c r="Z7" s="6">
        <f t="shared" si="17"/>
        <v>6.0261690941167458</v>
      </c>
      <c r="AC7" s="6">
        <v>6</v>
      </c>
      <c r="AD7" s="6">
        <v>9.3749999999999997E-4</v>
      </c>
      <c r="AE7" s="6">
        <f t="shared" si="2"/>
        <v>37.85117840196304</v>
      </c>
      <c r="AF7" s="6">
        <v>8.1770833333333305E-4</v>
      </c>
      <c r="AG7" s="6">
        <f t="shared" si="3"/>
        <v>33.377527828378874</v>
      </c>
      <c r="AH7" s="6">
        <v>8.2291666666666602E-4</v>
      </c>
      <c r="AI7" s="6">
        <f t="shared" ref="AI7" si="85">$J$60*AH7+2.84</f>
        <v>33.572034375056433</v>
      </c>
      <c r="AJ7" s="6">
        <v>1.08333333333333E-3</v>
      </c>
      <c r="AK7" s="6">
        <f t="shared" ref="AK7" si="86">$J$60*AJ7+2.84</f>
        <v>43.297361708934957</v>
      </c>
      <c r="AL7" s="6">
        <v>1.09895833333333E-3</v>
      </c>
      <c r="AM7" s="6">
        <f t="shared" ref="AM7" si="87">$J$60*AL7+2.84</f>
        <v>43.880881348967677</v>
      </c>
      <c r="AN7" s="6">
        <v>8.1770833333333305E-4</v>
      </c>
      <c r="AO7" s="6">
        <f t="shared" ref="AO7" si="88">$J$60*AN7+2.84</f>
        <v>33.377527828378874</v>
      </c>
      <c r="AP7" s="6">
        <v>9.3749999999999997E-4</v>
      </c>
      <c r="AQ7" s="6">
        <f t="shared" ref="AQ7" si="89">$J$60*AP7+2.84</f>
        <v>37.85117840196304</v>
      </c>
      <c r="AR7" s="6">
        <v>1.10416666666666E-3</v>
      </c>
      <c r="AS7" s="6">
        <f t="shared" ref="AS7" si="90">$J$60*AR7+2.84</f>
        <v>44.075387895645122</v>
      </c>
      <c r="AT7" s="6">
        <v>1.0781250000000001E-3</v>
      </c>
      <c r="AU7" s="6">
        <f t="shared" ref="AU7" si="91">$J$60*AT7+2.84</f>
        <v>43.102855162257512</v>
      </c>
      <c r="AV7" s="6">
        <v>9.2187500000000201E-4</v>
      </c>
      <c r="AW7" s="6">
        <f t="shared" ref="AW7" si="92">$J$60*AV7+2.84</f>
        <v>37.267658761930406</v>
      </c>
      <c r="AX7" s="6">
        <f t="shared" si="26"/>
        <v>9.6197916666666545E-4</v>
      </c>
      <c r="AY7" s="6">
        <f t="shared" si="27"/>
        <v>38.76535917134759</v>
      </c>
      <c r="AZ7" s="6">
        <f t="shared" si="4"/>
        <v>9.4824639792980882E-4</v>
      </c>
      <c r="BA7" s="6">
        <f t="shared" si="5"/>
        <v>35.412505394068674</v>
      </c>
      <c r="BB7" s="6">
        <f t="shared" si="28"/>
        <v>3.3528537772789164</v>
      </c>
    </row>
    <row r="8" spans="1:54" x14ac:dyDescent="0.25">
      <c r="A8">
        <v>16</v>
      </c>
      <c r="B8">
        <v>-5.0000000000000001E-4</v>
      </c>
      <c r="C8">
        <f t="shared" si="6"/>
        <v>23.802499999999998</v>
      </c>
      <c r="D8">
        <v>-3.5937499999999799E-4</v>
      </c>
      <c r="E8">
        <f t="shared" si="6"/>
        <v>17.465234374999909</v>
      </c>
      <c r="F8">
        <v>-5.1562499999999796E-4</v>
      </c>
      <c r="G8">
        <f t="shared" ref="G8" si="93">-45065*F8+1.27</f>
        <v>24.506640624999907</v>
      </c>
      <c r="H8">
        <v>-5.2604166666666403E-4</v>
      </c>
      <c r="I8">
        <f t="shared" ref="I8" si="94">-45065*H8+1.27</f>
        <v>24.976067708333215</v>
      </c>
      <c r="J8">
        <v>-5.2083333333333105E-4</v>
      </c>
      <c r="K8">
        <f t="shared" ref="K8" si="95">-45065*J8+1.27</f>
        <v>24.741354166666564</v>
      </c>
      <c r="L8">
        <v>-5.0000000000000001E-4</v>
      </c>
      <c r="M8">
        <f t="shared" ref="M8" si="96">-45065*L8+1.27</f>
        <v>23.802499999999998</v>
      </c>
      <c r="N8">
        <v>-5.1041666666666596E-4</v>
      </c>
      <c r="O8">
        <f t="shared" ref="O8" si="97">-45065*N8+1.27</f>
        <v>24.271927083333303</v>
      </c>
      <c r="P8">
        <v>-5.6770833333333304E-4</v>
      </c>
      <c r="Q8">
        <f t="shared" ref="Q8" si="98">-45065*P8+1.27</f>
        <v>26.853776041666652</v>
      </c>
      <c r="R8">
        <v>-4.9479166666666595E-4</v>
      </c>
      <c r="S8">
        <f t="shared" ref="S8" si="99">-45065*R8+1.27</f>
        <v>23.567786458333302</v>
      </c>
      <c r="T8">
        <v>-4.9479166666666703E-4</v>
      </c>
      <c r="U8">
        <f t="shared" ref="U8" si="100">-45065*T8+1.27</f>
        <v>23.567786458333348</v>
      </c>
      <c r="V8">
        <f t="shared" si="15"/>
        <v>-4.9895833333333227E-4</v>
      </c>
      <c r="W8">
        <f t="shared" si="16"/>
        <v>23.755557291666623</v>
      </c>
      <c r="X8">
        <f t="shared" si="0"/>
        <v>4.1040850112625938E-4</v>
      </c>
      <c r="Y8">
        <f t="shared" si="1"/>
        <v>18.495121120425605</v>
      </c>
      <c r="Z8">
        <f t="shared" si="17"/>
        <v>5.2604361712410181</v>
      </c>
      <c r="AC8">
        <v>16</v>
      </c>
      <c r="AD8">
        <v>5.6770833333333304E-4</v>
      </c>
      <c r="AE8">
        <f t="shared" si="2"/>
        <v>24.041213587855392</v>
      </c>
      <c r="AF8">
        <v>5.7812499999999997E-4</v>
      </c>
      <c r="AG8">
        <f t="shared" si="3"/>
        <v>24.430226681210545</v>
      </c>
      <c r="AH8">
        <v>5.7291666666666602E-4</v>
      </c>
      <c r="AI8">
        <f t="shared" ref="AI8" si="101">$J$60*AH8+2.84</f>
        <v>24.235720134532951</v>
      </c>
      <c r="AJ8">
        <v>5.7291666666666895E-4</v>
      </c>
      <c r="AK8">
        <f t="shared" ref="AK8" si="102">$J$60*AJ8+2.84</f>
        <v>24.235720134533057</v>
      </c>
      <c r="AL8">
        <v>5.6770833333333304E-4</v>
      </c>
      <c r="AM8">
        <f t="shared" ref="AM8" si="103">$J$60*AL8+2.84</f>
        <v>24.041213587855392</v>
      </c>
      <c r="AN8">
        <v>5.7291666666667296E-4</v>
      </c>
      <c r="AO8">
        <f t="shared" ref="AO8" si="104">$J$60*AN8+2.84</f>
        <v>24.23572013453321</v>
      </c>
      <c r="AP8">
        <v>5.7812499999999802E-4</v>
      </c>
      <c r="AQ8">
        <f t="shared" ref="AQ8" si="105">$J$60*AP8+2.84</f>
        <v>24.43022668121047</v>
      </c>
      <c r="AR8">
        <v>5.7812499999999802E-4</v>
      </c>
      <c r="AS8">
        <f t="shared" ref="AS8" si="106">$J$60*AR8+2.84</f>
        <v>24.43022668121047</v>
      </c>
      <c r="AT8">
        <v>5.83333333333331E-4</v>
      </c>
      <c r="AU8">
        <f t="shared" ref="AU8" si="107">$J$60*AT8+2.84</f>
        <v>24.624733227888033</v>
      </c>
      <c r="AV8">
        <v>5.6770833333333304E-4</v>
      </c>
      <c r="AW8">
        <f t="shared" ref="AW8" si="108">$J$60*AV8+2.84</f>
        <v>24.041213587855392</v>
      </c>
      <c r="AX8">
        <f t="shared" si="26"/>
        <v>5.7395833333333333E-4</v>
      </c>
      <c r="AY8">
        <f t="shared" si="27"/>
        <v>24.27462144386849</v>
      </c>
      <c r="AZ8">
        <f t="shared" si="4"/>
        <v>4.9524685662756247E-4</v>
      </c>
      <c r="BA8">
        <f t="shared" si="5"/>
        <v>18.495121120425605</v>
      </c>
      <c r="BB8">
        <f t="shared" si="28"/>
        <v>5.7795003234428854</v>
      </c>
    </row>
    <row r="9" spans="1:54" x14ac:dyDescent="0.25">
      <c r="A9">
        <v>16</v>
      </c>
      <c r="B9">
        <v>-4.01041666666665E-4</v>
      </c>
      <c r="C9">
        <f t="shared" si="6"/>
        <v>19.342942708333258</v>
      </c>
      <c r="D9">
        <v>-3.95833333333333E-4</v>
      </c>
      <c r="E9">
        <f t="shared" si="6"/>
        <v>19.10822916666665</v>
      </c>
      <c r="F9">
        <v>-4.0624999999999998E-4</v>
      </c>
      <c r="G9">
        <f t="shared" ref="G9" si="109">-45065*F9+1.27</f>
        <v>19.57765625</v>
      </c>
      <c r="H9">
        <v>-3.6979166666666698E-4</v>
      </c>
      <c r="I9">
        <f t="shared" ref="I9" si="110">-45065*H9+1.27</f>
        <v>17.934661458333348</v>
      </c>
      <c r="J9">
        <v>-3.9062500000000197E-4</v>
      </c>
      <c r="K9">
        <f t="shared" ref="K9" si="111">-45065*J9+1.27</f>
        <v>18.873515625000088</v>
      </c>
      <c r="L9">
        <v>-3.9583333333333099E-4</v>
      </c>
      <c r="M9">
        <f t="shared" ref="M9" si="112">-45065*L9+1.27</f>
        <v>19.108229166666561</v>
      </c>
      <c r="N9">
        <v>-3.5416666666666198E-4</v>
      </c>
      <c r="O9">
        <f t="shared" ref="O9" si="113">-45065*N9+1.27</f>
        <v>17.230520833333124</v>
      </c>
      <c r="P9">
        <v>-5.0000000000000001E-4</v>
      </c>
      <c r="Q9">
        <f t="shared" ref="Q9" si="114">-45065*P9+1.27</f>
        <v>23.802499999999998</v>
      </c>
      <c r="R9">
        <v>-3.4895833333333301E-4</v>
      </c>
      <c r="S9">
        <f t="shared" ref="S9" si="115">-45065*R9+1.27</f>
        <v>16.995807291666651</v>
      </c>
      <c r="T9">
        <v>-3.5937499999999999E-4</v>
      </c>
      <c r="U9">
        <f t="shared" ref="U9" si="116">-45065*T9+1.27</f>
        <v>17.465234374999998</v>
      </c>
      <c r="V9">
        <f t="shared" si="15"/>
        <v>-3.9218749999999931E-4</v>
      </c>
      <c r="W9">
        <f t="shared" si="16"/>
        <v>18.943929687499971</v>
      </c>
      <c r="X9">
        <f t="shared" si="0"/>
        <v>4.4380190695049112E-4</v>
      </c>
      <c r="Y9">
        <f t="shared" si="1"/>
        <v>20</v>
      </c>
      <c r="Z9">
        <f t="shared" si="17"/>
        <v>-1.0560703125000295</v>
      </c>
      <c r="AC9">
        <v>26</v>
      </c>
      <c r="AD9" s="1">
        <v>5.2083333333332801E-5</v>
      </c>
      <c r="AE9">
        <f t="shared" si="2"/>
        <v>4.7850654667757047</v>
      </c>
      <c r="AF9" s="1">
        <v>4.6874999999999601E-5</v>
      </c>
      <c r="AG9">
        <f t="shared" si="3"/>
        <v>4.5905589200981378</v>
      </c>
      <c r="AH9" s="1">
        <v>4.1666666666666401E-5</v>
      </c>
      <c r="AI9">
        <f t="shared" ref="AI9" si="117">$J$60*AH9+2.84</f>
        <v>4.3960523734205701</v>
      </c>
      <c r="AJ9" s="1">
        <v>4.1666666666669003E-5</v>
      </c>
      <c r="AK9">
        <f t="shared" ref="AK9" si="118">$J$60*AJ9+2.84</f>
        <v>4.3960523734206669</v>
      </c>
      <c r="AL9" s="1">
        <v>3.1250000000000001E-5</v>
      </c>
      <c r="AM9">
        <f t="shared" ref="AM9" si="119">$J$60*AL9+2.84</f>
        <v>4.0070392800654346</v>
      </c>
      <c r="AN9" s="1">
        <v>5.2083333333334502E-5</v>
      </c>
      <c r="AO9">
        <f t="shared" ref="AO9" si="120">$J$60*AN9+2.84</f>
        <v>4.7850654667757686</v>
      </c>
      <c r="AP9" s="1">
        <v>-1.5625E-5</v>
      </c>
      <c r="AQ9">
        <f t="shared" ref="AQ9" si="121">$J$60*AP9+2.84</f>
        <v>2.2564803599672825</v>
      </c>
      <c r="AR9" s="1">
        <v>1.3541666666666899E-4</v>
      </c>
      <c r="AS9">
        <f t="shared" ref="AS9" si="122">$J$60*AR9+2.84</f>
        <v>7.8971702136169712</v>
      </c>
      <c r="AT9" s="1">
        <v>-5.2083333333330999E-5</v>
      </c>
      <c r="AU9">
        <f t="shared" ref="AU9" si="123">$J$60*AT9+2.84</f>
        <v>0.89493453322436212</v>
      </c>
      <c r="AV9" s="1">
        <v>-4.16666666666655E-5</v>
      </c>
      <c r="AW9">
        <f t="shared" ref="AW9" si="124">$J$60*AV9+2.84</f>
        <v>1.2839476265794636</v>
      </c>
      <c r="AX9">
        <f t="shared" si="26"/>
        <v>2.9166666666667483E-5</v>
      </c>
      <c r="AY9">
        <f t="shared" si="27"/>
        <v>3.9292366613944365</v>
      </c>
      <c r="AZ9">
        <f t="shared" si="4"/>
        <v>0</v>
      </c>
      <c r="BA9">
        <f t="shared" si="5"/>
        <v>0</v>
      </c>
      <c r="BB9">
        <f t="shared" si="28"/>
        <v>3.9292366613944365</v>
      </c>
    </row>
    <row r="10" spans="1:54" x14ac:dyDescent="0.25">
      <c r="A10">
        <v>16</v>
      </c>
      <c r="B10">
        <v>-3.6458333333333302E-4</v>
      </c>
      <c r="C10">
        <f t="shared" si="6"/>
        <v>17.699947916666652</v>
      </c>
      <c r="D10">
        <v>-4.1145833333333301E-4</v>
      </c>
      <c r="E10">
        <f t="shared" si="6"/>
        <v>19.812369791666651</v>
      </c>
      <c r="F10">
        <v>-4.21875000000002E-4</v>
      </c>
      <c r="G10">
        <f t="shared" ref="G10" si="125">-45065*F10+1.27</f>
        <v>20.28179687500009</v>
      </c>
      <c r="H10">
        <v>-4.1666666666666501E-4</v>
      </c>
      <c r="I10">
        <f t="shared" ref="I10" si="126">-45065*H10+1.27</f>
        <v>20.047083333333259</v>
      </c>
      <c r="J10">
        <v>-4.1666666666666599E-4</v>
      </c>
      <c r="K10">
        <f t="shared" ref="K10" si="127">-45065*J10+1.27</f>
        <v>20.047083333333301</v>
      </c>
      <c r="L10">
        <v>-4.21875E-4</v>
      </c>
      <c r="M10">
        <f t="shared" ref="M10" si="128">-45065*L10+1.27</f>
        <v>20.281796874999998</v>
      </c>
      <c r="N10">
        <v>-4.4791666666666499E-4</v>
      </c>
      <c r="O10">
        <f t="shared" ref="O10" si="129">-45065*N10+1.27</f>
        <v>21.455364583333257</v>
      </c>
      <c r="P10">
        <v>-4.1666666666666599E-4</v>
      </c>
      <c r="Q10">
        <f t="shared" ref="Q10" si="130">-45065*P10+1.27</f>
        <v>20.047083333333301</v>
      </c>
      <c r="R10">
        <v>-4.2187499999999799E-4</v>
      </c>
      <c r="S10">
        <f t="shared" ref="S10" si="131">-45065*R10+1.27</f>
        <v>20.281796874999909</v>
      </c>
      <c r="T10">
        <v>-4.1145833333333301E-4</v>
      </c>
      <c r="U10">
        <f t="shared" ref="U10" si="132">-45065*T10+1.27</f>
        <v>19.812369791666651</v>
      </c>
      <c r="V10">
        <f t="shared" si="15"/>
        <v>-4.1510416666666605E-4</v>
      </c>
      <c r="W10">
        <f t="shared" si="16"/>
        <v>19.976669270833305</v>
      </c>
      <c r="X10">
        <f t="shared" si="0"/>
        <v>4.1040850112625938E-4</v>
      </c>
      <c r="Y10">
        <f t="shared" si="1"/>
        <v>18.495121120425605</v>
      </c>
      <c r="Z10">
        <f t="shared" si="17"/>
        <v>1.4815481504077006</v>
      </c>
      <c r="AC10">
        <v>36</v>
      </c>
      <c r="AD10">
        <v>-3.9062499999999899E-4</v>
      </c>
      <c r="AE10">
        <f t="shared" si="2"/>
        <v>-11.747991000817899</v>
      </c>
      <c r="AF10">
        <v>-3.3333333333333099E-4</v>
      </c>
      <c r="AG10">
        <f t="shared" si="3"/>
        <v>-9.6084189873645514</v>
      </c>
      <c r="AH10">
        <v>-4.1145833333333301E-4</v>
      </c>
      <c r="AI10">
        <f t="shared" ref="AI10" si="133">$J$60*AH10+2.84</f>
        <v>-12.526017187528215</v>
      </c>
      <c r="AJ10">
        <v>-3.02083333333334E-4</v>
      </c>
      <c r="AK10">
        <f t="shared" ref="AK10" si="134">$J$60*AJ10+2.84</f>
        <v>-8.4413797072992285</v>
      </c>
      <c r="AL10">
        <v>-3.38541666666665E-4</v>
      </c>
      <c r="AM10">
        <f t="shared" ref="AM10" si="135">$J$60*AL10+2.84</f>
        <v>-9.8029255340421493</v>
      </c>
      <c r="AN10">
        <v>-3.8541666666666499E-4</v>
      </c>
      <c r="AO10">
        <f t="shared" ref="AO10" si="136">$J$60*AN10+2.84</f>
        <v>-11.553484454140301</v>
      </c>
      <c r="AP10">
        <v>-3.9583333333333099E-4</v>
      </c>
      <c r="AQ10">
        <f t="shared" ref="AQ10" si="137">$J$60*AP10+2.84</f>
        <v>-11.942497547495421</v>
      </c>
      <c r="AR10">
        <v>-4.0624999999999998E-4</v>
      </c>
      <c r="AS10">
        <f t="shared" ref="AS10" si="138">$J$60*AR10+2.84</f>
        <v>-12.331510640850654</v>
      </c>
      <c r="AT10">
        <v>-3.9062499999999899E-4</v>
      </c>
      <c r="AU10">
        <f t="shared" ref="AU10" si="139">$J$60*AT10+2.84</f>
        <v>-11.747991000817899</v>
      </c>
      <c r="AV10">
        <v>-3.1770833333333298E-4</v>
      </c>
      <c r="AW10">
        <f t="shared" ref="AW10" si="140">$J$60*AV10+2.84</f>
        <v>-9.0248993473319086</v>
      </c>
      <c r="AX10">
        <f t="shared" si="26"/>
        <v>-3.6718749999999897E-4</v>
      </c>
      <c r="AY10">
        <f t="shared" si="27"/>
        <v>-10.872711540768822</v>
      </c>
      <c r="AZ10">
        <f t="shared" si="4"/>
        <v>-4.9524685662756247E-4</v>
      </c>
      <c r="BA10">
        <f t="shared" si="5"/>
        <v>-18.495121120425605</v>
      </c>
      <c r="BB10">
        <f t="shared" si="28"/>
        <v>7.6224095796567823</v>
      </c>
    </row>
    <row r="11" spans="1:54" x14ac:dyDescent="0.25">
      <c r="A11">
        <v>16</v>
      </c>
      <c r="B11">
        <v>-3.38541666666667E-4</v>
      </c>
      <c r="C11">
        <f t="shared" si="6"/>
        <v>16.52638020833335</v>
      </c>
      <c r="D11">
        <v>-3.3333333333333403E-4</v>
      </c>
      <c r="E11">
        <f t="shared" si="6"/>
        <v>16.2916666666667</v>
      </c>
      <c r="F11">
        <v>-3.28125000000001E-4</v>
      </c>
      <c r="G11">
        <f t="shared" ref="G11" si="141">-45065*F11+1.27</f>
        <v>16.056953125000046</v>
      </c>
      <c r="H11">
        <v>-3.95833333333333E-4</v>
      </c>
      <c r="I11">
        <f t="shared" ref="I11" si="142">-45065*H11+1.27</f>
        <v>19.10822916666665</v>
      </c>
      <c r="J11">
        <v>-3.4374999999999998E-4</v>
      </c>
      <c r="K11">
        <f t="shared" ref="K11" si="143">-45065*J11+1.27</f>
        <v>16.761093750000001</v>
      </c>
      <c r="L11">
        <v>-3.48958333333329E-4</v>
      </c>
      <c r="M11">
        <f t="shared" ref="M11" si="144">-45065*L11+1.27</f>
        <v>16.995807291666473</v>
      </c>
      <c r="N11">
        <v>-3.4895833333333301E-4</v>
      </c>
      <c r="O11">
        <f t="shared" ref="O11" si="145">-45065*N11+1.27</f>
        <v>16.995807291666651</v>
      </c>
      <c r="P11">
        <v>-3.4375000000000302E-4</v>
      </c>
      <c r="Q11">
        <f t="shared" ref="Q11" si="146">-45065*P11+1.27</f>
        <v>16.761093750000136</v>
      </c>
      <c r="R11">
        <v>-3.38541666666667E-4</v>
      </c>
      <c r="S11">
        <f t="shared" ref="S11" si="147">-45065*R11+1.27</f>
        <v>16.52638020833335</v>
      </c>
      <c r="T11">
        <v>-3.4374999999999998E-4</v>
      </c>
      <c r="U11">
        <f t="shared" ref="U11" si="148">-45065*T11+1.27</f>
        <v>16.761093750000001</v>
      </c>
      <c r="V11">
        <f t="shared" si="15"/>
        <v>-3.4635416666666669E-4</v>
      </c>
      <c r="W11">
        <f t="shared" si="16"/>
        <v>16.878450520833336</v>
      </c>
      <c r="X11">
        <f t="shared" si="0"/>
        <v>3.4550030856267546E-4</v>
      </c>
      <c r="Y11">
        <f t="shared" si="1"/>
        <v>15.570023614216609</v>
      </c>
      <c r="Z11">
        <f t="shared" si="17"/>
        <v>1.3084269066167273</v>
      </c>
      <c r="AC11">
        <v>46</v>
      </c>
      <c r="AD11">
        <v>-8.4895833333333297E-4</v>
      </c>
      <c r="AE11">
        <f t="shared" si="2"/>
        <v>-28.864567108444302</v>
      </c>
      <c r="AF11">
        <v>-8.9062499999999895E-4</v>
      </c>
      <c r="AG11">
        <f t="shared" si="3"/>
        <v>-30.420619481864858</v>
      </c>
      <c r="AH11">
        <v>-9.6874999999999696E-4</v>
      </c>
      <c r="AI11">
        <f t="shared" ref="AI11" si="149">$J$60*AH11+2.84</f>
        <v>-33.338217682028372</v>
      </c>
      <c r="AJ11">
        <v>-9.895833333333319E-4</v>
      </c>
      <c r="AK11">
        <f t="shared" ref="AK11" si="150">$J$60*AJ11+2.84</f>
        <v>-34.116243868738721</v>
      </c>
      <c r="AL11">
        <v>-8.8541666666666597E-4</v>
      </c>
      <c r="AM11">
        <f t="shared" ref="AM11" si="151">$J$60*AL11+2.84</f>
        <v>-30.226112935187299</v>
      </c>
      <c r="AN11">
        <v>-8.4895833333333698E-4</v>
      </c>
      <c r="AO11">
        <f t="shared" ref="AO11" si="152">$J$60*AN11+2.84</f>
        <v>-28.864567108444451</v>
      </c>
      <c r="AP11">
        <v>-8.4374999999999999E-4</v>
      </c>
      <c r="AQ11">
        <f t="shared" ref="AQ11" si="153">$J$60*AP11+2.84</f>
        <v>-28.670060561766743</v>
      </c>
      <c r="AR11">
        <v>-8.5416666666666204E-4</v>
      </c>
      <c r="AS11">
        <f t="shared" ref="AS11" si="154">$J$60*AR11+2.84</f>
        <v>-29.059073655121715</v>
      </c>
      <c r="AT11">
        <v>-9.4791666666666603E-4</v>
      </c>
      <c r="AU11">
        <f t="shared" ref="AU11" si="155">$J$60*AT11+2.84</f>
        <v>-32.560191495318165</v>
      </c>
      <c r="AV11">
        <v>-8.3854166666666398E-4</v>
      </c>
      <c r="AW11">
        <f t="shared" ref="AW11" si="156">$J$60*AV11+2.84</f>
        <v>-28.47555401508907</v>
      </c>
      <c r="AX11">
        <f t="shared" si="26"/>
        <v>-8.9166666666666561E-4</v>
      </c>
      <c r="AY11">
        <f t="shared" si="27"/>
        <v>-30.459520791200369</v>
      </c>
      <c r="AZ11">
        <f t="shared" si="4"/>
        <v>-9.4824639792980882E-4</v>
      </c>
      <c r="BA11">
        <f t="shared" si="5"/>
        <v>-35.412505394068674</v>
      </c>
      <c r="BB11">
        <f t="shared" si="28"/>
        <v>4.9529846028683053</v>
      </c>
    </row>
    <row r="12" spans="1:54" x14ac:dyDescent="0.25">
      <c r="A12">
        <v>26</v>
      </c>
      <c r="B12" s="1">
        <v>-2.6041666666663799E-5</v>
      </c>
      <c r="C12">
        <f t="shared" si="6"/>
        <v>2.4435677083332044</v>
      </c>
      <c r="D12" s="1">
        <v>-1.5625E-5</v>
      </c>
      <c r="E12">
        <f t="shared" si="6"/>
        <v>1.974140625</v>
      </c>
      <c r="F12" s="1">
        <v>-8.3333333333331094E-5</v>
      </c>
      <c r="G12">
        <f t="shared" ref="G12" si="157">-45065*F12+1.27</f>
        <v>5.0254166666665654</v>
      </c>
      <c r="H12" s="1">
        <v>-2.0833333333332699E-5</v>
      </c>
      <c r="I12">
        <f t="shared" ref="I12" si="158">-45065*H12+1.27</f>
        <v>2.2088541666666384</v>
      </c>
      <c r="J12" s="1">
        <v>-9.37499999999966E-5</v>
      </c>
      <c r="K12">
        <f t="shared" ref="K12" si="159">-45065*J12+1.27</f>
        <v>5.4948437499998466</v>
      </c>
      <c r="L12" s="1">
        <v>-9.3750000000000002E-5</v>
      </c>
      <c r="M12">
        <f t="shared" ref="M12" si="160">-45065*L12+1.27</f>
        <v>5.4948437499999994</v>
      </c>
      <c r="N12" s="1">
        <v>1.5625E-5</v>
      </c>
      <c r="O12">
        <f t="shared" ref="O12" si="161">-45065*N12+1.27</f>
        <v>0.56585937500000005</v>
      </c>
      <c r="P12" s="1">
        <v>-2.0833333333334502E-5</v>
      </c>
      <c r="Q12">
        <f t="shared" ref="Q12" si="162">-45065*P12+1.27</f>
        <v>2.2088541666667192</v>
      </c>
      <c r="R12" s="1">
        <v>-6.7708333333332802E-5</v>
      </c>
      <c r="S12">
        <f t="shared" ref="S12" si="163">-45065*R12+1.27</f>
        <v>4.3212760416666427</v>
      </c>
      <c r="T12" s="1">
        <v>-6.7708333333332802E-5</v>
      </c>
      <c r="U12">
        <f t="shared" ref="U12" si="164">-45065*T12+1.27</f>
        <v>4.3212760416666427</v>
      </c>
      <c r="V12">
        <f t="shared" si="15"/>
        <v>-4.739583333333243E-5</v>
      </c>
      <c r="W12">
        <f t="shared" si="16"/>
        <v>3.4058932291666251</v>
      </c>
      <c r="X12">
        <f t="shared" si="0"/>
        <v>0</v>
      </c>
      <c r="Y12">
        <f t="shared" si="1"/>
        <v>0</v>
      </c>
      <c r="Z12">
        <f t="shared" si="17"/>
        <v>3.4058932291666251</v>
      </c>
      <c r="AC12">
        <v>6</v>
      </c>
      <c r="AD12" s="1">
        <v>1.0416666666666599E-3</v>
      </c>
      <c r="AE12">
        <f t="shared" si="2"/>
        <v>41.741309335514245</v>
      </c>
      <c r="AF12" s="1">
        <v>1.05208333333333E-3</v>
      </c>
      <c r="AG12">
        <f t="shared" si="3"/>
        <v>42.130322428869519</v>
      </c>
      <c r="AH12" s="1">
        <v>1.0468749999999901E-3</v>
      </c>
      <c r="AI12">
        <f t="shared" ref="AI12" si="165">$J$60*AH12+2.84</f>
        <v>41.935815882191704</v>
      </c>
      <c r="AJ12" s="1">
        <v>1.28645833333333E-3</v>
      </c>
      <c r="AK12">
        <f t="shared" ref="AK12" si="166">$J$60*AJ12+2.84</f>
        <v>50.883117029360278</v>
      </c>
      <c r="AL12" s="1">
        <v>1.15624999999999E-3</v>
      </c>
      <c r="AM12">
        <f t="shared" ref="AM12" si="167">$J$60*AL12+2.84</f>
        <v>46.020453362420724</v>
      </c>
      <c r="AN12" s="1">
        <v>1.13541666666666E-3</v>
      </c>
      <c r="AO12">
        <f t="shared" ref="AO12" si="168">$J$60*AN12+2.84</f>
        <v>45.24242717571056</v>
      </c>
      <c r="AP12" s="1">
        <v>1.1614583333333301E-3</v>
      </c>
      <c r="AQ12">
        <f t="shared" ref="AQ12" si="169">$J$60*AP12+2.84</f>
        <v>46.214959909098539</v>
      </c>
      <c r="AR12" s="1">
        <v>1.15104166666666E-3</v>
      </c>
      <c r="AS12">
        <f t="shared" ref="AS12" si="170">$J$60*AR12+2.84</f>
        <v>45.825946815743265</v>
      </c>
      <c r="AT12" s="1">
        <v>1.0624999999999901E-3</v>
      </c>
      <c r="AU12">
        <f t="shared" ref="AU12" si="171">$J$60*AT12+2.84</f>
        <v>42.519335522224424</v>
      </c>
      <c r="AV12" s="1">
        <v>1.0416666666666599E-3</v>
      </c>
      <c r="AW12">
        <f t="shared" ref="AW12" si="172">$J$60*AV12+2.84</f>
        <v>41.741309335514245</v>
      </c>
      <c r="AX12">
        <f t="shared" si="26"/>
        <v>1.1135416666666598E-3</v>
      </c>
      <c r="AY12">
        <f t="shared" si="27"/>
        <v>44.425499679664753</v>
      </c>
      <c r="AZ12">
        <f t="shared" si="4"/>
        <v>1.0710864847067645E-3</v>
      </c>
      <c r="BA12">
        <f t="shared" si="5"/>
        <v>40</v>
      </c>
      <c r="BB12">
        <f t="shared" si="28"/>
        <v>4.4254996796647532</v>
      </c>
    </row>
    <row r="13" spans="1:54" x14ac:dyDescent="0.25">
      <c r="A13">
        <v>26</v>
      </c>
      <c r="B13">
        <v>0</v>
      </c>
      <c r="C13">
        <f t="shared" si="6"/>
        <v>1.27</v>
      </c>
      <c r="D13" s="1">
        <v>-5.2083333333334502E-5</v>
      </c>
      <c r="E13">
        <f t="shared" si="6"/>
        <v>3.6171354166667196</v>
      </c>
      <c r="F13" s="1">
        <v>1.0416666666665501E-5</v>
      </c>
      <c r="G13">
        <f t="shared" ref="G13" si="173">-45065*F13+1.27</f>
        <v>0.80057291666671926</v>
      </c>
      <c r="H13" s="1">
        <v>-8.3333333333334496E-5</v>
      </c>
      <c r="I13">
        <f t="shared" ref="I13" si="174">-45065*H13+1.27</f>
        <v>5.025416666666719</v>
      </c>
      <c r="J13">
        <v>0</v>
      </c>
      <c r="K13">
        <f t="shared" ref="K13" si="175">-45065*J13+1.27</f>
        <v>1.27</v>
      </c>
      <c r="L13" s="1">
        <v>5.2083333333362198E-6</v>
      </c>
      <c r="M13">
        <f t="shared" ref="M13" si="176">-45065*L13+1.27</f>
        <v>1.0352864583332033</v>
      </c>
      <c r="N13" s="1">
        <v>-6.2500000000000001E-5</v>
      </c>
      <c r="O13">
        <f t="shared" ref="O13" si="177">-45065*N13+1.27</f>
        <v>4.0865624999999994</v>
      </c>
      <c r="P13" s="1">
        <v>1.0416666666665501E-5</v>
      </c>
      <c r="Q13">
        <f t="shared" ref="Q13" si="178">-45065*P13+1.27</f>
        <v>0.80057291666671926</v>
      </c>
      <c r="R13" s="1">
        <v>-4.1666666666666401E-5</v>
      </c>
      <c r="S13">
        <f t="shared" ref="S13" si="179">-45065*R13+1.27</f>
        <v>3.1477083333333216</v>
      </c>
      <c r="T13" s="1">
        <v>1.0416666666665501E-5</v>
      </c>
      <c r="U13">
        <f t="shared" ref="U13" si="180">-45065*T13+1.27</f>
        <v>0.80057291666671926</v>
      </c>
      <c r="V13">
        <f t="shared" si="15"/>
        <v>-2.031250000000027E-5</v>
      </c>
      <c r="W13">
        <f t="shared" si="16"/>
        <v>2.1853828125000123</v>
      </c>
      <c r="X13">
        <f t="shared" si="0"/>
        <v>0</v>
      </c>
      <c r="Y13">
        <f t="shared" si="1"/>
        <v>0</v>
      </c>
      <c r="Z13">
        <f t="shared" si="17"/>
        <v>2.1853828125000123</v>
      </c>
      <c r="AC13">
        <v>16</v>
      </c>
      <c r="AD13">
        <v>6.4062499999999797E-4</v>
      </c>
      <c r="AE13">
        <f t="shared" si="2"/>
        <v>26.76430524134134</v>
      </c>
      <c r="AF13">
        <v>7.0312500000000203E-4</v>
      </c>
      <c r="AG13">
        <f t="shared" si="3"/>
        <v>29.098383801472362</v>
      </c>
      <c r="AH13">
        <v>6.4583333333333496E-4</v>
      </c>
      <c r="AI13">
        <f t="shared" ref="AI13" si="181">$J$60*AH13+2.84</f>
        <v>26.958811788019048</v>
      </c>
      <c r="AJ13">
        <v>6.4062499999999797E-4</v>
      </c>
      <c r="AK13">
        <f t="shared" ref="AK13" si="182">$J$60*AJ13+2.84</f>
        <v>26.76430524134134</v>
      </c>
      <c r="AL13">
        <v>6.3541666666666597E-4</v>
      </c>
      <c r="AM13">
        <f t="shared" ref="AM13" si="183">$J$60*AL13+2.84</f>
        <v>26.569798694663817</v>
      </c>
      <c r="AN13">
        <v>6.3020833333333299E-4</v>
      </c>
      <c r="AO13">
        <f t="shared" ref="AO13" si="184">$J$60*AN13+2.84</f>
        <v>26.375292147986258</v>
      </c>
      <c r="AP13">
        <v>6.3020833333333299E-4</v>
      </c>
      <c r="AQ13">
        <f t="shared" ref="AQ13" si="185">$J$60*AP13+2.84</f>
        <v>26.375292147986258</v>
      </c>
      <c r="AR13">
        <v>6.4583333333333105E-4</v>
      </c>
      <c r="AS13">
        <f t="shared" ref="AS13" si="186">$J$60*AR13+2.84</f>
        <v>26.958811788018902</v>
      </c>
      <c r="AT13">
        <v>6.4062499999999797E-4</v>
      </c>
      <c r="AU13">
        <f t="shared" ref="AU13" si="187">$J$60*AT13+2.84</f>
        <v>26.76430524134134</v>
      </c>
      <c r="AV13">
        <v>6.3541666666666597E-4</v>
      </c>
      <c r="AW13">
        <f t="shared" ref="AW13" si="188">$J$60*AV13+2.84</f>
        <v>26.569798694663817</v>
      </c>
      <c r="AX13">
        <f t="shared" si="26"/>
        <v>6.4479166666666602E-4</v>
      </c>
      <c r="AY13">
        <f t="shared" si="27"/>
        <v>26.919910478683448</v>
      </c>
      <c r="AZ13">
        <f t="shared" si="4"/>
        <v>5.3554324235338224E-4</v>
      </c>
      <c r="BA13">
        <f t="shared" si="5"/>
        <v>20</v>
      </c>
      <c r="BB13">
        <f t="shared" si="28"/>
        <v>6.9199104786834482</v>
      </c>
    </row>
    <row r="14" spans="1:54" x14ac:dyDescent="0.25">
      <c r="A14">
        <v>26</v>
      </c>
      <c r="B14" s="1">
        <v>4.6875000000000001E-5</v>
      </c>
      <c r="C14">
        <f t="shared" si="6"/>
        <v>-0.84242187499999988</v>
      </c>
      <c r="D14" s="1">
        <v>2.6041666666663799E-5</v>
      </c>
      <c r="E14">
        <f t="shared" si="6"/>
        <v>9.64322916667959E-2</v>
      </c>
      <c r="F14" s="1">
        <v>3.1250000000000001E-5</v>
      </c>
      <c r="G14">
        <f t="shared" ref="G14" si="189">-45065*F14+1.27</f>
        <v>-0.13828124999999991</v>
      </c>
      <c r="H14" s="1">
        <v>3.1250000000000001E-5</v>
      </c>
      <c r="I14">
        <f t="shared" ref="I14" si="190">-45065*H14+1.27</f>
        <v>-0.13828124999999991</v>
      </c>
      <c r="J14" s="1">
        <v>2.60416666666672E-5</v>
      </c>
      <c r="K14">
        <f t="shared" ref="K14" si="191">-45065*J14+1.27</f>
        <v>9.6432291666642689E-2</v>
      </c>
      <c r="L14" s="1">
        <v>2.6041666666666601E-5</v>
      </c>
      <c r="M14">
        <f t="shared" ref="M14" si="192">-45065*L14+1.27</f>
        <v>9.6432291666669556E-2</v>
      </c>
      <c r="N14" s="1">
        <v>3.6458333333336203E-5</v>
      </c>
      <c r="O14">
        <f t="shared" ref="O14" si="193">-45065*N14+1.27</f>
        <v>-0.37299479166679594</v>
      </c>
      <c r="P14" s="1">
        <v>3.1250000000000001E-5</v>
      </c>
      <c r="Q14">
        <f t="shared" ref="Q14" si="194">-45065*P14+1.27</f>
        <v>-0.13828124999999991</v>
      </c>
      <c r="R14" s="1">
        <v>2.0833333333334502E-5</v>
      </c>
      <c r="S14">
        <f t="shared" ref="S14" si="195">-45065*R14+1.27</f>
        <v>0.33114583333328074</v>
      </c>
      <c r="T14" s="1">
        <v>1.5624999999998201E-5</v>
      </c>
      <c r="U14">
        <f t="shared" ref="U14" si="196">-45065*T14+1.27</f>
        <v>0.5658593750000811</v>
      </c>
      <c r="V14">
        <f t="shared" si="15"/>
        <v>2.9166666666666653E-5</v>
      </c>
      <c r="W14">
        <f t="shared" si="16"/>
        <v>-4.4395833333332545E-2</v>
      </c>
      <c r="X14">
        <f t="shared" si="0"/>
        <v>0</v>
      </c>
      <c r="Y14">
        <f t="shared" si="1"/>
        <v>0</v>
      </c>
      <c r="Z14">
        <f t="shared" si="17"/>
        <v>-4.4395833333332545E-2</v>
      </c>
      <c r="AC14">
        <v>26</v>
      </c>
      <c r="AD14">
        <v>1.30208333333332E-4</v>
      </c>
      <c r="AE14">
        <f t="shared" si="2"/>
        <v>7.7026636669392623</v>
      </c>
      <c r="AF14">
        <v>1.04166666666662E-4</v>
      </c>
      <c r="AG14">
        <f t="shared" si="3"/>
        <v>6.7301309335512753</v>
      </c>
      <c r="AH14">
        <v>1.19791666666667E-4</v>
      </c>
      <c r="AI14">
        <f t="shared" ref="AI14" si="197">$J$60*AH14+2.84</f>
        <v>7.3136505735841792</v>
      </c>
      <c r="AJ14">
        <v>1.14583333333331E-4</v>
      </c>
      <c r="AK14">
        <f t="shared" ref="AK14" si="198">$J$60*AJ14+2.84</f>
        <v>7.1191440269065076</v>
      </c>
      <c r="AL14">
        <v>1.14583333333334E-4</v>
      </c>
      <c r="AM14">
        <f t="shared" ref="AM14" si="199">$J$60*AL14+2.84</f>
        <v>7.1191440269066195</v>
      </c>
      <c r="AN14">
        <v>1.09374999999999E-4</v>
      </c>
      <c r="AO14">
        <f t="shared" ref="AO14" si="200">$J$60*AN14+2.84</f>
        <v>6.9246374802289843</v>
      </c>
      <c r="AP14">
        <v>1.25E-4</v>
      </c>
      <c r="AQ14">
        <f t="shared" ref="AQ14" si="201">$J$60*AP14+2.84</f>
        <v>7.5081571202617399</v>
      </c>
      <c r="AR14">
        <v>1.4062499999999999E-4</v>
      </c>
      <c r="AS14">
        <f t="shared" ref="AS14" si="202">$J$60*AR14+2.84</f>
        <v>8.0916767602944564</v>
      </c>
      <c r="AT14">
        <v>1.3020833333333301E-4</v>
      </c>
      <c r="AU14">
        <f t="shared" ref="AU14" si="203">$J$60*AT14+2.84</f>
        <v>7.7026636669392996</v>
      </c>
      <c r="AV14">
        <v>1.3020833333333301E-4</v>
      </c>
      <c r="AW14">
        <f t="shared" ref="AW14" si="204">$J$60*AV14+2.84</f>
        <v>7.7026636669392996</v>
      </c>
      <c r="AX14">
        <f t="shared" si="26"/>
        <v>1.2187499999999911E-4</v>
      </c>
      <c r="AY14">
        <f t="shared" si="27"/>
        <v>7.3914531922551614</v>
      </c>
      <c r="AZ14">
        <f t="shared" si="4"/>
        <v>0</v>
      </c>
      <c r="BA14">
        <f t="shared" si="5"/>
        <v>0</v>
      </c>
      <c r="BB14">
        <f t="shared" si="28"/>
        <v>7.3914531922551614</v>
      </c>
    </row>
    <row r="15" spans="1:54" x14ac:dyDescent="0.25">
      <c r="A15">
        <v>26</v>
      </c>
      <c r="B15" s="1">
        <v>2.0833333333334502E-5</v>
      </c>
      <c r="C15">
        <f t="shared" si="6"/>
        <v>0.33114583333328074</v>
      </c>
      <c r="D15" s="1">
        <v>1.0416666666668901E-5</v>
      </c>
      <c r="E15">
        <f t="shared" si="6"/>
        <v>0.80057291666656605</v>
      </c>
      <c r="F15" s="1">
        <v>4.1666666666669003E-5</v>
      </c>
      <c r="G15">
        <f t="shared" ref="G15" si="205">-45065*F15+1.27</f>
        <v>-0.60770833333343854</v>
      </c>
      <c r="H15" s="1">
        <v>1.5624999999998201E-5</v>
      </c>
      <c r="I15">
        <f t="shared" ref="I15" si="206">-45065*H15+1.27</f>
        <v>0.5658593750000811</v>
      </c>
      <c r="J15" s="1">
        <v>2.6041666666663799E-5</v>
      </c>
      <c r="K15">
        <f t="shared" ref="K15" si="207">-45065*J15+1.27</f>
        <v>9.64322916667959E-2</v>
      </c>
      <c r="L15" s="1">
        <v>5.2083333333327597E-6</v>
      </c>
      <c r="M15">
        <f t="shared" ref="M15" si="208">-45065*L15+1.27</f>
        <v>1.0352864583333592</v>
      </c>
      <c r="N15" s="1">
        <v>1.0416666666665501E-5</v>
      </c>
      <c r="O15">
        <f t="shared" ref="O15" si="209">-45065*N15+1.27</f>
        <v>0.80057291666671926</v>
      </c>
      <c r="P15" s="1">
        <v>1.5625E-5</v>
      </c>
      <c r="Q15">
        <f t="shared" ref="Q15" si="210">-45065*P15+1.27</f>
        <v>0.56585937500000005</v>
      </c>
      <c r="R15" s="1">
        <v>5.2083333333327597E-6</v>
      </c>
      <c r="S15">
        <f t="shared" ref="S15" si="211">-45065*R15+1.27</f>
        <v>1.0352864583333592</v>
      </c>
      <c r="T15" s="1">
        <v>2.0833333333334502E-5</v>
      </c>
      <c r="U15">
        <f t="shared" ref="U15" si="212">-45065*T15+1.27</f>
        <v>0.33114583333328074</v>
      </c>
      <c r="V15">
        <f t="shared" si="15"/>
        <v>1.7187499999999994E-5</v>
      </c>
      <c r="W15">
        <f t="shared" si="16"/>
        <v>0.4954453125000004</v>
      </c>
      <c r="X15">
        <f t="shared" si="0"/>
        <v>0</v>
      </c>
      <c r="Y15">
        <f t="shared" si="1"/>
        <v>0</v>
      </c>
      <c r="Z15">
        <f t="shared" si="17"/>
        <v>0.4954453125000004</v>
      </c>
      <c r="AC15">
        <v>36</v>
      </c>
      <c r="AD15">
        <v>-5.3645833333333301E-4</v>
      </c>
      <c r="AE15">
        <f t="shared" si="2"/>
        <v>-17.194174307789954</v>
      </c>
      <c r="AF15">
        <v>-5.3645833333333301E-4</v>
      </c>
      <c r="AG15">
        <f t="shared" si="3"/>
        <v>-17.194174307789954</v>
      </c>
      <c r="AH15">
        <v>-5.2604166666666598E-4</v>
      </c>
      <c r="AI15">
        <f t="shared" ref="AI15" si="213">$J$60*AH15+2.84</f>
        <v>-16.805161214434797</v>
      </c>
      <c r="AJ15">
        <v>-5.2604166666667096E-4</v>
      </c>
      <c r="AK15">
        <f t="shared" ref="AK15" si="214">$J$60*AJ15+2.84</f>
        <v>-16.805161214434982</v>
      </c>
      <c r="AL15">
        <v>-5.3645833333333301E-4</v>
      </c>
      <c r="AM15">
        <f t="shared" ref="AM15" si="215">$J$60*AL15+2.84</f>
        <v>-17.194174307789954</v>
      </c>
      <c r="AN15">
        <v>-5.2604166666666695E-4</v>
      </c>
      <c r="AO15">
        <f t="shared" ref="AO15" si="216">$J$60*AN15+2.84</f>
        <v>-16.805161214434833</v>
      </c>
      <c r="AP15">
        <v>-5.4166666666666599E-4</v>
      </c>
      <c r="AQ15">
        <f t="shared" ref="AQ15" si="217">$J$60*AP15+2.84</f>
        <v>-17.388680854467513</v>
      </c>
      <c r="AR15">
        <v>-5.1562499999999796E-4</v>
      </c>
      <c r="AS15">
        <f t="shared" ref="AS15" si="218">$J$60*AR15+2.84</f>
        <v>-16.416148121079601</v>
      </c>
      <c r="AT15">
        <v>-5.3125000000000004E-4</v>
      </c>
      <c r="AU15">
        <f t="shared" ref="AU15" si="219">$J$60*AT15+2.84</f>
        <v>-16.999667761112395</v>
      </c>
      <c r="AV15">
        <v>-5.36458333333329E-4</v>
      </c>
      <c r="AW15">
        <f t="shared" ref="AW15" si="220">$J$60*AV15+2.84</f>
        <v>-17.194174307789805</v>
      </c>
      <c r="AX15">
        <f t="shared" si="26"/>
        <v>-5.312499999999995E-4</v>
      </c>
      <c r="AY15">
        <f t="shared" si="27"/>
        <v>-16.999667761112377</v>
      </c>
      <c r="AZ15">
        <f t="shared" si="4"/>
        <v>-5.3554324235338224E-4</v>
      </c>
      <c r="BA15">
        <f t="shared" si="5"/>
        <v>-20</v>
      </c>
      <c r="BB15">
        <f t="shared" si="28"/>
        <v>3.0003322388876228</v>
      </c>
    </row>
    <row r="16" spans="1:54" x14ac:dyDescent="0.25">
      <c r="A16">
        <v>26</v>
      </c>
      <c r="B16" s="1">
        <v>2.60416666666672E-5</v>
      </c>
      <c r="C16">
        <f t="shared" si="6"/>
        <v>9.6432291666642689E-2</v>
      </c>
      <c r="D16" s="1">
        <v>3.1250000000000001E-5</v>
      </c>
      <c r="E16">
        <f t="shared" si="6"/>
        <v>-0.13828124999999991</v>
      </c>
      <c r="F16" s="1">
        <v>-3.1249999999996497E-5</v>
      </c>
      <c r="G16">
        <f t="shared" ref="G16" si="221">-45065*F16+1.27</f>
        <v>2.6782812499998423</v>
      </c>
      <c r="H16" s="1">
        <v>-2.60416666666672E-5</v>
      </c>
      <c r="I16">
        <f t="shared" ref="I16" si="222">-45065*H16+1.27</f>
        <v>2.4435677083333571</v>
      </c>
      <c r="J16" s="1">
        <v>3.6458333333333302E-5</v>
      </c>
      <c r="K16">
        <f t="shared" ref="K16" si="223">-45065*J16+1.27</f>
        <v>-0.37299479166666516</v>
      </c>
      <c r="L16" s="1">
        <v>4.16666666666655E-5</v>
      </c>
      <c r="M16">
        <f t="shared" ref="M16" si="224">-45065*L16+1.27</f>
        <v>-0.60770833333328067</v>
      </c>
      <c r="N16" s="1">
        <v>3.1250000000000001E-5</v>
      </c>
      <c r="O16">
        <f t="shared" ref="O16" si="225">-45065*N16+1.27</f>
        <v>-0.13828124999999991</v>
      </c>
      <c r="P16" s="1">
        <v>2.0833333333334502E-5</v>
      </c>
      <c r="Q16">
        <f t="shared" ref="Q16" si="226">-45065*P16+1.27</f>
        <v>0.33114583333328074</v>
      </c>
      <c r="R16" s="1">
        <v>-7.8125000000001804E-5</v>
      </c>
      <c r="S16">
        <f t="shared" ref="S16" si="227">-45065*R16+1.27</f>
        <v>4.7907031250000811</v>
      </c>
      <c r="T16" s="1">
        <v>3.1250000000000001E-5</v>
      </c>
      <c r="U16">
        <f t="shared" ref="U16" si="228">-45065*T16+1.27</f>
        <v>-0.13828124999999991</v>
      </c>
      <c r="V16">
        <f t="shared" si="15"/>
        <v>8.3333333333334998E-6</v>
      </c>
      <c r="W16">
        <f t="shared" si="16"/>
        <v>0.89445833333332581</v>
      </c>
      <c r="X16">
        <f t="shared" si="0"/>
        <v>0</v>
      </c>
      <c r="Y16">
        <f t="shared" si="1"/>
        <v>0</v>
      </c>
      <c r="Z16">
        <f t="shared" si="17"/>
        <v>0.89445833333332581</v>
      </c>
      <c r="AC16">
        <v>46</v>
      </c>
      <c r="AD16">
        <v>-1.15624999999999E-3</v>
      </c>
      <c r="AE16">
        <f t="shared" si="2"/>
        <v>-40.340453362420718</v>
      </c>
      <c r="AF16">
        <v>-1.1770833333333299E-3</v>
      </c>
      <c r="AG16">
        <f t="shared" si="3"/>
        <v>-41.118479549131251</v>
      </c>
      <c r="AH16">
        <v>-1.0468750000000001E-3</v>
      </c>
      <c r="AI16">
        <f t="shared" ref="AI16" si="229">$J$60*AH16+2.84</f>
        <v>-36.255815882192067</v>
      </c>
      <c r="AJ16">
        <v>-1.0625000000000001E-3</v>
      </c>
      <c r="AK16">
        <f t="shared" ref="AK16" si="230">$J$60*AJ16+2.84</f>
        <v>-36.839335522224786</v>
      </c>
      <c r="AL16">
        <v>-1.1614583333333301E-3</v>
      </c>
      <c r="AM16">
        <f t="shared" ref="AM16" si="231">$J$60*AL16+2.84</f>
        <v>-40.534959909098546</v>
      </c>
      <c r="AN16">
        <v>-1.1770833333333299E-3</v>
      </c>
      <c r="AO16">
        <f t="shared" ref="AO16" si="232">$J$60*AN16+2.84</f>
        <v>-41.118479549131251</v>
      </c>
      <c r="AP16">
        <v>-1.16666666666666E-3</v>
      </c>
      <c r="AQ16">
        <f t="shared" ref="AQ16" si="233">$J$60*AP16+2.84</f>
        <v>-40.729466455775992</v>
      </c>
      <c r="AR16">
        <v>-1.07291666666666E-3</v>
      </c>
      <c r="AS16">
        <f t="shared" ref="AS16" si="234">$J$60*AR16+2.84</f>
        <v>-37.228348615579677</v>
      </c>
      <c r="AT16">
        <v>-1.1614583333333301E-3</v>
      </c>
      <c r="AU16">
        <f t="shared" ref="AU16" si="235">$J$60*AT16+2.84</f>
        <v>-40.534959909098546</v>
      </c>
      <c r="AV16">
        <v>-1.16666666666667E-3</v>
      </c>
      <c r="AW16">
        <f t="shared" ref="AW16" si="236">$J$60*AV16+2.84</f>
        <v>-40.729466455776361</v>
      </c>
      <c r="AX16">
        <f t="shared" si="26"/>
        <v>-1.13489583333333E-3</v>
      </c>
      <c r="AY16">
        <f t="shared" si="27"/>
        <v>-39.542976521042917</v>
      </c>
      <c r="AZ16">
        <f t="shared" si="4"/>
        <v>-1.0710864847067645E-3</v>
      </c>
      <c r="BA16">
        <f t="shared" si="5"/>
        <v>-40</v>
      </c>
      <c r="BB16">
        <f t="shared" si="28"/>
        <v>0.45702347895708328</v>
      </c>
    </row>
    <row r="17" spans="1:54" x14ac:dyDescent="0.25">
      <c r="A17">
        <v>36</v>
      </c>
      <c r="B17">
        <v>3.2812500000000203E-4</v>
      </c>
      <c r="C17">
        <f t="shared" si="6"/>
        <v>-13.516953125000091</v>
      </c>
      <c r="D17">
        <v>2.6562499999999801E-4</v>
      </c>
      <c r="E17">
        <f t="shared" si="6"/>
        <v>-10.70039062499991</v>
      </c>
      <c r="F17">
        <v>3.5416666666666902E-4</v>
      </c>
      <c r="G17">
        <f t="shared" ref="G17" si="237">-45065*F17+1.27</f>
        <v>-14.690520833333441</v>
      </c>
      <c r="H17">
        <v>3.6979166666666698E-4</v>
      </c>
      <c r="I17">
        <f t="shared" ref="I17" si="238">-45065*H17+1.27</f>
        <v>-15.394661458333349</v>
      </c>
      <c r="J17">
        <v>2.9166666666666902E-4</v>
      </c>
      <c r="K17">
        <f t="shared" ref="K17" si="239">-45065*J17+1.27</f>
        <v>-11.873958333333439</v>
      </c>
      <c r="L17">
        <v>2.8124999999999998E-4</v>
      </c>
      <c r="M17">
        <f t="shared" ref="M17" si="240">-45065*L17+1.27</f>
        <v>-11.40453125</v>
      </c>
      <c r="N17">
        <v>3.02083333333334E-4</v>
      </c>
      <c r="O17">
        <f t="shared" ref="O17" si="241">-45065*N17+1.27</f>
        <v>-12.343385416666697</v>
      </c>
      <c r="P17">
        <v>3.0729166666666502E-4</v>
      </c>
      <c r="Q17">
        <f t="shared" ref="Q17" si="242">-45065*P17+1.27</f>
        <v>-12.578098958333261</v>
      </c>
      <c r="R17">
        <v>3.6458333333333302E-4</v>
      </c>
      <c r="S17">
        <f t="shared" ref="S17" si="243">-45065*R17+1.27</f>
        <v>-15.159947916666653</v>
      </c>
      <c r="T17">
        <v>3.69791666666666E-4</v>
      </c>
      <c r="U17">
        <f t="shared" ref="U17" si="244">-45065*T17+1.27</f>
        <v>-15.394661458333303</v>
      </c>
      <c r="V17">
        <f t="shared" si="15"/>
        <v>3.2343750000000027E-4</v>
      </c>
      <c r="W17">
        <f t="shared" si="16"/>
        <v>-13.305710937500015</v>
      </c>
      <c r="X17">
        <f t="shared" si="0"/>
        <v>-3.4550030856267546E-4</v>
      </c>
      <c r="Y17">
        <f t="shared" si="1"/>
        <v>-15.570023614216609</v>
      </c>
      <c r="Z17">
        <f t="shared" si="17"/>
        <v>2.2643126767165942</v>
      </c>
      <c r="AC17">
        <v>6</v>
      </c>
      <c r="AD17">
        <v>1.0781249999999899E-3</v>
      </c>
      <c r="AE17">
        <f t="shared" si="2"/>
        <v>43.102855162257129</v>
      </c>
      <c r="AF17">
        <v>1.1249999999999899E-3</v>
      </c>
      <c r="AG17">
        <f t="shared" si="3"/>
        <v>44.853414082355286</v>
      </c>
      <c r="AH17">
        <v>1.07291666666666E-3</v>
      </c>
      <c r="AI17">
        <f t="shared" ref="AI17" si="245">$J$60*AH17+2.84</f>
        <v>42.908348615579683</v>
      </c>
      <c r="AJ17">
        <v>1.02083333333333E-3</v>
      </c>
      <c r="AK17">
        <f t="shared" ref="AK17" si="246">$J$60*AJ17+2.84</f>
        <v>40.963283148804081</v>
      </c>
      <c r="AL17">
        <v>1.07291666666666E-3</v>
      </c>
      <c r="AM17">
        <f t="shared" ref="AM17" si="247">$J$60*AL17+2.84</f>
        <v>42.908348615579683</v>
      </c>
      <c r="AN17">
        <v>1.06770833333333E-3</v>
      </c>
      <c r="AO17">
        <f t="shared" ref="AO17" si="248">$J$60*AN17+2.84</f>
        <v>42.713842068902238</v>
      </c>
      <c r="AP17">
        <v>1.015625E-3</v>
      </c>
      <c r="AQ17">
        <f t="shared" ref="AQ17" si="249">$J$60*AP17+2.84</f>
        <v>40.768776602126636</v>
      </c>
      <c r="AR17">
        <v>1.0260416666666599E-3</v>
      </c>
      <c r="AS17">
        <f t="shared" ref="AS17" si="250">$J$60*AR17+2.84</f>
        <v>41.157789695481526</v>
      </c>
      <c r="AT17">
        <v>1.06770833333333E-3</v>
      </c>
      <c r="AU17">
        <f t="shared" ref="AU17" si="251">$J$60*AT17+2.84</f>
        <v>42.713842068902238</v>
      </c>
      <c r="AV17">
        <v>1.0104166666666599E-3</v>
      </c>
      <c r="AW17">
        <f t="shared" ref="AW17" si="252">$J$60*AV17+2.84</f>
        <v>40.574270055448807</v>
      </c>
      <c r="AX17">
        <f t="shared" si="26"/>
        <v>1.055729166666661E-3</v>
      </c>
      <c r="AY17">
        <f t="shared" si="27"/>
        <v>42.266477011543728</v>
      </c>
      <c r="AZ17">
        <f t="shared" si="4"/>
        <v>9.4824639792980882E-4</v>
      </c>
      <c r="BA17">
        <f t="shared" si="5"/>
        <v>35.412505394068674</v>
      </c>
      <c r="BB17">
        <f t="shared" si="28"/>
        <v>6.8539716174750538</v>
      </c>
    </row>
    <row r="18" spans="1:54" x14ac:dyDescent="0.25">
      <c r="A18">
        <v>36</v>
      </c>
      <c r="B18">
        <v>3.8541666666666499E-4</v>
      </c>
      <c r="C18">
        <f t="shared" si="6"/>
        <v>-16.098802083333258</v>
      </c>
      <c r="D18">
        <v>3.9583333333333099E-4</v>
      </c>
      <c r="E18">
        <f t="shared" si="6"/>
        <v>-16.568229166666562</v>
      </c>
      <c r="F18">
        <v>4.5312499999999802E-4</v>
      </c>
      <c r="G18">
        <f t="shared" ref="G18" si="253">-45065*F18+1.27</f>
        <v>-19.150078124999911</v>
      </c>
      <c r="H18">
        <v>4.8437499999999799E-4</v>
      </c>
      <c r="I18">
        <f t="shared" ref="I18" si="254">-45065*H18+1.27</f>
        <v>-20.55835937499991</v>
      </c>
      <c r="J18">
        <v>3.8020833333333298E-4</v>
      </c>
      <c r="K18">
        <f t="shared" ref="K18" si="255">-45065*J18+1.27</f>
        <v>-15.86408854166665</v>
      </c>
      <c r="L18">
        <v>3.8541666666666499E-4</v>
      </c>
      <c r="M18">
        <f t="shared" ref="M18" si="256">-45065*L18+1.27</f>
        <v>-16.098802083333258</v>
      </c>
      <c r="N18">
        <v>4.7395833333333301E-4</v>
      </c>
      <c r="O18">
        <f t="shared" ref="O18" si="257">-45065*N18+1.27</f>
        <v>-20.088932291666652</v>
      </c>
      <c r="P18">
        <v>3.9583333333333397E-4</v>
      </c>
      <c r="Q18">
        <f t="shared" ref="Q18" si="258">-45065*P18+1.27</f>
        <v>-16.568229166666697</v>
      </c>
      <c r="R18">
        <v>3.9062499999999802E-4</v>
      </c>
      <c r="S18">
        <f t="shared" ref="S18" si="259">-45065*R18+1.27</f>
        <v>-16.333515624999912</v>
      </c>
      <c r="T18">
        <v>3.9583333333333099E-4</v>
      </c>
      <c r="U18">
        <f t="shared" ref="U18" si="260">-45065*T18+1.27</f>
        <v>-16.568229166666562</v>
      </c>
      <c r="V18">
        <f t="shared" si="15"/>
        <v>4.1406249999999863E-4</v>
      </c>
      <c r="W18">
        <f t="shared" si="16"/>
        <v>-17.389726562499934</v>
      </c>
      <c r="X18">
        <f t="shared" si="0"/>
        <v>-4.1040850112625938E-4</v>
      </c>
      <c r="Y18">
        <f t="shared" si="1"/>
        <v>-18.495121120425605</v>
      </c>
      <c r="Z18">
        <f t="shared" si="17"/>
        <v>1.1053945579256705</v>
      </c>
      <c r="AC18">
        <v>16</v>
      </c>
      <c r="AD18">
        <v>6.4062500000000003E-4</v>
      </c>
      <c r="AE18">
        <f t="shared" si="2"/>
        <v>26.764305241341418</v>
      </c>
      <c r="AF18">
        <v>5.8333333333333804E-4</v>
      </c>
      <c r="AG18">
        <f t="shared" si="3"/>
        <v>24.624733227888296</v>
      </c>
      <c r="AH18">
        <v>5.8854166666666701E-4</v>
      </c>
      <c r="AI18">
        <f t="shared" ref="AI18" si="261">$J$60*AH18+2.84</f>
        <v>24.819239774565705</v>
      </c>
      <c r="AJ18">
        <v>6.5104166666666696E-4</v>
      </c>
      <c r="AK18">
        <f t="shared" ref="AK18" si="262">$J$60*AJ18+2.84</f>
        <v>27.153318334696571</v>
      </c>
      <c r="AL18">
        <v>5.7812499999999802E-4</v>
      </c>
      <c r="AM18">
        <f t="shared" ref="AM18" si="263">$J$60*AL18+2.84</f>
        <v>24.43022668121047</v>
      </c>
      <c r="AN18">
        <v>6.4583333333333799E-4</v>
      </c>
      <c r="AO18">
        <f t="shared" ref="AO18" si="264">$J$60*AN18+2.84</f>
        <v>26.958811788019162</v>
      </c>
      <c r="AP18">
        <v>6.4583333333333799E-4</v>
      </c>
      <c r="AQ18">
        <f t="shared" ref="AQ18" si="265">$J$60*AP18+2.84</f>
        <v>26.958811788019162</v>
      </c>
      <c r="AR18">
        <v>5.7812499999999802E-4</v>
      </c>
      <c r="AS18">
        <f t="shared" ref="AS18" si="266">$J$60*AR18+2.84</f>
        <v>24.43022668121047</v>
      </c>
      <c r="AT18">
        <v>5.9374999999999999E-4</v>
      </c>
      <c r="AU18">
        <f t="shared" ref="AU18" si="267">$J$60*AT18+2.84</f>
        <v>25.013746321243264</v>
      </c>
      <c r="AV18">
        <v>5.4166666666666599E-4</v>
      </c>
      <c r="AW18">
        <f t="shared" ref="AW18" si="268">$J$60*AV18+2.84</f>
        <v>23.068680854467512</v>
      </c>
      <c r="AX18">
        <f t="shared" si="26"/>
        <v>6.0468750000000095E-4</v>
      </c>
      <c r="AY18">
        <f t="shared" si="27"/>
        <v>25.422210069266203</v>
      </c>
      <c r="AZ18">
        <f t="shared" si="4"/>
        <v>4.9524685662756247E-4</v>
      </c>
      <c r="BA18">
        <f t="shared" si="5"/>
        <v>18.495121120425605</v>
      </c>
      <c r="BB18">
        <f t="shared" si="28"/>
        <v>6.9270889488405984</v>
      </c>
    </row>
    <row r="19" spans="1:54" x14ac:dyDescent="0.25">
      <c r="A19">
        <v>36</v>
      </c>
      <c r="B19">
        <v>4.8958333333333297E-4</v>
      </c>
      <c r="C19">
        <f t="shared" si="6"/>
        <v>-20.793072916666652</v>
      </c>
      <c r="D19">
        <v>4.3749999999999898E-4</v>
      </c>
      <c r="E19">
        <f t="shared" si="6"/>
        <v>-18.445937499999953</v>
      </c>
      <c r="F19">
        <v>5.1041666666666596E-4</v>
      </c>
      <c r="G19">
        <f t="shared" ref="G19" si="269">-45065*F19+1.27</f>
        <v>-21.731927083333304</v>
      </c>
      <c r="H19">
        <v>4.27083333333334E-4</v>
      </c>
      <c r="I19">
        <f t="shared" ref="I19" si="270">-45065*H19+1.27</f>
        <v>-17.976510416666699</v>
      </c>
      <c r="J19">
        <v>4.3229166666666503E-4</v>
      </c>
      <c r="K19">
        <f t="shared" ref="K19" si="271">-45065*J19+1.27</f>
        <v>-18.21122395833326</v>
      </c>
      <c r="L19">
        <v>5.1562500000000002E-4</v>
      </c>
      <c r="M19">
        <f t="shared" ref="M19" si="272">-45065*L19+1.27</f>
        <v>-21.966640625</v>
      </c>
      <c r="N19">
        <v>4.9999999999999697E-4</v>
      </c>
      <c r="O19">
        <f t="shared" ref="O19" si="273">-45065*N19+1.27</f>
        <v>-21.262499999999864</v>
      </c>
      <c r="P19">
        <v>4.32291666666664E-4</v>
      </c>
      <c r="Q19">
        <f t="shared" ref="Q19" si="274">-45065*P19+1.27</f>
        <v>-18.211223958333214</v>
      </c>
      <c r="R19">
        <v>4.9999999999999903E-4</v>
      </c>
      <c r="S19">
        <f t="shared" ref="S19" si="275">-45065*R19+1.27</f>
        <v>-21.262499999999957</v>
      </c>
      <c r="T19">
        <v>5.0520833333333396E-4</v>
      </c>
      <c r="U19">
        <f t="shared" ref="U19" si="276">-45065*T19+1.27</f>
        <v>-21.497213541666696</v>
      </c>
      <c r="V19">
        <f t="shared" si="15"/>
        <v>4.7499999999999913E-4</v>
      </c>
      <c r="W19">
        <f t="shared" si="16"/>
        <v>-20.135874999999963</v>
      </c>
      <c r="X19">
        <f t="shared" si="0"/>
        <v>-4.4380190695049112E-4</v>
      </c>
      <c r="Y19">
        <f t="shared" si="1"/>
        <v>-20</v>
      </c>
      <c r="Z19">
        <f t="shared" si="17"/>
        <v>-0.13587499999996311</v>
      </c>
      <c r="AC19">
        <v>26</v>
      </c>
      <c r="AD19">
        <v>2.0833333333333299E-4</v>
      </c>
      <c r="AE19">
        <f t="shared" si="2"/>
        <v>10.620261867102887</v>
      </c>
      <c r="AF19" s="1">
        <v>1.04166666666666E-5</v>
      </c>
      <c r="AG19">
        <f t="shared" si="3"/>
        <v>3.2290130933551424</v>
      </c>
      <c r="AH19">
        <v>1.875E-4</v>
      </c>
      <c r="AI19">
        <f t="shared" ref="AI19" si="277">$J$60*AH19+2.84</f>
        <v>9.8422356803926085</v>
      </c>
      <c r="AJ19">
        <v>0</v>
      </c>
      <c r="AK19">
        <f t="shared" ref="AK19" si="278">$J$60*AJ19+2.84</f>
        <v>2.84</v>
      </c>
      <c r="AL19" s="1">
        <v>-5.2083333333327597E-6</v>
      </c>
      <c r="AM19">
        <f t="shared" ref="AM19" si="279">$J$60*AL19+2.84</f>
        <v>2.645493453322449</v>
      </c>
      <c r="AN19">
        <v>1.82291666666667E-4</v>
      </c>
      <c r="AO19">
        <f t="shared" ref="AO19" si="280">$J$60*AN19+2.84</f>
        <v>9.6477291337150497</v>
      </c>
      <c r="AP19">
        <v>2.0312499999999999E-4</v>
      </c>
      <c r="AQ19">
        <f t="shared" ref="AQ19" si="281">$J$60*AP19+2.84</f>
        <v>10.425755320425328</v>
      </c>
      <c r="AR19" s="1">
        <v>-5.2083333333327597E-6</v>
      </c>
      <c r="AS19">
        <f t="shared" ref="AS19" si="282">$J$60*AR19+2.84</f>
        <v>2.645493453322449</v>
      </c>
      <c r="AT19">
        <v>1.82291666666667E-4</v>
      </c>
      <c r="AU19">
        <f t="shared" ref="AU19" si="283">$J$60*AT19+2.84</f>
        <v>9.6477291337150497</v>
      </c>
      <c r="AV19" s="1">
        <v>-5.2083333333344902E-6</v>
      </c>
      <c r="AW19">
        <f t="shared" ref="AW19" si="284">$J$60*AV19+2.84</f>
        <v>2.6454934533223842</v>
      </c>
      <c r="AX19">
        <f t="shared" si="26"/>
        <v>9.583333333333335E-5</v>
      </c>
      <c r="AY19">
        <f t="shared" si="27"/>
        <v>6.4189204588673352</v>
      </c>
      <c r="AZ19">
        <f t="shared" si="4"/>
        <v>0</v>
      </c>
      <c r="BA19">
        <f t="shared" si="5"/>
        <v>0</v>
      </c>
      <c r="BB19">
        <f t="shared" si="28"/>
        <v>6.4189204588673352</v>
      </c>
    </row>
    <row r="20" spans="1:54" x14ac:dyDescent="0.25">
      <c r="A20">
        <v>36</v>
      </c>
      <c r="B20">
        <v>5.3645833333333301E-4</v>
      </c>
      <c r="C20">
        <f t="shared" si="6"/>
        <v>-22.905494791666651</v>
      </c>
      <c r="D20">
        <v>6.09375E-4</v>
      </c>
      <c r="E20">
        <f t="shared" si="6"/>
        <v>-26.191484375000002</v>
      </c>
      <c r="F20">
        <v>4.8437499999999501E-4</v>
      </c>
      <c r="G20">
        <f t="shared" ref="G20" si="285">-45065*F20+1.27</f>
        <v>-20.558359374999775</v>
      </c>
      <c r="H20">
        <v>5.46875000000002E-4</v>
      </c>
      <c r="I20">
        <f t="shared" ref="I20" si="286">-45065*H20+1.27</f>
        <v>-23.374921875000091</v>
      </c>
      <c r="J20">
        <v>6.3020833333333299E-4</v>
      </c>
      <c r="K20">
        <f t="shared" ref="K20" si="287">-45065*J20+1.27</f>
        <v>-27.130338541666653</v>
      </c>
      <c r="L20">
        <v>4.7395833333333301E-4</v>
      </c>
      <c r="M20">
        <f t="shared" ref="M20" si="288">-45065*L20+1.27</f>
        <v>-20.088932291666652</v>
      </c>
      <c r="N20">
        <v>4.21875000000002E-4</v>
      </c>
      <c r="O20">
        <f t="shared" ref="O20" si="289">-45065*N20+1.27</f>
        <v>-17.741796875000091</v>
      </c>
      <c r="P20">
        <v>4.6874999999999998E-4</v>
      </c>
      <c r="Q20">
        <f t="shared" ref="Q20" si="290">-45065*P20+1.27</f>
        <v>-19.854218750000001</v>
      </c>
      <c r="R20">
        <v>4.7395833333333301E-4</v>
      </c>
      <c r="S20">
        <f t="shared" ref="S20" si="291">-45065*R20+1.27</f>
        <v>-20.088932291666652</v>
      </c>
      <c r="T20">
        <v>4.6874999999999603E-4</v>
      </c>
      <c r="U20">
        <f t="shared" ref="U20" si="292">-45065*T20+1.27</f>
        <v>-19.85421874999982</v>
      </c>
      <c r="V20">
        <f t="shared" si="15"/>
        <v>5.1145833333333273E-4</v>
      </c>
      <c r="W20">
        <f t="shared" si="16"/>
        <v>-21.77886979166664</v>
      </c>
      <c r="X20">
        <f t="shared" si="0"/>
        <v>-4.1040850112625938E-4</v>
      </c>
      <c r="Y20">
        <f t="shared" si="1"/>
        <v>-18.495121120425605</v>
      </c>
      <c r="Z20">
        <f t="shared" si="17"/>
        <v>-3.2837486712410353</v>
      </c>
      <c r="AC20">
        <v>36</v>
      </c>
      <c r="AD20">
        <v>-4.9479166666666595E-4</v>
      </c>
      <c r="AE20">
        <f t="shared" si="2"/>
        <v>-15.638121934369359</v>
      </c>
      <c r="AF20">
        <v>-5.20833333333333E-4</v>
      </c>
      <c r="AG20">
        <f t="shared" si="3"/>
        <v>-16.610654667757238</v>
      </c>
      <c r="AH20">
        <v>-5.0520833333333299E-4</v>
      </c>
      <c r="AI20">
        <f t="shared" ref="AI20" si="293">$J$60*AH20+2.84</f>
        <v>-16.027135027724519</v>
      </c>
      <c r="AJ20">
        <v>-4.8958333333333395E-4</v>
      </c>
      <c r="AK20">
        <f t="shared" ref="AK20" si="294">$J$60*AJ20+2.84</f>
        <v>-15.443615387691835</v>
      </c>
      <c r="AL20">
        <v>-5.0000000000000001E-4</v>
      </c>
      <c r="AM20">
        <f t="shared" ref="AM20" si="295">$J$60*AL20+2.84</f>
        <v>-15.83262848104696</v>
      </c>
      <c r="AN20">
        <v>-4.9479166666666595E-4</v>
      </c>
      <c r="AO20">
        <f t="shared" ref="AO20" si="296">$J$60*AN20+2.84</f>
        <v>-15.638121934369359</v>
      </c>
      <c r="AP20">
        <v>-5.0520833333333299E-4</v>
      </c>
      <c r="AQ20">
        <f t="shared" ref="AQ20" si="297">$J$60*AP20+2.84</f>
        <v>-16.027135027724519</v>
      </c>
      <c r="AR20">
        <v>-5.1041666666666596E-4</v>
      </c>
      <c r="AS20">
        <f t="shared" ref="AS20" si="298">$J$60*AR20+2.84</f>
        <v>-16.221641574402078</v>
      </c>
      <c r="AT20">
        <v>-4.9479166666666595E-4</v>
      </c>
      <c r="AU20">
        <f t="shared" ref="AU20" si="299">$J$60*AT20+2.84</f>
        <v>-15.638121934369359</v>
      </c>
      <c r="AV20">
        <v>-5.0520833333333299E-4</v>
      </c>
      <c r="AW20">
        <f t="shared" ref="AW20" si="300">$J$60*AV20+2.84</f>
        <v>-16.027135027724519</v>
      </c>
      <c r="AX20">
        <f t="shared" si="26"/>
        <v>-5.0208333333333301E-4</v>
      </c>
      <c r="AY20">
        <f t="shared" si="27"/>
        <v>-15.910431099717973</v>
      </c>
      <c r="AZ20">
        <f t="shared" si="4"/>
        <v>-4.9524685662756247E-4</v>
      </c>
      <c r="BA20">
        <f t="shared" si="5"/>
        <v>-18.495121120425605</v>
      </c>
      <c r="BB20">
        <f t="shared" si="28"/>
        <v>2.5846900207076313</v>
      </c>
    </row>
    <row r="21" spans="1:54" x14ac:dyDescent="0.25">
      <c r="A21">
        <v>36</v>
      </c>
      <c r="B21">
        <v>3.4374999999999602E-4</v>
      </c>
      <c r="C21">
        <f t="shared" si="6"/>
        <v>-14.221093749999822</v>
      </c>
      <c r="D21">
        <v>4.0624999999999998E-4</v>
      </c>
      <c r="E21">
        <f t="shared" si="6"/>
        <v>-17.037656250000001</v>
      </c>
      <c r="F21">
        <v>3.4374999999999998E-4</v>
      </c>
      <c r="G21">
        <f t="shared" ref="G21" si="301">-45065*F21+1.27</f>
        <v>-14.22109375</v>
      </c>
      <c r="H21">
        <v>3.64583333333334E-4</v>
      </c>
      <c r="I21">
        <f t="shared" ref="I21" si="302">-45065*H21+1.27</f>
        <v>-15.159947916666699</v>
      </c>
      <c r="J21">
        <v>4.11458333333329E-4</v>
      </c>
      <c r="K21">
        <f t="shared" ref="K21" si="303">-45065*J21+1.27</f>
        <v>-17.27236979166647</v>
      </c>
      <c r="L21">
        <v>3.6458333333332701E-4</v>
      </c>
      <c r="M21">
        <f t="shared" ref="M21" si="304">-45065*L21+1.27</f>
        <v>-15.159947916666383</v>
      </c>
      <c r="N21">
        <v>3.5416666666666599E-4</v>
      </c>
      <c r="O21">
        <f t="shared" ref="O21" si="305">-45065*N21+1.27</f>
        <v>-14.690520833333304</v>
      </c>
      <c r="P21">
        <v>3.5937499999999799E-4</v>
      </c>
      <c r="Q21">
        <f t="shared" ref="Q21" si="306">-45065*P21+1.27</f>
        <v>-14.92523437499991</v>
      </c>
      <c r="R21">
        <v>3.48958333333329E-4</v>
      </c>
      <c r="S21">
        <f t="shared" ref="S21" si="307">-45065*R21+1.27</f>
        <v>-14.455807291666472</v>
      </c>
      <c r="T21">
        <v>3.5416666666666702E-4</v>
      </c>
      <c r="U21">
        <f t="shared" ref="U21" si="308">-45065*T21+1.27</f>
        <v>-14.69052083333335</v>
      </c>
      <c r="V21">
        <f t="shared" si="15"/>
        <v>3.6510416666666462E-4</v>
      </c>
      <c r="W21">
        <f t="shared" si="16"/>
        <v>-15.183419270833244</v>
      </c>
      <c r="X21">
        <f t="shared" si="0"/>
        <v>-3.4550030856267546E-4</v>
      </c>
      <c r="Y21">
        <f t="shared" si="1"/>
        <v>-15.570023614216609</v>
      </c>
      <c r="Z21">
        <f t="shared" si="17"/>
        <v>0.38660434338336458</v>
      </c>
      <c r="AC21">
        <v>46</v>
      </c>
      <c r="AD21">
        <v>-8.7500000000000002E-4</v>
      </c>
      <c r="AE21">
        <f t="shared" si="2"/>
        <v>-29.837099841832181</v>
      </c>
      <c r="AF21">
        <v>-9.8958333333333298E-4</v>
      </c>
      <c r="AG21">
        <f t="shared" si="3"/>
        <v>-34.116243868738763</v>
      </c>
      <c r="AH21">
        <v>-9.6354166666666604E-4</v>
      </c>
      <c r="AI21">
        <f t="shared" ref="AI21" si="309">$J$60*AH21+2.84</f>
        <v>-33.143711135350884</v>
      </c>
      <c r="AJ21">
        <v>-1.0624999999999901E-3</v>
      </c>
      <c r="AK21">
        <f t="shared" ref="AK21" si="310">$J$60*AJ21+2.84</f>
        <v>-36.839335522224417</v>
      </c>
      <c r="AL21">
        <v>-9.5833333333333502E-4</v>
      </c>
      <c r="AM21">
        <f t="shared" ref="AM21" si="311">$J$60*AL21+2.84</f>
        <v>-32.949204588673396</v>
      </c>
      <c r="AN21">
        <v>-9.7395833333333698E-4</v>
      </c>
      <c r="AO21">
        <f t="shared" ref="AO21" si="312">$J$60*AN21+2.84</f>
        <v>-33.532724228706186</v>
      </c>
      <c r="AP21">
        <v>-9.6874999999999999E-4</v>
      </c>
      <c r="AQ21">
        <f t="shared" ref="AQ21" si="313">$J$60*AP21+2.84</f>
        <v>-33.338217682028485</v>
      </c>
      <c r="AR21">
        <v>-9.6354166666666799E-4</v>
      </c>
      <c r="AS21">
        <f t="shared" ref="AS21" si="314">$J$60*AR21+2.84</f>
        <v>-33.143711135350955</v>
      </c>
      <c r="AT21">
        <v>-9.7395833333333297E-4</v>
      </c>
      <c r="AU21">
        <f t="shared" ref="AU21" si="315">$J$60*AT21+2.84</f>
        <v>-33.532724228706044</v>
      </c>
      <c r="AV21">
        <v>-9.6354166666666398E-4</v>
      </c>
      <c r="AW21">
        <f t="shared" ref="AW21" si="316">$J$60*AV21+2.84</f>
        <v>-33.143711135350813</v>
      </c>
      <c r="AX21">
        <f t="shared" si="26"/>
        <v>-9.6927083333333273E-4</v>
      </c>
      <c r="AY21">
        <f t="shared" si="27"/>
        <v>-33.357668336696214</v>
      </c>
      <c r="AZ21">
        <f t="shared" si="4"/>
        <v>-9.4824639792980882E-4</v>
      </c>
      <c r="BA21">
        <f t="shared" si="5"/>
        <v>-35.412505394068674</v>
      </c>
      <c r="BB21">
        <f t="shared" si="28"/>
        <v>2.0548370573724597</v>
      </c>
    </row>
    <row r="22" spans="1:54" s="6" customFormat="1" ht="15.75" customHeight="1" x14ac:dyDescent="0.25">
      <c r="A22" s="6">
        <v>46</v>
      </c>
      <c r="B22" s="6">
        <v>7.3958333333333298E-4</v>
      </c>
      <c r="C22" s="6">
        <f t="shared" si="6"/>
        <v>-32.059322916666645</v>
      </c>
      <c r="D22" s="6">
        <v>6.1458333333333298E-4</v>
      </c>
      <c r="E22" s="6">
        <f t="shared" si="6"/>
        <v>-26.426197916666652</v>
      </c>
      <c r="F22" s="6">
        <v>7.7604166666666403E-4</v>
      </c>
      <c r="G22" s="6">
        <f t="shared" ref="G22" si="317">-45065*F22+1.27</f>
        <v>-33.702317708333211</v>
      </c>
      <c r="H22" s="6">
        <v>6.1979166666666704E-4</v>
      </c>
      <c r="I22" s="6">
        <f t="shared" ref="I22" si="318">-45065*H22+1.27</f>
        <v>-26.660911458333352</v>
      </c>
      <c r="J22" s="6">
        <v>6.1979166666666704E-4</v>
      </c>
      <c r="K22" s="6">
        <f t="shared" ref="K22" si="319">-45065*J22+1.27</f>
        <v>-26.660911458333352</v>
      </c>
      <c r="L22" s="6">
        <v>7.2395833333333296E-4</v>
      </c>
      <c r="M22" s="6">
        <f t="shared" ref="M22" si="320">-45065*L22+1.27</f>
        <v>-31.355182291666647</v>
      </c>
      <c r="N22" s="6">
        <v>5.2604166666666598E-4</v>
      </c>
      <c r="O22" s="6">
        <f t="shared" ref="O22" si="321">-45065*N22+1.27</f>
        <v>-22.436067708333304</v>
      </c>
      <c r="P22" s="6">
        <v>5.4687500000000005E-4</v>
      </c>
      <c r="Q22" s="6">
        <f t="shared" ref="Q22" si="322">-45065*P22+1.27</f>
        <v>-23.374921875000002</v>
      </c>
      <c r="R22" s="6">
        <v>6.2500000000000001E-4</v>
      </c>
      <c r="S22" s="6">
        <f t="shared" ref="S22" si="323">-45065*R22+1.27</f>
        <v>-26.895625000000003</v>
      </c>
      <c r="T22" s="6">
        <v>7.2916666666666898E-4</v>
      </c>
      <c r="U22" s="6">
        <f t="shared" ref="U22" si="324">-45065*T22+1.27</f>
        <v>-31.58989583333344</v>
      </c>
      <c r="V22" s="6">
        <f t="shared" si="15"/>
        <v>6.5208333333333318E-4</v>
      </c>
      <c r="W22" s="6">
        <f t="shared" si="16"/>
        <v>-28.116135416666658</v>
      </c>
      <c r="X22" s="6">
        <f t="shared" si="0"/>
        <v>-6.4970672629294788E-4</v>
      </c>
      <c r="Y22" s="6">
        <f t="shared" si="1"/>
        <v>-29.279131798116712</v>
      </c>
      <c r="Z22" s="6">
        <f t="shared" si="17"/>
        <v>1.1629963814500535</v>
      </c>
      <c r="AC22" s="6">
        <v>6</v>
      </c>
      <c r="AD22" s="6">
        <v>8.0729166666666796E-4</v>
      </c>
      <c r="AE22" s="6">
        <f t="shared" si="2"/>
        <v>32.988514735023784</v>
      </c>
      <c r="AF22" s="6">
        <v>7.91666666666666E-4</v>
      </c>
      <c r="AG22" s="6">
        <f t="shared" si="3"/>
        <v>32.404995094990994</v>
      </c>
      <c r="AH22" s="6">
        <v>7.8124999999999701E-4</v>
      </c>
      <c r="AI22" s="6">
        <f t="shared" ref="AI22" si="325">$J$60*AH22+2.84</f>
        <v>32.015982001635763</v>
      </c>
      <c r="AJ22" s="6">
        <v>7.8645833333333302E-4</v>
      </c>
      <c r="AK22" s="6">
        <f t="shared" ref="AK22" si="326">$J$60*AJ22+2.84</f>
        <v>32.210488548313435</v>
      </c>
      <c r="AL22" s="6">
        <v>7.9687499999999995E-4</v>
      </c>
      <c r="AM22" s="6">
        <f t="shared" ref="AM22" si="327">$J$60*AL22+2.84</f>
        <v>32.599501641668589</v>
      </c>
      <c r="AN22" s="6">
        <v>9.0104166666667097E-4</v>
      </c>
      <c r="AO22" s="6">
        <f t="shared" ref="AO22" si="328">$J$60*AN22+2.84</f>
        <v>36.489632575220199</v>
      </c>
      <c r="AP22" s="6">
        <v>6.9791666666666602E-4</v>
      </c>
      <c r="AQ22" s="6">
        <f t="shared" ref="AQ22" si="329">$J$60*AP22+2.84</f>
        <v>28.90387725479469</v>
      </c>
      <c r="AR22" s="6">
        <v>8.0729166666666796E-4</v>
      </c>
      <c r="AS22" s="6">
        <f t="shared" ref="AS22" si="330">$J$60*AR22+2.84</f>
        <v>32.988514735023784</v>
      </c>
      <c r="AT22" s="6">
        <v>7.91666666666666E-4</v>
      </c>
      <c r="AU22" s="6">
        <f t="shared" ref="AU22" si="331">$J$60*AT22+2.84</f>
        <v>32.404995094990994</v>
      </c>
      <c r="AV22" s="6">
        <v>7.91666666666666E-4</v>
      </c>
      <c r="AW22" s="6">
        <f t="shared" ref="AW22" si="332">$J$60*AV22+2.84</f>
        <v>32.404995094990994</v>
      </c>
      <c r="AX22" s="6">
        <f t="shared" si="26"/>
        <v>7.9531250000000001E-4</v>
      </c>
      <c r="AY22" s="6">
        <f t="shared" si="27"/>
        <v>32.541149677665331</v>
      </c>
      <c r="AZ22" s="6">
        <f t="shared" si="4"/>
        <v>7.8401205882277201E-4</v>
      </c>
      <c r="BA22" s="6">
        <f t="shared" si="5"/>
        <v>29.279131798116712</v>
      </c>
      <c r="BB22" s="6">
        <f t="shared" si="28"/>
        <v>3.262017879548619</v>
      </c>
    </row>
    <row r="23" spans="1:54" x14ac:dyDescent="0.25">
      <c r="A23">
        <v>46</v>
      </c>
      <c r="B23">
        <v>7.4479166666666704E-4</v>
      </c>
      <c r="C23">
        <f t="shared" si="6"/>
        <v>-32.294036458333345</v>
      </c>
      <c r="D23">
        <v>8.7500000000000002E-4</v>
      </c>
      <c r="E23">
        <f t="shared" si="6"/>
        <v>-38.161874999999995</v>
      </c>
      <c r="F23">
        <v>8.0208333333333195E-4</v>
      </c>
      <c r="G23">
        <f t="shared" ref="G23" si="333">-45065*F23+1.27</f>
        <v>-34.875885416666598</v>
      </c>
      <c r="H23">
        <v>7.23958333333336E-4</v>
      </c>
      <c r="I23">
        <f t="shared" ref="I23" si="334">-45065*H23+1.27</f>
        <v>-31.355182291666789</v>
      </c>
      <c r="J23">
        <v>8.0208333333333499E-4</v>
      </c>
      <c r="K23">
        <f t="shared" ref="K23" si="335">-45065*J23+1.27</f>
        <v>-34.87588541666674</v>
      </c>
      <c r="L23">
        <v>8.7499999999999904E-4</v>
      </c>
      <c r="M23">
        <f t="shared" ref="M23" si="336">-45065*L23+1.27</f>
        <v>-38.161874999999952</v>
      </c>
      <c r="N23">
        <v>8.9062499999999895E-4</v>
      </c>
      <c r="O23">
        <f t="shared" ref="O23" si="337">-45065*N23+1.27</f>
        <v>-38.866015624999946</v>
      </c>
      <c r="P23">
        <v>8.5416666666666605E-4</v>
      </c>
      <c r="Q23">
        <f t="shared" ref="Q23" si="338">-45065*P23+1.27</f>
        <v>-37.223020833333301</v>
      </c>
      <c r="R23">
        <v>8.6979166666666802E-4</v>
      </c>
      <c r="S23">
        <f t="shared" ref="S23" si="339">-45065*R23+1.27</f>
        <v>-37.927161458333394</v>
      </c>
      <c r="T23">
        <v>7.1354166666666604E-4</v>
      </c>
      <c r="U23">
        <f t="shared" ref="U23" si="340">-45065*T23+1.27</f>
        <v>-30.885755208333304</v>
      </c>
      <c r="V23">
        <f t="shared" si="15"/>
        <v>8.1510416666666678E-4</v>
      </c>
      <c r="W23">
        <f t="shared" si="16"/>
        <v>-35.462669270833331</v>
      </c>
      <c r="X23">
        <f t="shared" si="0"/>
        <v>-7.8580687118911152E-4</v>
      </c>
      <c r="Y23">
        <f t="shared" si="1"/>
        <v>-35.412505394068674</v>
      </c>
      <c r="Z23">
        <f t="shared" si="17"/>
        <v>-5.0163876764656834E-2</v>
      </c>
      <c r="AC23">
        <v>16</v>
      </c>
      <c r="AD23">
        <v>5.2604166666666598E-4</v>
      </c>
      <c r="AE23">
        <f t="shared" si="2"/>
        <v>22.485161214434797</v>
      </c>
      <c r="AF23">
        <v>4.7916666666666198E-4</v>
      </c>
      <c r="AG23">
        <f t="shared" si="3"/>
        <v>20.734602294336494</v>
      </c>
      <c r="AH23">
        <v>4.7916666666666198E-4</v>
      </c>
      <c r="AI23">
        <f t="shared" ref="AI23" si="341">$J$60*AH23+2.84</f>
        <v>20.734602294336494</v>
      </c>
      <c r="AJ23">
        <v>4.9479166666666595E-4</v>
      </c>
      <c r="AK23">
        <f t="shared" ref="AK23" si="342">$J$60*AJ23+2.84</f>
        <v>21.318121934369358</v>
      </c>
      <c r="AL23">
        <v>4.6874999999999998E-4</v>
      </c>
      <c r="AM23">
        <f t="shared" ref="AM23" si="343">$J$60*AL23+2.84</f>
        <v>20.345589200981522</v>
      </c>
      <c r="AN23">
        <v>4.27083333333334E-4</v>
      </c>
      <c r="AO23">
        <f t="shared" ref="AO23" si="344">$J$60*AN23+2.84</f>
        <v>18.789536827560969</v>
      </c>
      <c r="AP23">
        <v>4.37499999999998E-4</v>
      </c>
      <c r="AQ23">
        <f t="shared" ref="AQ23" si="345">$J$60*AP23+2.84</f>
        <v>19.178549920916016</v>
      </c>
      <c r="AR23">
        <v>4.84375E-4</v>
      </c>
      <c r="AS23">
        <f t="shared" ref="AS23" si="346">$J$60*AR23+2.84</f>
        <v>20.929108841014241</v>
      </c>
      <c r="AT23">
        <v>5.5208333333333498E-4</v>
      </c>
      <c r="AU23">
        <f t="shared" ref="AU23" si="347">$J$60*AT23+2.84</f>
        <v>23.457693947822744</v>
      </c>
      <c r="AV23">
        <v>4.6874999999999998E-4</v>
      </c>
      <c r="AW23">
        <f t="shared" ref="AW23" si="348">$J$60*AV23+2.84</f>
        <v>20.345589200981522</v>
      </c>
      <c r="AX23">
        <f t="shared" si="26"/>
        <v>4.8177083333333232E-4</v>
      </c>
      <c r="AY23">
        <f t="shared" si="27"/>
        <v>20.831855567675415</v>
      </c>
      <c r="AZ23">
        <f t="shared" si="4"/>
        <v>4.1692104649381455E-4</v>
      </c>
      <c r="BA23">
        <f t="shared" si="5"/>
        <v>15.570023614216609</v>
      </c>
      <c r="BB23">
        <f t="shared" si="28"/>
        <v>5.2618319534588061</v>
      </c>
    </row>
    <row r="24" spans="1:54" x14ac:dyDescent="0.25">
      <c r="A24">
        <v>46</v>
      </c>
      <c r="B24">
        <v>9.4791666666666603E-4</v>
      </c>
      <c r="C24">
        <f t="shared" si="6"/>
        <v>-41.447864583333299</v>
      </c>
      <c r="D24">
        <v>1.03645833333333E-3</v>
      </c>
      <c r="E24">
        <f t="shared" si="6"/>
        <v>-45.437994791666512</v>
      </c>
      <c r="F24">
        <v>9.7395833333333004E-4</v>
      </c>
      <c r="G24">
        <f t="shared" ref="G24" si="349">-45065*F24+1.27</f>
        <v>-42.621432291666515</v>
      </c>
      <c r="H24">
        <v>1.0416666666666599E-3</v>
      </c>
      <c r="I24">
        <f t="shared" ref="I24" si="350">-45065*H24+1.27</f>
        <v>-45.672708333333027</v>
      </c>
      <c r="J24">
        <v>9.7395833333333297E-4</v>
      </c>
      <c r="K24">
        <f t="shared" ref="K24" si="351">-45065*J24+1.27</f>
        <v>-42.62143229166665</v>
      </c>
      <c r="L24">
        <v>1.0572916666666599E-3</v>
      </c>
      <c r="M24">
        <f t="shared" ref="M24" si="352">-45065*L24+1.27</f>
        <v>-46.376848958333028</v>
      </c>
      <c r="N24">
        <v>9.6354166666666604E-4</v>
      </c>
      <c r="O24">
        <f t="shared" ref="O24" si="353">-45065*N24+1.27</f>
        <v>-42.1520052083333</v>
      </c>
      <c r="P24">
        <v>1.0468749999999901E-3</v>
      </c>
      <c r="Q24">
        <f t="shared" ref="Q24" si="354">-45065*P24+1.27</f>
        <v>-45.90742187499955</v>
      </c>
      <c r="R24">
        <v>1.0260416666666599E-3</v>
      </c>
      <c r="S24">
        <f t="shared" ref="S24" si="355">-45065*R24+1.27</f>
        <v>-44.968567708333026</v>
      </c>
      <c r="T24">
        <v>9.3749999999999704E-4</v>
      </c>
      <c r="U24">
        <f t="shared" ref="U24" si="356">-45065*T24+1.27</f>
        <v>-40.978437499999863</v>
      </c>
      <c r="V24">
        <f t="shared" si="15"/>
        <v>1.0005208333333294E-3</v>
      </c>
      <c r="W24">
        <f t="shared" si="16"/>
        <v>-43.818471354166476</v>
      </c>
      <c r="X24">
        <f t="shared" si="0"/>
        <v>-8.8760381390098225E-4</v>
      </c>
      <c r="Y24">
        <f t="shared" si="1"/>
        <v>-40</v>
      </c>
      <c r="Z24">
        <f t="shared" si="17"/>
        <v>-3.8184713541664763</v>
      </c>
      <c r="AC24">
        <v>26</v>
      </c>
      <c r="AD24" s="1">
        <v>-1.0416666666665501E-5</v>
      </c>
      <c r="AE24">
        <f t="shared" si="2"/>
        <v>2.4509869066448986</v>
      </c>
      <c r="AF24" s="1">
        <v>9.8958333333332802E-5</v>
      </c>
      <c r="AG24">
        <f t="shared" si="3"/>
        <v>6.5356243868738577</v>
      </c>
      <c r="AH24">
        <v>1.04166666666666E-4</v>
      </c>
      <c r="AI24">
        <f t="shared" ref="AI24" si="357">$J$60*AH24+2.84</f>
        <v>6.7301309335514246</v>
      </c>
      <c r="AJ24">
        <v>1.09374999999998E-4</v>
      </c>
      <c r="AK24">
        <f t="shared" ref="AK24" si="358">$J$60*AJ24+2.84</f>
        <v>6.924637480228947</v>
      </c>
      <c r="AL24" s="1">
        <v>-2.0833333333332699E-5</v>
      </c>
      <c r="AM24">
        <f t="shared" ref="AM24" si="359">$J$60*AL24+2.84</f>
        <v>2.0619738132897334</v>
      </c>
      <c r="AN24">
        <v>0</v>
      </c>
      <c r="AO24">
        <f t="shared" ref="AO24" si="360">$J$60*AN24+2.84</f>
        <v>2.84</v>
      </c>
      <c r="AP24" s="1">
        <v>4.6875000000000001E-5</v>
      </c>
      <c r="AQ24">
        <f t="shared" ref="AQ24" si="361">$J$60*AP24+2.84</f>
        <v>4.590558920098152</v>
      </c>
      <c r="AR24">
        <v>1.0937500000000101E-4</v>
      </c>
      <c r="AS24">
        <f t="shared" ref="AS24" si="362">$J$60*AR24+2.84</f>
        <v>6.9246374802290598</v>
      </c>
      <c r="AT24" s="1">
        <v>1.09375E-4</v>
      </c>
      <c r="AU24">
        <f t="shared" ref="AU24" si="363">$J$60*AT24+2.84</f>
        <v>6.9246374802290225</v>
      </c>
      <c r="AV24" s="1">
        <v>-2.60416666666672E-5</v>
      </c>
      <c r="AW24">
        <f t="shared" ref="AW24" si="364">$J$60*AV24+2.84</f>
        <v>1.8674672666121175</v>
      </c>
      <c r="AX24">
        <f t="shared" si="26"/>
        <v>5.2083333333333249E-5</v>
      </c>
      <c r="AY24">
        <f t="shared" si="27"/>
        <v>4.7850654667757215</v>
      </c>
      <c r="AZ24">
        <f t="shared" si="4"/>
        <v>0</v>
      </c>
      <c r="BA24">
        <f t="shared" si="5"/>
        <v>0</v>
      </c>
      <c r="BB24">
        <f t="shared" si="28"/>
        <v>4.7850654667757215</v>
      </c>
    </row>
    <row r="25" spans="1:54" x14ac:dyDescent="0.25">
      <c r="A25" s="5">
        <v>46</v>
      </c>
      <c r="B25" s="5">
        <v>7.2395833333333296E-4</v>
      </c>
      <c r="C25" s="5">
        <f t="shared" si="6"/>
        <v>-31.355182291666647</v>
      </c>
      <c r="D25" s="5">
        <v>7.3437499999999805E-4</v>
      </c>
      <c r="E25" s="5">
        <f t="shared" si="6"/>
        <v>-31.824609374999913</v>
      </c>
      <c r="F25" s="5">
        <v>7.3958333333333298E-4</v>
      </c>
      <c r="G25" s="5">
        <f t="shared" ref="G25" si="365">-45065*F25+1.27</f>
        <v>-32.059322916666645</v>
      </c>
      <c r="H25" s="5">
        <v>7.2395833333333296E-4</v>
      </c>
      <c r="I25" s="5">
        <f t="shared" ref="I25" si="366">-45065*H25+1.27</f>
        <v>-31.355182291666647</v>
      </c>
      <c r="J25" s="5">
        <v>5.7291666666666602E-4</v>
      </c>
      <c r="K25" s="5">
        <f t="shared" ref="K25" si="367">-45065*J25+1.27</f>
        <v>-24.548489583333303</v>
      </c>
      <c r="L25" s="5">
        <v>6.0416666666666897E-4</v>
      </c>
      <c r="M25" s="5">
        <f t="shared" ref="M25" si="368">-45065*L25+1.27</f>
        <v>-25.956770833333437</v>
      </c>
      <c r="N25" s="5">
        <v>6.3020833333333299E-4</v>
      </c>
      <c r="O25" s="5">
        <f t="shared" ref="O25" si="369">-45065*N25+1.27</f>
        <v>-27.130338541666653</v>
      </c>
      <c r="P25" s="5">
        <v>6.1458333333333504E-4</v>
      </c>
      <c r="Q25" s="5">
        <f t="shared" ref="Q25" si="370">-45065*P25+1.27</f>
        <v>-26.426197916666744</v>
      </c>
      <c r="R25" s="5">
        <v>7.44791666666664E-4</v>
      </c>
      <c r="S25" s="5">
        <f t="shared" ref="S25" si="371">-45065*R25+1.27</f>
        <v>-32.29403645833321</v>
      </c>
      <c r="T25" s="5">
        <v>7.5520833333333299E-4</v>
      </c>
      <c r="U25" s="5">
        <f t="shared" ref="U25" si="372">-45065*T25+1.27</f>
        <v>-32.763463541666646</v>
      </c>
      <c r="V25" s="5">
        <f t="shared" si="15"/>
        <v>6.8437499999999976E-4</v>
      </c>
      <c r="W25" s="5">
        <f t="shared" si="16"/>
        <v>-29.571359374999986</v>
      </c>
      <c r="X25" s="5">
        <f t="shared" si="0"/>
        <v>-7.8580687118911152E-4</v>
      </c>
      <c r="Y25" s="5">
        <f t="shared" si="1"/>
        <v>-35.412505394068674</v>
      </c>
      <c r="Z25" s="5">
        <f t="shared" si="17"/>
        <v>5.8411460190686881</v>
      </c>
      <c r="AC25">
        <v>36</v>
      </c>
      <c r="AD25">
        <v>-4.8437499999999799E-4</v>
      </c>
      <c r="AE25">
        <f t="shared" si="2"/>
        <v>-15.249108841014166</v>
      </c>
      <c r="AF25">
        <v>-4.8958333333333297E-4</v>
      </c>
      <c r="AG25">
        <f t="shared" si="3"/>
        <v>-15.4436153876918</v>
      </c>
      <c r="AH25">
        <v>-4.8958333333333395E-4</v>
      </c>
      <c r="AI25">
        <f t="shared" ref="AI25" si="373">$J$60*AH25+2.84</f>
        <v>-15.443615387691835</v>
      </c>
      <c r="AJ25">
        <v>-3.9583333333333397E-4</v>
      </c>
      <c r="AK25">
        <f t="shared" ref="AK25" si="374">$J$60*AJ25+2.84</f>
        <v>-11.942497547495533</v>
      </c>
      <c r="AL25">
        <v>-4.0624999999999602E-4</v>
      </c>
      <c r="AM25">
        <f t="shared" ref="AM25" si="375">$J$60*AL25+2.84</f>
        <v>-12.331510640850505</v>
      </c>
      <c r="AN25">
        <v>-3.9583333333333099E-4</v>
      </c>
      <c r="AO25">
        <f t="shared" ref="AO25" si="376">$J$60*AN25+2.84</f>
        <v>-11.942497547495421</v>
      </c>
      <c r="AP25">
        <v>-3.9583333333333099E-4</v>
      </c>
      <c r="AQ25">
        <f t="shared" ref="AQ25" si="377">$J$60*AP25+2.84</f>
        <v>-11.942497547495421</v>
      </c>
      <c r="AR25">
        <v>-3.8020833333333298E-4</v>
      </c>
      <c r="AS25">
        <f t="shared" ref="AS25" si="378">$J$60*AR25+2.84</f>
        <v>-11.358977907462778</v>
      </c>
      <c r="AT25">
        <v>-4.7395833333333301E-4</v>
      </c>
      <c r="AU25">
        <f t="shared" ref="AU25" si="379">$J$60*AT25+2.84</f>
        <v>-14.860095747659084</v>
      </c>
      <c r="AV25">
        <v>-4.9479166666666703E-4</v>
      </c>
      <c r="AW25">
        <f t="shared" ref="AW25" si="380">$J$60*AV25+2.84</f>
        <v>-15.638121934369401</v>
      </c>
      <c r="AX25">
        <f t="shared" si="26"/>
        <v>-4.4062499999999901E-4</v>
      </c>
      <c r="AY25">
        <f t="shared" si="27"/>
        <v>-13.615253848922595</v>
      </c>
      <c r="AZ25">
        <f t="shared" si="4"/>
        <v>-4.1692104649381455E-4</v>
      </c>
      <c r="BA25">
        <f t="shared" si="5"/>
        <v>-15.570023614216609</v>
      </c>
      <c r="BB25">
        <f t="shared" si="28"/>
        <v>1.9547697652940137</v>
      </c>
    </row>
    <row r="26" spans="1:54" ht="15.75" customHeight="1" x14ac:dyDescent="0.25">
      <c r="A26" s="6">
        <v>46</v>
      </c>
      <c r="B26" s="6">
        <v>7.5000000000000002E-4</v>
      </c>
      <c r="C26" s="6">
        <f t="shared" si="6"/>
        <v>-32.528749999999995</v>
      </c>
      <c r="D26" s="6">
        <v>7.6041666666666597E-4</v>
      </c>
      <c r="E26" s="6">
        <f t="shared" si="6"/>
        <v>-32.998177083333296</v>
      </c>
      <c r="F26" s="6">
        <v>7.60416666666669E-4</v>
      </c>
      <c r="G26" s="6">
        <f t="shared" ref="G26" si="381">-45065*F26+1.27</f>
        <v>-32.998177083333438</v>
      </c>
      <c r="H26" s="6">
        <v>5.7812499999999997E-4</v>
      </c>
      <c r="I26" s="6">
        <f t="shared" ref="I26" si="382">-45065*H26+1.27</f>
        <v>-24.783203125</v>
      </c>
      <c r="J26" s="6">
        <v>6.0416666666666204E-4</v>
      </c>
      <c r="K26" s="6">
        <f t="shared" ref="K26" si="383">-45065*J26+1.27</f>
        <v>-25.956770833333124</v>
      </c>
      <c r="L26" s="6">
        <v>4.8958333333332799E-4</v>
      </c>
      <c r="M26" s="6">
        <f t="shared" ref="M26" si="384">-45065*L26+1.27</f>
        <v>-20.793072916666425</v>
      </c>
      <c r="N26" s="6">
        <v>6.3541666666666597E-4</v>
      </c>
      <c r="O26" s="6">
        <f t="shared" ref="O26" si="385">-45065*N26+1.27</f>
        <v>-27.365052083333303</v>
      </c>
      <c r="P26" s="6">
        <v>8.4374999999999999E-4</v>
      </c>
      <c r="Q26" s="6">
        <f t="shared" ref="Q26" si="386">-45065*P26+1.27</f>
        <v>-36.753593749999993</v>
      </c>
      <c r="R26" s="6">
        <v>5.7291666666666602E-4</v>
      </c>
      <c r="S26" s="6">
        <f t="shared" ref="S26" si="387">-45065*R26+1.27</f>
        <v>-24.548489583333303</v>
      </c>
      <c r="T26" s="6">
        <v>4.5833333333333398E-4</v>
      </c>
      <c r="U26" s="6">
        <f t="shared" ref="U26" si="388">-45065*T26+1.27</f>
        <v>-19.384791666666697</v>
      </c>
      <c r="V26" s="6">
        <f t="shared" si="15"/>
        <v>6.4531249999999908E-4</v>
      </c>
      <c r="W26" s="6">
        <f t="shared" si="16"/>
        <v>-27.811007812499952</v>
      </c>
      <c r="X26" s="6">
        <f t="shared" si="0"/>
        <v>-6.4970672629294788E-4</v>
      </c>
      <c r="Y26" s="6">
        <f t="shared" si="1"/>
        <v>-29.279131798116712</v>
      </c>
      <c r="Z26" s="6">
        <f t="shared" si="17"/>
        <v>1.4681239856167601</v>
      </c>
      <c r="AC26">
        <v>46</v>
      </c>
      <c r="AD26">
        <v>-7.9687500000000201E-4</v>
      </c>
      <c r="AE26">
        <f t="shared" si="2"/>
        <v>-26.919501641668667</v>
      </c>
      <c r="AF26">
        <v>-7.9166666666666198E-4</v>
      </c>
      <c r="AG26">
        <f t="shared" si="3"/>
        <v>-26.724995094990842</v>
      </c>
      <c r="AH26">
        <v>-7.8125000000000004E-4</v>
      </c>
      <c r="AI26">
        <f t="shared" ref="AI26" si="389">$J$60*AH26+2.84</f>
        <v>-26.335982001635873</v>
      </c>
      <c r="AJ26">
        <v>-7.7604166666666403E-4</v>
      </c>
      <c r="AK26">
        <f t="shared" ref="AK26" si="390">$J$60*AJ26+2.84</f>
        <v>-26.141475454958201</v>
      </c>
      <c r="AL26">
        <v>-8.0208333333333499E-4</v>
      </c>
      <c r="AM26">
        <f t="shared" ref="AM26" si="391">$J$60*AL26+2.84</f>
        <v>-27.114008188346226</v>
      </c>
      <c r="AN26">
        <v>-7.9166666666666903E-4</v>
      </c>
      <c r="AO26">
        <f t="shared" ref="AO26" si="392">$J$60*AN26+2.84</f>
        <v>-26.724995094991108</v>
      </c>
      <c r="AP26">
        <v>-8.0208333333333303E-4</v>
      </c>
      <c r="AQ26">
        <f t="shared" ref="AQ26" si="393">$J$60*AP26+2.84</f>
        <v>-27.114008188346151</v>
      </c>
      <c r="AR26">
        <v>-8.0729166666666395E-4</v>
      </c>
      <c r="AS26">
        <f t="shared" ref="AS26" si="394">$J$60*AR26+2.84</f>
        <v>-27.308514735023635</v>
      </c>
      <c r="AT26">
        <v>-7.8125000000000004E-4</v>
      </c>
      <c r="AU26">
        <f t="shared" ref="AU26" si="395">$J$60*AT26+2.84</f>
        <v>-26.335982001635873</v>
      </c>
      <c r="AV26">
        <v>-8.0729166666666796E-4</v>
      </c>
      <c r="AW26">
        <f t="shared" ref="AW26" si="396">$J$60*AV26+2.84</f>
        <v>-27.308514735023785</v>
      </c>
      <c r="AX26">
        <f t="shared" si="26"/>
        <v>-7.9374999999999964E-4</v>
      </c>
      <c r="AY26">
        <f t="shared" si="27"/>
        <v>-26.802797713662034</v>
      </c>
      <c r="AZ26">
        <f t="shared" si="4"/>
        <v>-7.8401205882277201E-4</v>
      </c>
      <c r="BA26">
        <f t="shared" si="5"/>
        <v>-29.279131798116712</v>
      </c>
      <c r="BB26">
        <f t="shared" si="28"/>
        <v>2.4763340844546775</v>
      </c>
    </row>
    <row r="59" spans="2:30" x14ac:dyDescent="0.25">
      <c r="H59" t="s">
        <v>472</v>
      </c>
      <c r="J59" t="s">
        <v>473</v>
      </c>
    </row>
    <row r="60" spans="2:30" x14ac:dyDescent="0.25">
      <c r="B60" t="s">
        <v>457</v>
      </c>
      <c r="H60">
        <f>'X data whiteboard'!$R$37</f>
        <v>45065.151110833613</v>
      </c>
      <c r="J60">
        <f>'Y data whiteboard'!$R$37</f>
        <v>37345.256962093918</v>
      </c>
      <c r="AD60" t="s">
        <v>459</v>
      </c>
    </row>
    <row r="61" spans="2:30" x14ac:dyDescent="0.25">
      <c r="B61" t="s">
        <v>458</v>
      </c>
      <c r="AD61" t="s">
        <v>460</v>
      </c>
    </row>
    <row r="64" spans="2:30" x14ac:dyDescent="0.25">
      <c r="B64" t="s">
        <v>461</v>
      </c>
    </row>
    <row r="65" spans="2:38" x14ac:dyDescent="0.25">
      <c r="B65" t="s">
        <v>462</v>
      </c>
    </row>
    <row r="67" spans="2:38" x14ac:dyDescent="0.25">
      <c r="F67" t="s">
        <v>464</v>
      </c>
      <c r="G67" t="s">
        <v>465</v>
      </c>
      <c r="S67" t="s">
        <v>466</v>
      </c>
      <c r="T67" t="s">
        <v>467</v>
      </c>
      <c r="U67" t="s">
        <v>481</v>
      </c>
      <c r="V67" t="s">
        <v>482</v>
      </c>
      <c r="X67" t="s">
        <v>483</v>
      </c>
      <c r="Y67" t="s">
        <v>484</v>
      </c>
      <c r="AC67" t="s">
        <v>468</v>
      </c>
      <c r="AD67" t="s">
        <v>469</v>
      </c>
      <c r="AE67" s="4" t="s">
        <v>470</v>
      </c>
      <c r="AF67" t="s">
        <v>471</v>
      </c>
      <c r="AH67" t="s">
        <v>474</v>
      </c>
      <c r="AI67" t="s">
        <v>475</v>
      </c>
    </row>
    <row r="68" spans="2:38" x14ac:dyDescent="0.25">
      <c r="B68">
        <v>20.449398046174021</v>
      </c>
      <c r="C68">
        <v>25.326702714954575</v>
      </c>
      <c r="F68">
        <v>-20</v>
      </c>
      <c r="G68">
        <v>-20</v>
      </c>
      <c r="I68">
        <f>26-(ABS(C2)/2)</f>
        <v>11.282187499999999</v>
      </c>
      <c r="J68">
        <f>26-(ABS(AE2)/2)</f>
        <v>9.4084893591493461</v>
      </c>
      <c r="L68">
        <f t="shared" ref="L68:L92" si="397">(-(I68-26)*SQRT(J68)*SQRT(-(-POWER(I68, 2)*J68+52*POWER(I68, 2)+52*I68*J68-2704*I68+POWER(J68, 3)-104*POWER(J68, 2)+3380*J68-35152)))/(SQRT(-(676*POWER(I68, 2)-35152*I68+676*POWER(J68, 2)-35152*J68+456976)))</f>
        <v>22.636004674709618</v>
      </c>
      <c r="M68">
        <f t="shared" ref="M68:M92" si="398">SQRT((-POWER(I68,4)+POWER(I68,2)*POWER(L68,2)+104*POWER(I68,3)-52*I68*POWER(L68,2)-3380*POWER(I68,2)+35152*I68)/(-POWER(I68,2)+52*I68-676))</f>
        <v>25.04529336465491</v>
      </c>
      <c r="N68">
        <f t="shared" ref="N68:N92" si="399">ABS(L68)</f>
        <v>22.636004674709618</v>
      </c>
      <c r="O68">
        <f t="shared" ref="O68:O92" si="400">ABS(M68)</f>
        <v>25.04529336465491</v>
      </c>
      <c r="Q68">
        <f t="shared" ref="Q68:Q92" si="401">IF(B2&lt;0, -L68, L68)</f>
        <v>-22.636004674709618</v>
      </c>
      <c r="R68">
        <f t="shared" ref="R68:R92" si="402">IF(AD2&lt;0, -M68, M68)</f>
        <v>25.04529336465491</v>
      </c>
      <c r="S68">
        <f t="shared" ref="S68:S92" si="403">IF(D2&lt;0, -N68, N68)</f>
        <v>-22.636004674709618</v>
      </c>
      <c r="T68">
        <f>IF(AF2&lt;0, O68, -O68)</f>
        <v>-25.04529336465491</v>
      </c>
      <c r="U68">
        <f>S68-F68</f>
        <v>-2.6360046747096177</v>
      </c>
      <c r="V68">
        <f>T68-G68</f>
        <v>-5.0452933646549099</v>
      </c>
      <c r="X68" cm="1">
        <f t="array" ref="X68">AVERAGE(ABS(U68:U335))</f>
        <v>3.5482080525572806</v>
      </c>
      <c r="Y68" cm="1">
        <f t="array" ref="Y68">AVERAGE(ABS(V68:V335))</f>
        <v>3.4365598666505566</v>
      </c>
      <c r="AC68">
        <f>SQRT((F68-0)^2+(G68-26)^2)</f>
        <v>50.159744815937813</v>
      </c>
      <c r="AD68">
        <f>SQRT((F68-0)^2+(G68+26)^2)</f>
        <v>20.880613017821101</v>
      </c>
      <c r="AE68">
        <f>SQRT((F68+26)^2+(G68-0)^2)</f>
        <v>20.880613017821101</v>
      </c>
      <c r="AF68">
        <f>SQRT((F68-26)^2+(G68-0)^2)</f>
        <v>50.159744815937813</v>
      </c>
      <c r="AH68">
        <f>AC68-AD68</f>
        <v>29.279131798116712</v>
      </c>
      <c r="AI68">
        <f>AF68-AE68</f>
        <v>29.279131798116712</v>
      </c>
      <c r="AK68">
        <f>AH68/$J$60</f>
        <v>7.8401205882277201E-4</v>
      </c>
      <c r="AL68">
        <f>AI68/$H$60</f>
        <v>6.4970672629294788E-4</v>
      </c>
    </row>
    <row r="69" spans="2:38" x14ac:dyDescent="0.25">
      <c r="B69">
        <v>27.271738130981266</v>
      </c>
      <c r="C69">
        <v>14.189167736388685</v>
      </c>
      <c r="F69">
        <v>-20</v>
      </c>
      <c r="G69">
        <v>-10</v>
      </c>
      <c r="I69">
        <f t="shared" ref="I69:I92" si="404">26-(ABS(C3)/2)</f>
        <v>4.2407812499999977</v>
      </c>
      <c r="J69">
        <f t="shared" ref="J69:J91" si="405">26-(ABS(AE3)/2)</f>
        <v>15.24368575947652</v>
      </c>
      <c r="L69">
        <f t="shared" si="397"/>
        <v>37.922723588427637</v>
      </c>
      <c r="M69">
        <f t="shared" si="398"/>
        <v>20.314095386695286</v>
      </c>
      <c r="N69">
        <f t="shared" si="399"/>
        <v>37.922723588427637</v>
      </c>
      <c r="O69">
        <f t="shared" si="400"/>
        <v>20.314095386695286</v>
      </c>
      <c r="Q69">
        <f t="shared" si="401"/>
        <v>-37.922723588427637</v>
      </c>
      <c r="R69">
        <f t="shared" si="402"/>
        <v>20.314095386695286</v>
      </c>
      <c r="S69">
        <f t="shared" si="403"/>
        <v>-37.922723588427637</v>
      </c>
      <c r="T69">
        <f t="shared" ref="T69:T92" si="406">IF(AF3&lt;0, O69, -O69)</f>
        <v>-20.314095386695286</v>
      </c>
      <c r="U69">
        <f t="shared" ref="U69:U92" si="407">S69-F69</f>
        <v>-17.922723588427637</v>
      </c>
      <c r="V69">
        <f t="shared" ref="V69:V92" si="408">T69-G69</f>
        <v>-10.314095386695286</v>
      </c>
      <c r="AC69">
        <f t="shared" ref="AC69:AC92" si="409">SQRT((F69-0)^2+(G69-26)^2)</f>
        <v>41.182520563948003</v>
      </c>
      <c r="AD69">
        <f t="shared" ref="AD69:AD92" si="410">SQRT((F69-0)^2+(G69+26)^2)</f>
        <v>25.612496949731394</v>
      </c>
      <c r="AE69">
        <f t="shared" ref="AE69:AE92" si="411">SQRT((F69+26)^2+(G69-0)^2)</f>
        <v>11.661903789690601</v>
      </c>
      <c r="AF69">
        <f t="shared" ref="AF69:AF92" si="412">SQRT((F69-26)^2+(G69-0)^2)</f>
        <v>47.074409183759279</v>
      </c>
      <c r="AH69">
        <f t="shared" ref="AH69:AH92" si="413">AC69-AD69</f>
        <v>15.570023614216609</v>
      </c>
      <c r="AI69">
        <f t="shared" ref="AI69:AI92" si="414">AF69-AE69</f>
        <v>35.412505394068674</v>
      </c>
      <c r="AK69">
        <f t="shared" ref="AK69:AK92" si="415">AH69/$J$60</f>
        <v>4.1692104649381455E-4</v>
      </c>
      <c r="AL69">
        <f t="shared" ref="AL69:AL92" si="416">AI69/$H$60</f>
        <v>7.8580687118911152E-4</v>
      </c>
    </row>
    <row r="70" spans="2:38" x14ac:dyDescent="0.25">
      <c r="B70">
        <v>19.816567834968286</v>
      </c>
      <c r="C70">
        <v>1.4289134946102213</v>
      </c>
      <c r="F70">
        <v>-20</v>
      </c>
      <c r="G70">
        <v>0</v>
      </c>
      <c r="I70">
        <f t="shared" si="404"/>
        <v>4.9449218750000661</v>
      </c>
      <c r="J70">
        <f t="shared" si="405"/>
        <v>23.996480359967283</v>
      </c>
      <c r="L70">
        <f>(-(I70-26)*SQRT(J70)*SQRT(-(-POWER(I70, 2)*J70+52*POWER(I70, 2)+52*I70*J70-2704*I70+POWER(J70, 3)-104*POWER(J70, 2)+3380*J70-35152)))/(SQRT(-(676*POWER(I70, 2)-35152*I70+676*POWER(J70, 2)-35152*J70+456976)))</f>
        <v>21.357797802258592</v>
      </c>
      <c r="M70">
        <f t="shared" si="398"/>
        <v>2.5959438611146792</v>
      </c>
      <c r="N70">
        <f t="shared" si="399"/>
        <v>21.357797802258592</v>
      </c>
      <c r="O70">
        <f t="shared" si="400"/>
        <v>2.5959438611146792</v>
      </c>
      <c r="Q70">
        <f t="shared" si="401"/>
        <v>-21.357797802258592</v>
      </c>
      <c r="R70">
        <f t="shared" si="402"/>
        <v>2.5959438611146792</v>
      </c>
      <c r="S70">
        <f t="shared" si="403"/>
        <v>-21.357797802258592</v>
      </c>
      <c r="T70">
        <f t="shared" si="406"/>
        <v>-2.5959438611146792</v>
      </c>
      <c r="U70">
        <f t="shared" si="407"/>
        <v>-1.3577978022585917</v>
      </c>
      <c r="V70">
        <f t="shared" si="408"/>
        <v>-2.5959438611146792</v>
      </c>
      <c r="AC70">
        <f t="shared" si="409"/>
        <v>32.802438933713454</v>
      </c>
      <c r="AD70">
        <f t="shared" si="410"/>
        <v>32.802438933713454</v>
      </c>
      <c r="AE70">
        <f t="shared" si="411"/>
        <v>6</v>
      </c>
      <c r="AF70">
        <f t="shared" si="412"/>
        <v>46</v>
      </c>
      <c r="AH70">
        <f t="shared" si="413"/>
        <v>0</v>
      </c>
      <c r="AI70">
        <f t="shared" si="414"/>
        <v>40</v>
      </c>
      <c r="AK70">
        <f t="shared" si="415"/>
        <v>0</v>
      </c>
      <c r="AL70">
        <f t="shared" si="416"/>
        <v>8.8760381390098225E-4</v>
      </c>
    </row>
    <row r="71" spans="2:38" x14ac:dyDescent="0.25">
      <c r="B71">
        <v>16.745326222592237</v>
      </c>
      <c r="C71">
        <v>10.102451651440083</v>
      </c>
      <c r="F71">
        <v>-20</v>
      </c>
      <c r="G71">
        <v>10</v>
      </c>
      <c r="I71">
        <f t="shared" si="404"/>
        <v>9.6391927083333471</v>
      </c>
      <c r="J71">
        <f t="shared" si="405"/>
        <v>20.51501759294619</v>
      </c>
      <c r="L71">
        <f t="shared" si="397"/>
        <v>17.217721085807522</v>
      </c>
      <c r="M71">
        <f t="shared" si="398"/>
        <v>6.625171310226599</v>
      </c>
      <c r="N71">
        <f t="shared" si="399"/>
        <v>17.217721085807522</v>
      </c>
      <c r="O71">
        <f t="shared" si="400"/>
        <v>6.625171310226599</v>
      </c>
      <c r="Q71">
        <f t="shared" si="401"/>
        <v>-17.217721085807522</v>
      </c>
      <c r="R71">
        <f t="shared" si="402"/>
        <v>-6.625171310226599</v>
      </c>
      <c r="S71">
        <f t="shared" si="403"/>
        <v>-17.217721085807522</v>
      </c>
      <c r="T71">
        <f t="shared" si="406"/>
        <v>6.625171310226599</v>
      </c>
      <c r="U71">
        <f t="shared" si="407"/>
        <v>2.782278914192478</v>
      </c>
      <c r="V71">
        <f t="shared" si="408"/>
        <v>-3.374828689773401</v>
      </c>
      <c r="AC71">
        <f t="shared" si="409"/>
        <v>25.612496949731394</v>
      </c>
      <c r="AD71">
        <f t="shared" si="410"/>
        <v>41.182520563948003</v>
      </c>
      <c r="AE71">
        <f t="shared" si="411"/>
        <v>11.661903789690601</v>
      </c>
      <c r="AF71">
        <f t="shared" si="412"/>
        <v>47.074409183759279</v>
      </c>
      <c r="AH71">
        <f t="shared" si="413"/>
        <v>-15.570023614216609</v>
      </c>
      <c r="AI71">
        <f t="shared" si="414"/>
        <v>35.412505394068674</v>
      </c>
      <c r="AK71">
        <f t="shared" si="415"/>
        <v>-4.1692104649381455E-4</v>
      </c>
      <c r="AL71">
        <f t="shared" si="416"/>
        <v>7.8580687118911152E-4</v>
      </c>
    </row>
    <row r="72" spans="2:38" x14ac:dyDescent="0.25">
      <c r="B72">
        <v>14.413925348447011</v>
      </c>
      <c r="C72">
        <v>12.809070984506008</v>
      </c>
      <c r="F72">
        <v>-20</v>
      </c>
      <c r="G72">
        <v>20</v>
      </c>
      <c r="I72">
        <f t="shared" si="404"/>
        <v>12.221041666666675</v>
      </c>
      <c r="J72">
        <f t="shared" si="405"/>
        <v>14.096301552586278</v>
      </c>
      <c r="L72">
        <f t="shared" si="397"/>
        <v>16.538728585291242</v>
      </c>
      <c r="M72">
        <f t="shared" si="398"/>
        <v>14.636893913091553</v>
      </c>
      <c r="N72">
        <f t="shared" si="399"/>
        <v>16.538728585291242</v>
      </c>
      <c r="O72">
        <f t="shared" si="400"/>
        <v>14.636893913091553</v>
      </c>
      <c r="Q72">
        <f t="shared" si="401"/>
        <v>-16.538728585291242</v>
      </c>
      <c r="R72">
        <f t="shared" si="402"/>
        <v>-14.636893913091553</v>
      </c>
      <c r="S72">
        <f t="shared" si="403"/>
        <v>-16.538728585291242</v>
      </c>
      <c r="T72">
        <f t="shared" si="406"/>
        <v>14.636893913091553</v>
      </c>
      <c r="U72">
        <f t="shared" si="407"/>
        <v>3.461271414708758</v>
      </c>
      <c r="V72">
        <f t="shared" si="408"/>
        <v>-5.3631060869084468</v>
      </c>
      <c r="AC72">
        <f t="shared" si="409"/>
        <v>20.880613017821101</v>
      </c>
      <c r="AD72">
        <f t="shared" si="410"/>
        <v>50.159744815937813</v>
      </c>
      <c r="AE72">
        <f t="shared" si="411"/>
        <v>20.880613017821101</v>
      </c>
      <c r="AF72">
        <f t="shared" si="412"/>
        <v>50.159744815937813</v>
      </c>
      <c r="AH72">
        <f t="shared" si="413"/>
        <v>-29.279131798116712</v>
      </c>
      <c r="AI72">
        <f t="shared" si="414"/>
        <v>29.279131798116712</v>
      </c>
      <c r="AK72">
        <f t="shared" si="415"/>
        <v>-7.8401205882277201E-4</v>
      </c>
      <c r="AL72">
        <f t="shared" si="416"/>
        <v>6.4970672629294788E-4</v>
      </c>
    </row>
    <row r="73" spans="2:38" x14ac:dyDescent="0.25">
      <c r="B73">
        <v>12.721751097750134</v>
      </c>
      <c r="C73">
        <v>23.876702030441137</v>
      </c>
      <c r="F73">
        <v>-10</v>
      </c>
      <c r="G73">
        <v>-20</v>
      </c>
      <c r="I73">
        <f t="shared" si="404"/>
        <v>15.741744791666651</v>
      </c>
      <c r="J73">
        <f t="shared" si="405"/>
        <v>7.0744107990184801</v>
      </c>
      <c r="L73">
        <f t="shared" si="397"/>
        <v>14.703331486752811</v>
      </c>
      <c r="M73">
        <f t="shared" si="398"/>
        <v>24.531950966320437</v>
      </c>
      <c r="N73">
        <f t="shared" si="399"/>
        <v>14.703331486752811</v>
      </c>
      <c r="O73">
        <f t="shared" si="400"/>
        <v>24.531950966320437</v>
      </c>
      <c r="Q73">
        <f t="shared" si="401"/>
        <v>-14.703331486752811</v>
      </c>
      <c r="R73">
        <f t="shared" si="402"/>
        <v>24.531950966320437</v>
      </c>
      <c r="S73">
        <f t="shared" si="403"/>
        <v>-14.703331486752811</v>
      </c>
      <c r="T73">
        <f t="shared" si="406"/>
        <v>-24.531950966320437</v>
      </c>
      <c r="U73">
        <f t="shared" si="407"/>
        <v>-4.7033314867528109</v>
      </c>
      <c r="V73">
        <f t="shared" si="408"/>
        <v>-4.5319509663204371</v>
      </c>
      <c r="AC73">
        <f t="shared" si="409"/>
        <v>47.074409183759279</v>
      </c>
      <c r="AD73">
        <f t="shared" si="410"/>
        <v>11.661903789690601</v>
      </c>
      <c r="AE73">
        <f t="shared" si="411"/>
        <v>25.612496949731394</v>
      </c>
      <c r="AF73">
        <f t="shared" si="412"/>
        <v>41.182520563948003</v>
      </c>
      <c r="AH73">
        <f t="shared" si="413"/>
        <v>35.412505394068674</v>
      </c>
      <c r="AI73">
        <f t="shared" si="414"/>
        <v>15.570023614216609</v>
      </c>
      <c r="AK73">
        <f t="shared" si="415"/>
        <v>9.4824639792980882E-4</v>
      </c>
      <c r="AL73">
        <f t="shared" si="416"/>
        <v>3.4550030856267546E-4</v>
      </c>
    </row>
    <row r="74" spans="2:38" x14ac:dyDescent="0.25">
      <c r="B74">
        <v>11.957477221001501</v>
      </c>
      <c r="C74">
        <v>11.776078155405187</v>
      </c>
      <c r="F74">
        <v>-10</v>
      </c>
      <c r="G74">
        <v>-10</v>
      </c>
      <c r="I74">
        <f t="shared" si="404"/>
        <v>14.098750000000001</v>
      </c>
      <c r="J74">
        <f t="shared" si="405"/>
        <v>13.979393206072304</v>
      </c>
      <c r="L74">
        <f t="shared" si="397"/>
        <v>13.92528938464584</v>
      </c>
      <c r="M74">
        <f t="shared" si="398"/>
        <v>14.043232346397319</v>
      </c>
      <c r="N74">
        <f t="shared" si="399"/>
        <v>13.92528938464584</v>
      </c>
      <c r="O74">
        <f t="shared" si="400"/>
        <v>14.043232346397319</v>
      </c>
      <c r="Q74">
        <f t="shared" si="401"/>
        <v>-13.92528938464584</v>
      </c>
      <c r="R74">
        <f t="shared" si="402"/>
        <v>14.043232346397319</v>
      </c>
      <c r="S74">
        <f t="shared" si="403"/>
        <v>-13.92528938464584</v>
      </c>
      <c r="T74">
        <f t="shared" si="406"/>
        <v>-14.043232346397319</v>
      </c>
      <c r="U74">
        <f t="shared" si="407"/>
        <v>-3.9252893846458399</v>
      </c>
      <c r="V74">
        <f t="shared" si="408"/>
        <v>-4.0432323463973194</v>
      </c>
      <c r="AC74">
        <f t="shared" si="409"/>
        <v>37.363083384538811</v>
      </c>
      <c r="AD74">
        <f t="shared" si="410"/>
        <v>18.867962264113206</v>
      </c>
      <c r="AE74">
        <f t="shared" si="411"/>
        <v>18.867962264113206</v>
      </c>
      <c r="AF74">
        <f t="shared" si="412"/>
        <v>37.363083384538811</v>
      </c>
      <c r="AH74">
        <f t="shared" si="413"/>
        <v>18.495121120425605</v>
      </c>
      <c r="AI74">
        <f t="shared" si="414"/>
        <v>18.495121120425605</v>
      </c>
      <c r="AK74">
        <f t="shared" si="415"/>
        <v>4.9524685662756247E-4</v>
      </c>
      <c r="AL74">
        <f t="shared" si="416"/>
        <v>4.1040850112625938E-4</v>
      </c>
    </row>
    <row r="75" spans="2:38" x14ac:dyDescent="0.25">
      <c r="B75">
        <v>8.5103311092405498</v>
      </c>
      <c r="C75">
        <v>0.77607347505182067</v>
      </c>
      <c r="F75">
        <v>-10</v>
      </c>
      <c r="G75">
        <v>0</v>
      </c>
      <c r="I75">
        <f t="shared" si="404"/>
        <v>16.328528645833373</v>
      </c>
      <c r="J75">
        <f t="shared" si="405"/>
        <v>23.607467266612147</v>
      </c>
      <c r="L75">
        <f t="shared" si="397"/>
        <v>9.7255501945284397</v>
      </c>
      <c r="M75">
        <f t="shared" si="398"/>
        <v>2.555775468593787</v>
      </c>
      <c r="N75">
        <f t="shared" si="399"/>
        <v>9.7255501945284397</v>
      </c>
      <c r="O75">
        <f t="shared" si="400"/>
        <v>2.555775468593787</v>
      </c>
      <c r="Q75">
        <f t="shared" si="401"/>
        <v>-9.7255501945284397</v>
      </c>
      <c r="R75">
        <f t="shared" si="402"/>
        <v>2.555775468593787</v>
      </c>
      <c r="S75">
        <f t="shared" si="403"/>
        <v>-9.7255501945284397</v>
      </c>
      <c r="T75">
        <f t="shared" si="406"/>
        <v>-2.555775468593787</v>
      </c>
      <c r="U75">
        <f t="shared" si="407"/>
        <v>0.27444980547156028</v>
      </c>
      <c r="V75">
        <f t="shared" si="408"/>
        <v>-2.555775468593787</v>
      </c>
      <c r="AC75">
        <f t="shared" si="409"/>
        <v>27.856776554368238</v>
      </c>
      <c r="AD75">
        <f t="shared" si="410"/>
        <v>27.856776554368238</v>
      </c>
      <c r="AE75">
        <f t="shared" si="411"/>
        <v>16</v>
      </c>
      <c r="AF75">
        <f t="shared" si="412"/>
        <v>36</v>
      </c>
      <c r="AH75">
        <f t="shared" si="413"/>
        <v>0</v>
      </c>
      <c r="AI75">
        <f t="shared" si="414"/>
        <v>20</v>
      </c>
      <c r="AK75">
        <f t="shared" si="415"/>
        <v>0</v>
      </c>
      <c r="AL75">
        <f t="shared" si="416"/>
        <v>4.4380190695049112E-4</v>
      </c>
    </row>
    <row r="76" spans="2:38" x14ac:dyDescent="0.25">
      <c r="B76">
        <v>8.207336980331716</v>
      </c>
      <c r="C76">
        <v>9.2128389254797352</v>
      </c>
      <c r="F76">
        <v>-10</v>
      </c>
      <c r="G76">
        <v>10</v>
      </c>
      <c r="I76">
        <f t="shared" si="404"/>
        <v>17.150026041666674</v>
      </c>
      <c r="J76">
        <f t="shared" si="405"/>
        <v>20.126004499591051</v>
      </c>
      <c r="L76">
        <f t="shared" si="397"/>
        <v>9.1340906728668596</v>
      </c>
      <c r="M76">
        <f t="shared" si="398"/>
        <v>6.2443026938558139</v>
      </c>
      <c r="N76">
        <f t="shared" si="399"/>
        <v>9.1340906728668596</v>
      </c>
      <c r="O76">
        <f t="shared" si="400"/>
        <v>6.2443026938558139</v>
      </c>
      <c r="Q76">
        <f t="shared" si="401"/>
        <v>-9.1340906728668596</v>
      </c>
      <c r="R76">
        <f t="shared" si="402"/>
        <v>-6.2443026938558139</v>
      </c>
      <c r="S76">
        <f t="shared" si="403"/>
        <v>-9.1340906728668596</v>
      </c>
      <c r="T76">
        <f t="shared" si="406"/>
        <v>6.2443026938558139</v>
      </c>
      <c r="U76">
        <f t="shared" si="407"/>
        <v>0.86590932713314039</v>
      </c>
      <c r="V76">
        <f t="shared" si="408"/>
        <v>-3.7556973061441861</v>
      </c>
      <c r="AC76">
        <f t="shared" si="409"/>
        <v>18.867962264113206</v>
      </c>
      <c r="AD76">
        <f t="shared" si="410"/>
        <v>37.363083384538811</v>
      </c>
      <c r="AE76">
        <f t="shared" si="411"/>
        <v>18.867962264113206</v>
      </c>
      <c r="AF76">
        <f t="shared" si="412"/>
        <v>37.363083384538811</v>
      </c>
      <c r="AH76">
        <f t="shared" si="413"/>
        <v>-18.495121120425605</v>
      </c>
      <c r="AI76">
        <f t="shared" si="414"/>
        <v>18.495121120425605</v>
      </c>
      <c r="AK76">
        <f t="shared" si="415"/>
        <v>-4.9524685662756247E-4</v>
      </c>
      <c r="AL76">
        <f t="shared" si="416"/>
        <v>4.1040850112625938E-4</v>
      </c>
    </row>
    <row r="77" spans="2:38" x14ac:dyDescent="0.25">
      <c r="B77">
        <v>8.9066430266266021</v>
      </c>
      <c r="C77">
        <v>18.826895560780603</v>
      </c>
      <c r="F77">
        <v>-10</v>
      </c>
      <c r="G77">
        <v>20</v>
      </c>
      <c r="I77">
        <f t="shared" si="404"/>
        <v>17.736809895833325</v>
      </c>
      <c r="J77">
        <f t="shared" si="405"/>
        <v>11.567716445777849</v>
      </c>
      <c r="L77">
        <f t="shared" si="397"/>
        <v>9.8240483226125086</v>
      </c>
      <c r="M77">
        <f t="shared" si="398"/>
        <v>15.851551234109991</v>
      </c>
      <c r="N77">
        <f t="shared" si="399"/>
        <v>9.8240483226125086</v>
      </c>
      <c r="O77">
        <f t="shared" si="400"/>
        <v>15.851551234109991</v>
      </c>
      <c r="Q77">
        <f t="shared" si="401"/>
        <v>-9.8240483226125086</v>
      </c>
      <c r="R77">
        <f t="shared" si="402"/>
        <v>-15.851551234109991</v>
      </c>
      <c r="S77">
        <f t="shared" si="403"/>
        <v>-9.8240483226125086</v>
      </c>
      <c r="T77">
        <f t="shared" si="406"/>
        <v>15.851551234109991</v>
      </c>
      <c r="U77">
        <f t="shared" si="407"/>
        <v>0.1759516773874914</v>
      </c>
      <c r="V77">
        <f t="shared" si="408"/>
        <v>-4.1484487658900093</v>
      </c>
      <c r="AC77">
        <f t="shared" si="409"/>
        <v>11.661903789690601</v>
      </c>
      <c r="AD77">
        <f t="shared" si="410"/>
        <v>47.074409183759279</v>
      </c>
      <c r="AE77">
        <f t="shared" si="411"/>
        <v>25.612496949731394</v>
      </c>
      <c r="AF77">
        <f t="shared" si="412"/>
        <v>41.182520563948003</v>
      </c>
      <c r="AH77">
        <f t="shared" si="413"/>
        <v>-35.412505394068674</v>
      </c>
      <c r="AI77">
        <f t="shared" si="414"/>
        <v>15.570023614216609</v>
      </c>
      <c r="AK77">
        <f t="shared" si="415"/>
        <v>-9.4824639792980882E-4</v>
      </c>
      <c r="AL77">
        <f t="shared" si="416"/>
        <v>3.4550030856267546E-4</v>
      </c>
    </row>
    <row r="78" spans="2:38" x14ac:dyDescent="0.25">
      <c r="B78">
        <v>0.21370731919816155</v>
      </c>
      <c r="C78">
        <v>22.080211149307527</v>
      </c>
      <c r="F78">
        <v>0</v>
      </c>
      <c r="G78">
        <v>-20</v>
      </c>
      <c r="I78">
        <f t="shared" si="404"/>
        <v>24.778216145833397</v>
      </c>
      <c r="J78">
        <f t="shared" si="405"/>
        <v>5.1293453322428775</v>
      </c>
      <c r="L78">
        <f t="shared" si="397"/>
        <v>1.5705540960576152</v>
      </c>
      <c r="M78">
        <f t="shared" si="398"/>
        <v>20.977446792053428</v>
      </c>
      <c r="N78">
        <f t="shared" si="399"/>
        <v>1.5705540960576152</v>
      </c>
      <c r="O78">
        <f t="shared" si="400"/>
        <v>20.977446792053428</v>
      </c>
      <c r="Q78">
        <f t="shared" si="401"/>
        <v>-1.5705540960576152</v>
      </c>
      <c r="R78">
        <f t="shared" si="402"/>
        <v>20.977446792053428</v>
      </c>
      <c r="S78">
        <f t="shared" si="403"/>
        <v>-1.5705540960576152</v>
      </c>
      <c r="T78">
        <f t="shared" si="406"/>
        <v>-20.977446792053428</v>
      </c>
      <c r="U78">
        <f t="shared" si="407"/>
        <v>-1.5705540960576152</v>
      </c>
      <c r="V78">
        <f t="shared" si="408"/>
        <v>-0.97744679205342777</v>
      </c>
      <c r="AC78">
        <f t="shared" si="409"/>
        <v>46</v>
      </c>
      <c r="AD78">
        <f t="shared" si="410"/>
        <v>6</v>
      </c>
      <c r="AE78">
        <f t="shared" si="411"/>
        <v>32.802438933713454</v>
      </c>
      <c r="AF78">
        <f t="shared" si="412"/>
        <v>32.802438933713454</v>
      </c>
      <c r="AH78">
        <f t="shared" si="413"/>
        <v>40</v>
      </c>
      <c r="AI78">
        <f t="shared" si="414"/>
        <v>0</v>
      </c>
      <c r="AK78">
        <f t="shared" si="415"/>
        <v>1.0710864847067645E-3</v>
      </c>
      <c r="AL78">
        <f t="shared" si="416"/>
        <v>0</v>
      </c>
    </row>
    <row r="79" spans="2:38" x14ac:dyDescent="0.25">
      <c r="B79">
        <v>-0.67841041594899354</v>
      </c>
      <c r="C79">
        <v>10.524837470464995</v>
      </c>
      <c r="F79">
        <v>0</v>
      </c>
      <c r="G79">
        <v>-10</v>
      </c>
      <c r="I79">
        <f t="shared" si="404"/>
        <v>25.364999999999998</v>
      </c>
      <c r="J79">
        <f t="shared" si="405"/>
        <v>12.61784737932933</v>
      </c>
      <c r="L79">
        <f t="shared" si="397"/>
        <v>0.71429583045399525</v>
      </c>
      <c r="M79">
        <f t="shared" si="398"/>
        <v>13.389021028218231</v>
      </c>
      <c r="N79">
        <f t="shared" si="399"/>
        <v>0.71429583045399525</v>
      </c>
      <c r="O79">
        <f t="shared" si="400"/>
        <v>13.389021028218231</v>
      </c>
      <c r="Q79">
        <f t="shared" si="401"/>
        <v>0.71429583045399525</v>
      </c>
      <c r="R79">
        <f t="shared" si="402"/>
        <v>13.389021028218231</v>
      </c>
      <c r="S79">
        <f t="shared" si="403"/>
        <v>-0.71429583045399525</v>
      </c>
      <c r="T79">
        <f t="shared" si="406"/>
        <v>-13.389021028218231</v>
      </c>
      <c r="U79">
        <f t="shared" si="407"/>
        <v>-0.71429583045399525</v>
      </c>
      <c r="V79">
        <f t="shared" si="408"/>
        <v>-3.3890210282182309</v>
      </c>
      <c r="AC79">
        <f t="shared" si="409"/>
        <v>36</v>
      </c>
      <c r="AD79">
        <f t="shared" si="410"/>
        <v>16</v>
      </c>
      <c r="AE79">
        <f t="shared" si="411"/>
        <v>27.856776554368238</v>
      </c>
      <c r="AF79">
        <f t="shared" si="412"/>
        <v>27.856776554368238</v>
      </c>
      <c r="AH79">
        <f t="shared" si="413"/>
        <v>20</v>
      </c>
      <c r="AI79">
        <f t="shared" si="414"/>
        <v>0</v>
      </c>
      <c r="AK79">
        <f t="shared" si="415"/>
        <v>5.3554324235338224E-4</v>
      </c>
      <c r="AL79">
        <f t="shared" si="416"/>
        <v>0</v>
      </c>
    </row>
    <row r="80" spans="2:38" x14ac:dyDescent="0.25">
      <c r="B80">
        <v>-1.6869012191779453</v>
      </c>
      <c r="C80">
        <v>0.75849124738792062</v>
      </c>
      <c r="F80">
        <v>0</v>
      </c>
      <c r="G80">
        <v>0</v>
      </c>
      <c r="I80">
        <f t="shared" si="404"/>
        <v>25.5787890625</v>
      </c>
      <c r="J80">
        <f t="shared" si="405"/>
        <v>22.148668166530371</v>
      </c>
      <c r="L80">
        <f t="shared" si="397"/>
        <v>0.42580941109712622</v>
      </c>
      <c r="M80">
        <f t="shared" si="398"/>
        <v>3.8518598773542498</v>
      </c>
      <c r="N80">
        <f t="shared" si="399"/>
        <v>0.42580941109712622</v>
      </c>
      <c r="O80">
        <f t="shared" si="400"/>
        <v>3.8518598773542498</v>
      </c>
      <c r="Q80">
        <f t="shared" si="401"/>
        <v>0.42580941109712622</v>
      </c>
      <c r="R80">
        <f t="shared" si="402"/>
        <v>3.8518598773542498</v>
      </c>
      <c r="S80">
        <f t="shared" si="403"/>
        <v>0.42580941109712622</v>
      </c>
      <c r="T80">
        <f t="shared" si="406"/>
        <v>-3.8518598773542498</v>
      </c>
      <c r="U80">
        <f t="shared" si="407"/>
        <v>0.42580941109712622</v>
      </c>
      <c r="V80">
        <f t="shared" si="408"/>
        <v>-3.8518598773542498</v>
      </c>
      <c r="AC80">
        <f t="shared" si="409"/>
        <v>26</v>
      </c>
      <c r="AD80">
        <f t="shared" si="410"/>
        <v>26</v>
      </c>
      <c r="AE80">
        <f t="shared" si="411"/>
        <v>26</v>
      </c>
      <c r="AF80">
        <f t="shared" si="412"/>
        <v>26</v>
      </c>
      <c r="AH80">
        <f t="shared" si="413"/>
        <v>0</v>
      </c>
      <c r="AI80">
        <f t="shared" si="414"/>
        <v>0</v>
      </c>
      <c r="AK80">
        <f t="shared" si="415"/>
        <v>0</v>
      </c>
      <c r="AL80">
        <f t="shared" si="416"/>
        <v>0</v>
      </c>
    </row>
    <row r="81" spans="2:38" x14ac:dyDescent="0.25">
      <c r="B81">
        <v>-1.2002891834808869</v>
      </c>
      <c r="C81">
        <v>11.422525145965377</v>
      </c>
      <c r="F81">
        <v>0</v>
      </c>
      <c r="G81">
        <v>10</v>
      </c>
      <c r="I81">
        <f t="shared" si="404"/>
        <v>25.83442708333336</v>
      </c>
      <c r="J81">
        <f t="shared" si="405"/>
        <v>17.402912846105025</v>
      </c>
      <c r="L81">
        <f t="shared" si="397"/>
        <v>0.17439034864685193</v>
      </c>
      <c r="M81">
        <f t="shared" si="398"/>
        <v>8.5973042742437826</v>
      </c>
      <c r="N81">
        <f t="shared" si="399"/>
        <v>0.17439034864685193</v>
      </c>
      <c r="O81">
        <f t="shared" si="400"/>
        <v>8.5973042742437826</v>
      </c>
      <c r="Q81">
        <f t="shared" si="401"/>
        <v>0.17439034864685193</v>
      </c>
      <c r="R81">
        <f t="shared" si="402"/>
        <v>-8.5973042742437826</v>
      </c>
      <c r="S81">
        <f t="shared" si="403"/>
        <v>0.17439034864685193</v>
      </c>
      <c r="T81">
        <f t="shared" si="406"/>
        <v>8.5973042742437826</v>
      </c>
      <c r="U81">
        <f t="shared" si="407"/>
        <v>0.17439034864685193</v>
      </c>
      <c r="V81">
        <f t="shared" si="408"/>
        <v>-1.4026957257562174</v>
      </c>
      <c r="AC81">
        <f t="shared" si="409"/>
        <v>16</v>
      </c>
      <c r="AD81">
        <f t="shared" si="410"/>
        <v>36</v>
      </c>
      <c r="AE81">
        <f t="shared" si="411"/>
        <v>27.856776554368238</v>
      </c>
      <c r="AF81">
        <f t="shared" si="412"/>
        <v>27.856776554368238</v>
      </c>
      <c r="AH81">
        <f t="shared" si="413"/>
        <v>-20</v>
      </c>
      <c r="AI81">
        <f t="shared" si="414"/>
        <v>0</v>
      </c>
      <c r="AK81">
        <f t="shared" si="415"/>
        <v>-5.3554324235338224E-4</v>
      </c>
      <c r="AL81">
        <f t="shared" si="416"/>
        <v>0</v>
      </c>
    </row>
    <row r="82" spans="2:38" x14ac:dyDescent="0.25">
      <c r="B82">
        <v>-1.6231663991696323</v>
      </c>
      <c r="C82">
        <v>22.953526364230576</v>
      </c>
      <c r="F82">
        <v>0</v>
      </c>
      <c r="G82">
        <v>20</v>
      </c>
      <c r="I82">
        <f t="shared" si="404"/>
        <v>25.951783854166678</v>
      </c>
      <c r="J82">
        <f t="shared" si="405"/>
        <v>5.8297733187896412</v>
      </c>
      <c r="L82">
        <f t="shared" si="397"/>
        <v>6.1024229731265409E-2</v>
      </c>
      <c r="M82">
        <f t="shared" si="398"/>
        <v>20.170366214802836</v>
      </c>
      <c r="N82">
        <f t="shared" si="399"/>
        <v>6.1024229731265409E-2</v>
      </c>
      <c r="O82">
        <f t="shared" si="400"/>
        <v>20.170366214802836</v>
      </c>
      <c r="Q82">
        <f t="shared" si="401"/>
        <v>6.1024229731265409E-2</v>
      </c>
      <c r="R82">
        <f t="shared" si="402"/>
        <v>-20.170366214802836</v>
      </c>
      <c r="S82">
        <f t="shared" si="403"/>
        <v>6.1024229731265409E-2</v>
      </c>
      <c r="T82">
        <f t="shared" si="406"/>
        <v>20.170366214802836</v>
      </c>
      <c r="U82">
        <f t="shared" si="407"/>
        <v>6.1024229731265409E-2</v>
      </c>
      <c r="V82">
        <f t="shared" si="408"/>
        <v>0.17036621480283642</v>
      </c>
      <c r="AC82">
        <f t="shared" si="409"/>
        <v>6</v>
      </c>
      <c r="AD82">
        <f t="shared" si="410"/>
        <v>46</v>
      </c>
      <c r="AE82">
        <f t="shared" si="411"/>
        <v>32.802438933713454</v>
      </c>
      <c r="AF82">
        <f t="shared" si="412"/>
        <v>32.802438933713454</v>
      </c>
      <c r="AH82">
        <f t="shared" si="413"/>
        <v>-40</v>
      </c>
      <c r="AI82">
        <f t="shared" si="414"/>
        <v>0</v>
      </c>
      <c r="AK82">
        <f t="shared" si="415"/>
        <v>-1.0710864847067645E-3</v>
      </c>
      <c r="AL82">
        <f t="shared" si="416"/>
        <v>0</v>
      </c>
    </row>
    <row r="83" spans="2:38" x14ac:dyDescent="0.25">
      <c r="B83">
        <v>-12.428851409781567</v>
      </c>
      <c r="C83">
        <v>29.212127619553453</v>
      </c>
      <c r="F83">
        <v>10</v>
      </c>
      <c r="G83">
        <v>-20</v>
      </c>
      <c r="I83">
        <f t="shared" si="404"/>
        <v>19.241523437499954</v>
      </c>
      <c r="J83">
        <f t="shared" si="405"/>
        <v>4.4485724188714357</v>
      </c>
      <c r="L83">
        <f t="shared" si="397"/>
        <v>9.7132132466914474</v>
      </c>
      <c r="M83">
        <f t="shared" si="398"/>
        <v>25.915597902244158</v>
      </c>
      <c r="N83">
        <f t="shared" si="399"/>
        <v>9.7132132466914474</v>
      </c>
      <c r="O83">
        <f t="shared" si="400"/>
        <v>25.915597902244158</v>
      </c>
      <c r="Q83">
        <f t="shared" si="401"/>
        <v>9.7132132466914474</v>
      </c>
      <c r="R83">
        <f t="shared" si="402"/>
        <v>25.915597902244158</v>
      </c>
      <c r="S83">
        <f t="shared" si="403"/>
        <v>9.7132132466914474</v>
      </c>
      <c r="T83">
        <f t="shared" si="406"/>
        <v>-25.915597902244158</v>
      </c>
      <c r="U83">
        <f t="shared" si="407"/>
        <v>-0.28678675330855263</v>
      </c>
      <c r="V83">
        <f t="shared" si="408"/>
        <v>-5.9155979022441585</v>
      </c>
      <c r="AC83">
        <f t="shared" si="409"/>
        <v>47.074409183759279</v>
      </c>
      <c r="AD83">
        <f t="shared" si="410"/>
        <v>11.661903789690601</v>
      </c>
      <c r="AE83">
        <f t="shared" si="411"/>
        <v>41.182520563948003</v>
      </c>
      <c r="AF83">
        <f t="shared" si="412"/>
        <v>25.612496949731394</v>
      </c>
      <c r="AH83">
        <f t="shared" si="413"/>
        <v>35.412505394068674</v>
      </c>
      <c r="AI83">
        <f t="shared" si="414"/>
        <v>-15.570023614216609</v>
      </c>
      <c r="AK83">
        <f t="shared" si="415"/>
        <v>9.4824639792980882E-4</v>
      </c>
      <c r="AL83">
        <f t="shared" si="416"/>
        <v>-3.4550030856267546E-4</v>
      </c>
    </row>
    <row r="84" spans="2:38" x14ac:dyDescent="0.25">
      <c r="B84">
        <v>-10.36848923561308</v>
      </c>
      <c r="C84">
        <v>11.814209926066482</v>
      </c>
      <c r="F84">
        <v>10</v>
      </c>
      <c r="G84">
        <v>-10</v>
      </c>
      <c r="I84">
        <f t="shared" si="404"/>
        <v>17.950598958333373</v>
      </c>
      <c r="J84">
        <f t="shared" si="405"/>
        <v>12.617847379329291</v>
      </c>
      <c r="L84">
        <f t="shared" si="397"/>
        <v>9.332990518304543</v>
      </c>
      <c r="M84">
        <f t="shared" si="398"/>
        <v>14.507697222565104</v>
      </c>
      <c r="N84">
        <f t="shared" si="399"/>
        <v>9.332990518304543</v>
      </c>
      <c r="O84">
        <f t="shared" si="400"/>
        <v>14.507697222565104</v>
      </c>
      <c r="Q84">
        <f t="shared" si="401"/>
        <v>9.332990518304543</v>
      </c>
      <c r="R84">
        <f t="shared" si="402"/>
        <v>14.507697222565104</v>
      </c>
      <c r="S84">
        <f t="shared" si="403"/>
        <v>9.332990518304543</v>
      </c>
      <c r="T84">
        <f t="shared" si="406"/>
        <v>-14.507697222565104</v>
      </c>
      <c r="U84">
        <f t="shared" si="407"/>
        <v>-0.66700948169545704</v>
      </c>
      <c r="V84">
        <f t="shared" si="408"/>
        <v>-4.5076972225651044</v>
      </c>
      <c r="AC84">
        <f t="shared" si="409"/>
        <v>37.363083384538811</v>
      </c>
      <c r="AD84">
        <f t="shared" si="410"/>
        <v>18.867962264113206</v>
      </c>
      <c r="AE84">
        <f t="shared" si="411"/>
        <v>37.363083384538811</v>
      </c>
      <c r="AF84">
        <f t="shared" si="412"/>
        <v>18.867962264113206</v>
      </c>
      <c r="AH84">
        <f t="shared" si="413"/>
        <v>18.495121120425605</v>
      </c>
      <c r="AI84">
        <f t="shared" si="414"/>
        <v>-18.495121120425605</v>
      </c>
      <c r="AK84">
        <f t="shared" si="415"/>
        <v>4.9524685662756247E-4</v>
      </c>
      <c r="AL84">
        <f t="shared" si="416"/>
        <v>-4.1040850112625938E-4</v>
      </c>
    </row>
    <row r="85" spans="2:38" x14ac:dyDescent="0.25">
      <c r="B85">
        <v>-11.738279320577034</v>
      </c>
      <c r="C85">
        <v>2.4717237773856784</v>
      </c>
      <c r="F85">
        <v>10</v>
      </c>
      <c r="G85">
        <v>0</v>
      </c>
      <c r="I85">
        <f t="shared" si="404"/>
        <v>15.603463541666674</v>
      </c>
      <c r="J85">
        <f t="shared" si="405"/>
        <v>20.689869066448558</v>
      </c>
      <c r="L85">
        <f t="shared" si="397"/>
        <v>10.695906950157399</v>
      </c>
      <c r="M85">
        <f t="shared" si="398"/>
        <v>5.7599643422513704</v>
      </c>
      <c r="N85">
        <f t="shared" si="399"/>
        <v>10.695906950157399</v>
      </c>
      <c r="O85">
        <f t="shared" si="400"/>
        <v>5.7599643422513704</v>
      </c>
      <c r="Q85">
        <f t="shared" si="401"/>
        <v>10.695906950157399</v>
      </c>
      <c r="R85">
        <f t="shared" si="402"/>
        <v>5.7599643422513704</v>
      </c>
      <c r="S85">
        <f t="shared" si="403"/>
        <v>10.695906950157399</v>
      </c>
      <c r="T85">
        <f t="shared" si="406"/>
        <v>-5.7599643422513704</v>
      </c>
      <c r="U85">
        <f t="shared" si="407"/>
        <v>0.6959069501573989</v>
      </c>
      <c r="V85">
        <f t="shared" si="408"/>
        <v>-5.7599643422513704</v>
      </c>
      <c r="AC85">
        <f t="shared" si="409"/>
        <v>27.856776554368238</v>
      </c>
      <c r="AD85">
        <f t="shared" si="410"/>
        <v>27.856776554368238</v>
      </c>
      <c r="AE85">
        <f t="shared" si="411"/>
        <v>36</v>
      </c>
      <c r="AF85">
        <f t="shared" si="412"/>
        <v>16</v>
      </c>
      <c r="AH85">
        <f t="shared" si="413"/>
        <v>0</v>
      </c>
      <c r="AI85">
        <f t="shared" si="414"/>
        <v>-20</v>
      </c>
      <c r="AK85">
        <f t="shared" si="415"/>
        <v>0</v>
      </c>
      <c r="AL85">
        <f t="shared" si="416"/>
        <v>-4.4380190695049112E-4</v>
      </c>
    </row>
    <row r="86" spans="2:38" x14ac:dyDescent="0.25">
      <c r="B86">
        <v>-14.531827961681209</v>
      </c>
      <c r="C86">
        <v>12.482483703770059</v>
      </c>
      <c r="F86">
        <v>10</v>
      </c>
      <c r="G86">
        <v>10</v>
      </c>
      <c r="I86">
        <f t="shared" si="404"/>
        <v>14.547252604166674</v>
      </c>
      <c r="J86">
        <f t="shared" si="405"/>
        <v>18.180939032815321</v>
      </c>
      <c r="L86">
        <f t="shared" si="397"/>
        <v>12.2254543793197</v>
      </c>
      <c r="M86">
        <f t="shared" si="398"/>
        <v>8.7177503115308816</v>
      </c>
      <c r="N86">
        <f t="shared" si="399"/>
        <v>12.2254543793197</v>
      </c>
      <c r="O86">
        <f t="shared" si="400"/>
        <v>8.7177503115308816</v>
      </c>
      <c r="Q86">
        <f t="shared" si="401"/>
        <v>12.2254543793197</v>
      </c>
      <c r="R86">
        <f t="shared" si="402"/>
        <v>-8.7177503115308816</v>
      </c>
      <c r="S86">
        <f t="shared" si="403"/>
        <v>12.2254543793197</v>
      </c>
      <c r="T86">
        <f t="shared" si="406"/>
        <v>8.7177503115308816</v>
      </c>
      <c r="U86">
        <f t="shared" si="407"/>
        <v>2.2254543793197001</v>
      </c>
      <c r="V86">
        <f t="shared" si="408"/>
        <v>-1.2822496884691184</v>
      </c>
      <c r="AC86">
        <f t="shared" si="409"/>
        <v>18.867962264113206</v>
      </c>
      <c r="AD86">
        <f t="shared" si="410"/>
        <v>37.363083384538811</v>
      </c>
      <c r="AE86">
        <f t="shared" si="411"/>
        <v>37.363083384538811</v>
      </c>
      <c r="AF86">
        <f t="shared" si="412"/>
        <v>18.867962264113206</v>
      </c>
      <c r="AH86">
        <f t="shared" si="413"/>
        <v>-18.495121120425605</v>
      </c>
      <c r="AI86">
        <f t="shared" si="414"/>
        <v>-18.495121120425605</v>
      </c>
      <c r="AK86">
        <f t="shared" si="415"/>
        <v>-4.9524685662756247E-4</v>
      </c>
      <c r="AL86">
        <f t="shared" si="416"/>
        <v>-4.1040850112625938E-4</v>
      </c>
    </row>
    <row r="87" spans="2:38" x14ac:dyDescent="0.25">
      <c r="B87">
        <v>-10.855432164926823</v>
      </c>
      <c r="C87">
        <v>20.249244061326888</v>
      </c>
      <c r="F87">
        <v>10</v>
      </c>
      <c r="G87">
        <v>20</v>
      </c>
      <c r="I87">
        <f t="shared" si="404"/>
        <v>18.889453125000088</v>
      </c>
      <c r="J87">
        <f t="shared" si="405"/>
        <v>11.081450079083909</v>
      </c>
      <c r="L87">
        <f t="shared" si="397"/>
        <v>8.4489083153738473</v>
      </c>
      <c r="M87">
        <f t="shared" si="398"/>
        <v>16.049953054868883</v>
      </c>
      <c r="N87">
        <f t="shared" si="399"/>
        <v>8.4489083153738473</v>
      </c>
      <c r="O87">
        <f t="shared" si="400"/>
        <v>16.049953054868883</v>
      </c>
      <c r="Q87">
        <f t="shared" si="401"/>
        <v>8.4489083153738473</v>
      </c>
      <c r="R87">
        <f t="shared" si="402"/>
        <v>-16.049953054868883</v>
      </c>
      <c r="S87">
        <f t="shared" si="403"/>
        <v>8.4489083153738473</v>
      </c>
      <c r="T87">
        <f t="shared" si="406"/>
        <v>16.049953054868883</v>
      </c>
      <c r="U87">
        <f t="shared" si="407"/>
        <v>-1.5510916846261527</v>
      </c>
      <c r="V87">
        <f t="shared" si="408"/>
        <v>-3.9500469451311169</v>
      </c>
      <c r="AC87">
        <f t="shared" si="409"/>
        <v>11.661903789690601</v>
      </c>
      <c r="AD87">
        <f t="shared" si="410"/>
        <v>47.074409183759279</v>
      </c>
      <c r="AE87">
        <f t="shared" si="411"/>
        <v>41.182520563948003</v>
      </c>
      <c r="AF87">
        <f t="shared" si="412"/>
        <v>25.612496949731394</v>
      </c>
      <c r="AH87">
        <f t="shared" si="413"/>
        <v>-35.412505394068674</v>
      </c>
      <c r="AI87">
        <f t="shared" si="414"/>
        <v>-15.570023614216609</v>
      </c>
      <c r="AK87">
        <f t="shared" si="415"/>
        <v>-9.4824639792980882E-4</v>
      </c>
      <c r="AL87">
        <f t="shared" si="416"/>
        <v>-3.4550030856267546E-4</v>
      </c>
    </row>
    <row r="88" spans="2:38" x14ac:dyDescent="0.25">
      <c r="B88">
        <v>-18.171513187177595</v>
      </c>
      <c r="C88">
        <v>6.1893907135552579</v>
      </c>
      <c r="F88">
        <v>20</v>
      </c>
      <c r="G88">
        <v>-20</v>
      </c>
      <c r="I88">
        <f t="shared" si="404"/>
        <v>9.9703385416666777</v>
      </c>
      <c r="J88">
        <f t="shared" si="405"/>
        <v>9.5057426324881078</v>
      </c>
      <c r="L88">
        <f t="shared" si="397"/>
        <v>26.868278432497071</v>
      </c>
      <c r="M88">
        <f t="shared" si="398"/>
        <v>27.536814616155688</v>
      </c>
      <c r="N88">
        <f t="shared" si="399"/>
        <v>26.868278432497071</v>
      </c>
      <c r="O88">
        <f t="shared" si="400"/>
        <v>27.536814616155688</v>
      </c>
      <c r="Q88">
        <f t="shared" si="401"/>
        <v>26.868278432497071</v>
      </c>
      <c r="R88">
        <f t="shared" si="402"/>
        <v>27.536814616155688</v>
      </c>
      <c r="S88">
        <f t="shared" si="403"/>
        <v>26.868278432497071</v>
      </c>
      <c r="T88">
        <f t="shared" si="406"/>
        <v>-27.536814616155688</v>
      </c>
      <c r="U88">
        <f t="shared" si="407"/>
        <v>6.8682784324970712</v>
      </c>
      <c r="V88">
        <f t="shared" si="408"/>
        <v>-7.5368146161556879</v>
      </c>
      <c r="AC88">
        <f t="shared" si="409"/>
        <v>50.159744815937813</v>
      </c>
      <c r="AD88">
        <f t="shared" si="410"/>
        <v>20.880613017821101</v>
      </c>
      <c r="AE88">
        <f t="shared" si="411"/>
        <v>50.159744815937813</v>
      </c>
      <c r="AF88">
        <f t="shared" si="412"/>
        <v>20.880613017821101</v>
      </c>
      <c r="AH88">
        <f t="shared" si="413"/>
        <v>29.279131798116712</v>
      </c>
      <c r="AI88">
        <f t="shared" si="414"/>
        <v>-29.279131798116712</v>
      </c>
      <c r="AK88">
        <f t="shared" si="415"/>
        <v>7.8401205882277201E-4</v>
      </c>
      <c r="AL88">
        <f t="shared" si="416"/>
        <v>-6.4970672629294788E-4</v>
      </c>
    </row>
    <row r="89" spans="2:38" x14ac:dyDescent="0.25">
      <c r="B89">
        <v>-19.936921980686556</v>
      </c>
      <c r="C89">
        <v>10.715353457228773</v>
      </c>
      <c r="F89">
        <v>20</v>
      </c>
      <c r="G89">
        <v>-10</v>
      </c>
      <c r="I89">
        <f t="shared" si="404"/>
        <v>9.8529817708333276</v>
      </c>
      <c r="J89">
        <f t="shared" si="405"/>
        <v>14.757419392782602</v>
      </c>
      <c r="L89">
        <f t="shared" si="397"/>
        <v>19.936727267892227</v>
      </c>
      <c r="M89">
        <f t="shared" si="398"/>
        <v>14.758209494015508</v>
      </c>
      <c r="N89">
        <f t="shared" si="399"/>
        <v>19.936727267892227</v>
      </c>
      <c r="O89">
        <f t="shared" si="400"/>
        <v>14.758209494015508</v>
      </c>
      <c r="Q89">
        <f t="shared" si="401"/>
        <v>19.936727267892227</v>
      </c>
      <c r="R89">
        <f t="shared" si="402"/>
        <v>14.758209494015508</v>
      </c>
      <c r="S89">
        <f t="shared" si="403"/>
        <v>19.936727267892227</v>
      </c>
      <c r="T89">
        <f t="shared" si="406"/>
        <v>-14.758209494015508</v>
      </c>
      <c r="U89">
        <f t="shared" si="407"/>
        <v>-6.3272732107773066E-2</v>
      </c>
      <c r="V89">
        <f t="shared" si="408"/>
        <v>-4.7582094940155084</v>
      </c>
      <c r="AC89">
        <f t="shared" si="409"/>
        <v>41.182520563948003</v>
      </c>
      <c r="AD89">
        <f t="shared" si="410"/>
        <v>25.612496949731394</v>
      </c>
      <c r="AE89">
        <f t="shared" si="411"/>
        <v>47.074409183759279</v>
      </c>
      <c r="AF89">
        <f t="shared" si="412"/>
        <v>11.661903789690601</v>
      </c>
      <c r="AH89">
        <f t="shared" si="413"/>
        <v>15.570023614216609</v>
      </c>
      <c r="AI89">
        <f t="shared" si="414"/>
        <v>-35.412505394068674</v>
      </c>
      <c r="AK89">
        <f t="shared" si="415"/>
        <v>4.1692104649381455E-4</v>
      </c>
      <c r="AL89">
        <f t="shared" si="416"/>
        <v>-7.8580687118911152E-4</v>
      </c>
    </row>
    <row r="90" spans="2:38" x14ac:dyDescent="0.25">
      <c r="B90">
        <v>-22.321729168749503</v>
      </c>
      <c r="C90">
        <v>2.3331901491305804</v>
      </c>
      <c r="F90">
        <v>20</v>
      </c>
      <c r="G90">
        <v>0</v>
      </c>
      <c r="I90">
        <f t="shared" si="404"/>
        <v>5.2760677083333505</v>
      </c>
      <c r="J90">
        <f t="shared" si="405"/>
        <v>24.77450654667755</v>
      </c>
      <c r="L90">
        <f t="shared" si="397"/>
        <v>20.827398813446646</v>
      </c>
      <c r="M90">
        <f t="shared" si="398"/>
        <v>1.5708875718117024</v>
      </c>
      <c r="N90">
        <f t="shared" si="399"/>
        <v>20.827398813446646</v>
      </c>
      <c r="O90">
        <f t="shared" si="400"/>
        <v>1.5708875718117024</v>
      </c>
      <c r="Q90">
        <f t="shared" si="401"/>
        <v>20.827398813446646</v>
      </c>
      <c r="R90">
        <f t="shared" si="402"/>
        <v>-1.5708875718117024</v>
      </c>
      <c r="S90">
        <f t="shared" si="403"/>
        <v>20.827398813446646</v>
      </c>
      <c r="T90">
        <f t="shared" si="406"/>
        <v>-1.5708875718117024</v>
      </c>
      <c r="U90">
        <f t="shared" si="407"/>
        <v>0.82739881344664568</v>
      </c>
      <c r="V90">
        <f t="shared" si="408"/>
        <v>-1.5708875718117024</v>
      </c>
      <c r="AC90">
        <f t="shared" si="409"/>
        <v>32.802438933713454</v>
      </c>
      <c r="AD90">
        <f t="shared" si="410"/>
        <v>32.802438933713454</v>
      </c>
      <c r="AE90">
        <f t="shared" si="411"/>
        <v>46</v>
      </c>
      <c r="AF90">
        <f t="shared" si="412"/>
        <v>6</v>
      </c>
      <c r="AH90">
        <f t="shared" si="413"/>
        <v>0</v>
      </c>
      <c r="AI90">
        <f t="shared" si="414"/>
        <v>-40</v>
      </c>
      <c r="AK90">
        <f t="shared" si="415"/>
        <v>0</v>
      </c>
      <c r="AL90">
        <f t="shared" si="416"/>
        <v>-8.8760381390098225E-4</v>
      </c>
    </row>
    <row r="91" spans="2:38" x14ac:dyDescent="0.25">
      <c r="B91">
        <v>-20.734423463281029</v>
      </c>
      <c r="C91">
        <v>13.862081565443443</v>
      </c>
      <c r="F91">
        <v>20</v>
      </c>
      <c r="G91">
        <v>10</v>
      </c>
      <c r="I91">
        <f t="shared" si="404"/>
        <v>10.322408854166676</v>
      </c>
      <c r="J91">
        <f t="shared" si="405"/>
        <v>18.375445579492919</v>
      </c>
      <c r="L91">
        <f t="shared" si="397"/>
        <v>17.171161924696278</v>
      </c>
      <c r="M91">
        <f t="shared" si="398"/>
        <v>9.2669079133342418</v>
      </c>
      <c r="N91">
        <f t="shared" si="399"/>
        <v>17.171161924696278</v>
      </c>
      <c r="O91">
        <f t="shared" si="400"/>
        <v>9.2669079133342418</v>
      </c>
      <c r="Q91">
        <f t="shared" si="401"/>
        <v>17.171161924696278</v>
      </c>
      <c r="R91">
        <f t="shared" si="402"/>
        <v>-9.2669079133342418</v>
      </c>
      <c r="S91">
        <f t="shared" si="403"/>
        <v>17.171161924696278</v>
      </c>
      <c r="T91">
        <f t="shared" si="406"/>
        <v>9.2669079133342418</v>
      </c>
      <c r="U91">
        <f t="shared" si="407"/>
        <v>-2.8288380753037217</v>
      </c>
      <c r="V91">
        <f t="shared" si="408"/>
        <v>-0.7330920866657582</v>
      </c>
      <c r="AC91">
        <f t="shared" si="409"/>
        <v>25.612496949731394</v>
      </c>
      <c r="AD91">
        <f t="shared" si="410"/>
        <v>41.182520563948003</v>
      </c>
      <c r="AE91">
        <f t="shared" si="411"/>
        <v>47.074409183759279</v>
      </c>
      <c r="AF91">
        <f t="shared" si="412"/>
        <v>11.661903789690601</v>
      </c>
      <c r="AH91">
        <f t="shared" si="413"/>
        <v>-15.570023614216609</v>
      </c>
      <c r="AI91">
        <f t="shared" si="414"/>
        <v>-35.412505394068674</v>
      </c>
      <c r="AK91">
        <f t="shared" si="415"/>
        <v>-4.1692104649381455E-4</v>
      </c>
      <c r="AL91">
        <f t="shared" si="416"/>
        <v>-7.8580687118911152E-4</v>
      </c>
    </row>
    <row r="92" spans="2:38" x14ac:dyDescent="0.25">
      <c r="B92">
        <v>-33.427959402507199</v>
      </c>
      <c r="C92">
        <v>31.111243061830177</v>
      </c>
      <c r="F92">
        <v>20</v>
      </c>
      <c r="G92">
        <v>20</v>
      </c>
      <c r="I92">
        <f t="shared" si="404"/>
        <v>9.7356250000000024</v>
      </c>
      <c r="J92">
        <f>26-(ABS(AE26)/2)</f>
        <v>12.540249179165667</v>
      </c>
      <c r="L92">
        <f t="shared" si="397"/>
        <v>22.322151230246039</v>
      </c>
      <c r="M92">
        <f t="shared" si="398"/>
        <v>19.068047269348831</v>
      </c>
      <c r="N92">
        <f t="shared" si="399"/>
        <v>22.322151230246039</v>
      </c>
      <c r="O92">
        <f t="shared" si="400"/>
        <v>19.068047269348831</v>
      </c>
      <c r="Q92">
        <f t="shared" si="401"/>
        <v>22.322151230246039</v>
      </c>
      <c r="R92">
        <f t="shared" si="402"/>
        <v>-19.068047269348831</v>
      </c>
      <c r="S92">
        <f t="shared" si="403"/>
        <v>22.322151230246039</v>
      </c>
      <c r="T92">
        <f t="shared" si="406"/>
        <v>19.068047269348831</v>
      </c>
      <c r="U92">
        <f t="shared" si="407"/>
        <v>2.322151230246039</v>
      </c>
      <c r="V92">
        <f t="shared" si="408"/>
        <v>-0.93195273065116879</v>
      </c>
      <c r="AC92">
        <f t="shared" si="409"/>
        <v>20.880613017821101</v>
      </c>
      <c r="AD92">
        <f t="shared" si="410"/>
        <v>50.159744815937813</v>
      </c>
      <c r="AE92">
        <f t="shared" si="411"/>
        <v>50.159744815937813</v>
      </c>
      <c r="AF92">
        <f t="shared" si="412"/>
        <v>20.880613017821101</v>
      </c>
      <c r="AH92">
        <f t="shared" si="413"/>
        <v>-29.279131798116712</v>
      </c>
      <c r="AI92">
        <f t="shared" si="414"/>
        <v>-29.279131798116712</v>
      </c>
      <c r="AK92">
        <f t="shared" si="415"/>
        <v>-7.8401205882277201E-4</v>
      </c>
      <c r="AL92">
        <f t="shared" si="416"/>
        <v>-6.4970672629294788E-4</v>
      </c>
    </row>
    <row r="95" spans="2:38" x14ac:dyDescent="0.25">
      <c r="B95">
        <v>18.988208966576121</v>
      </c>
      <c r="C95">
        <v>25.80361618429713</v>
      </c>
      <c r="F95">
        <v>-20</v>
      </c>
      <c r="G95">
        <v>-20</v>
      </c>
      <c r="I95">
        <f>26-(ABS(E2)/2)</f>
        <v>12.221041666666675</v>
      </c>
      <c r="J95">
        <f>26-(ABS(AG2)/2)</f>
        <v>7.5606771657124696</v>
      </c>
      <c r="L95">
        <f t="shared" ref="L95:L119" si="417">(-(I95-26)*SQRT(J95)*SQRT(-(-POWER(I95, 2)*J95+52*POWER(I95, 2)+52*I95*J95-2704*I95+POWER(J95, 3)-104*POWER(J95, 2)+3380*J95-35152)))/(SQRT(-(676*POWER(I95, 2)-35152*I95+676*POWER(J95, 2)-35152*J95+456976)))</f>
        <v>23.097452688044299</v>
      </c>
      <c r="M95">
        <f t="shared" ref="M95:M119" si="418">SQRT((-POWER(I95,4)+POWER(I95,2)*POWER(L95,2)+104*POWER(I95,3)-52*I95*POWER(L95,2)-3380*POWER(I95,2)+35152*I95)/(-POWER(I95,2)+52*I95-676))</f>
        <v>29.662764608877747</v>
      </c>
      <c r="N95">
        <f t="shared" ref="N95:N119" si="419">ABS(L95)</f>
        <v>23.097452688044299</v>
      </c>
      <c r="O95">
        <f t="shared" ref="O95:O119" si="420">ABS(M95)</f>
        <v>29.662764608877747</v>
      </c>
      <c r="Q95">
        <f t="shared" ref="Q95:Q119" si="421" xml:space="preserve"> IF(D2&lt;0, -L95, L95)</f>
        <v>-23.097452688044299</v>
      </c>
      <c r="R95">
        <f t="shared" ref="R95:R119" si="422" xml:space="preserve"> IF(AF2&lt;0, -M95,M95)</f>
        <v>29.662764608877747</v>
      </c>
      <c r="S95">
        <f t="shared" ref="S95:S119" si="423" xml:space="preserve"> IF(F2&lt;0, -N95, N95)</f>
        <v>-23.097452688044299</v>
      </c>
      <c r="T95">
        <f xml:space="preserve"> IF(AH2&lt;0, O95,-O95)</f>
        <v>-29.662764608877747</v>
      </c>
      <c r="U95">
        <f>S95-F95</f>
        <v>-3.0974526880442994</v>
      </c>
      <c r="V95">
        <f>T95-G95</f>
        <v>-9.6627646088777475</v>
      </c>
    </row>
    <row r="96" spans="2:38" x14ac:dyDescent="0.25">
      <c r="B96">
        <v>27.271738130981142</v>
      </c>
      <c r="C96">
        <v>14.189167736388592</v>
      </c>
      <c r="F96">
        <v>-20</v>
      </c>
      <c r="G96">
        <v>-10</v>
      </c>
      <c r="I96">
        <f t="shared" ref="I96:I119" si="424">26-(ABS(E3)/2)</f>
        <v>4.2407812500000226</v>
      </c>
      <c r="J96">
        <f t="shared" ref="J96:J119" si="425">26-(ABS(AG3)/2)</f>
        <v>16.605231586219517</v>
      </c>
      <c r="L96">
        <f t="shared" si="417"/>
        <v>32.365522636910733</v>
      </c>
      <c r="M96">
        <f t="shared" si="418"/>
        <v>15.670692707759697</v>
      </c>
      <c r="N96">
        <f t="shared" si="419"/>
        <v>32.365522636910733</v>
      </c>
      <c r="O96">
        <f t="shared" si="420"/>
        <v>15.670692707759697</v>
      </c>
      <c r="Q96">
        <f t="shared" si="421"/>
        <v>-32.365522636910733</v>
      </c>
      <c r="R96">
        <f t="shared" si="422"/>
        <v>15.670692707759697</v>
      </c>
      <c r="S96">
        <f t="shared" si="423"/>
        <v>-32.365522636910733</v>
      </c>
      <c r="T96">
        <f t="shared" ref="T96:T119" si="426" xml:space="preserve"> IF(AH3&lt;0, O96,-O96)</f>
        <v>-15.670692707759697</v>
      </c>
      <c r="U96">
        <f t="shared" ref="U96:U119" si="427">S96-F96</f>
        <v>-12.365522636910733</v>
      </c>
      <c r="V96">
        <f t="shared" ref="V96:V119" si="428">T96-G96</f>
        <v>-5.6706927077596969</v>
      </c>
    </row>
    <row r="97" spans="2:22" x14ac:dyDescent="0.25">
      <c r="B97">
        <v>19.228777221732852</v>
      </c>
      <c r="C97">
        <v>1.4134683552144265</v>
      </c>
      <c r="F97">
        <v>-20</v>
      </c>
      <c r="G97">
        <v>0</v>
      </c>
      <c r="I97">
        <f t="shared" si="424"/>
        <v>5.5317057291666742</v>
      </c>
      <c r="J97">
        <f t="shared" si="425"/>
        <v>23.996480359967283</v>
      </c>
      <c r="L97">
        <f t="shared" si="417"/>
        <v>20.728644648353367</v>
      </c>
      <c r="M97">
        <f t="shared" si="418"/>
        <v>2.5652980286577471</v>
      </c>
      <c r="N97">
        <f t="shared" si="419"/>
        <v>20.728644648353367</v>
      </c>
      <c r="O97">
        <f t="shared" si="420"/>
        <v>2.5652980286577471</v>
      </c>
      <c r="Q97">
        <f t="shared" si="421"/>
        <v>-20.728644648353367</v>
      </c>
      <c r="R97">
        <f t="shared" si="422"/>
        <v>2.5652980286577471</v>
      </c>
      <c r="S97">
        <f t="shared" si="423"/>
        <v>-20.728644648353367</v>
      </c>
      <c r="T97">
        <f t="shared" si="426"/>
        <v>-2.5652980286577471</v>
      </c>
      <c r="U97">
        <f t="shared" si="427"/>
        <v>-0.72864464835336662</v>
      </c>
      <c r="V97">
        <f t="shared" si="428"/>
        <v>-2.5652980286577471</v>
      </c>
    </row>
    <row r="98" spans="2:22" x14ac:dyDescent="0.25">
      <c r="B98">
        <v>16.186831926259345</v>
      </c>
      <c r="C98">
        <v>8.1242012382616</v>
      </c>
      <c r="F98">
        <v>-20</v>
      </c>
      <c r="G98">
        <v>10</v>
      </c>
      <c r="I98">
        <f t="shared" si="424"/>
        <v>9.6391927083333471</v>
      </c>
      <c r="J98">
        <f t="shared" si="425"/>
        <v>22.071069966366707</v>
      </c>
      <c r="L98">
        <f t="shared" si="417"/>
        <v>16.796345216648415</v>
      </c>
      <c r="M98">
        <f t="shared" si="418"/>
        <v>4.6935269777662754</v>
      </c>
      <c r="N98">
        <f t="shared" si="419"/>
        <v>16.796345216648415</v>
      </c>
      <c r="O98">
        <f t="shared" si="420"/>
        <v>4.6935269777662754</v>
      </c>
      <c r="Q98">
        <f t="shared" si="421"/>
        <v>-16.796345216648415</v>
      </c>
      <c r="R98">
        <f t="shared" si="422"/>
        <v>-4.6935269777662754</v>
      </c>
      <c r="S98">
        <f t="shared" si="423"/>
        <v>-16.796345216648415</v>
      </c>
      <c r="T98">
        <f t="shared" si="426"/>
        <v>4.6935269777662754</v>
      </c>
      <c r="U98">
        <f t="shared" si="427"/>
        <v>3.2036547833515847</v>
      </c>
      <c r="V98">
        <f t="shared" si="428"/>
        <v>-5.3064730222337246</v>
      </c>
    </row>
    <row r="99" spans="2:22" x14ac:dyDescent="0.25">
      <c r="B99">
        <v>14.077518109976728</v>
      </c>
      <c r="C99">
        <v>12.611203161511742</v>
      </c>
      <c r="F99">
        <v>-20</v>
      </c>
      <c r="G99">
        <v>20</v>
      </c>
      <c r="I99">
        <f t="shared" si="424"/>
        <v>12.455755208333349</v>
      </c>
      <c r="J99">
        <f t="shared" si="425"/>
        <v>16.138620292700807</v>
      </c>
      <c r="L99">
        <f t="shared" si="417"/>
        <v>15.307827986625218</v>
      </c>
      <c r="M99">
        <f t="shared" si="418"/>
        <v>11.688488831964962</v>
      </c>
      <c r="N99">
        <f t="shared" si="419"/>
        <v>15.307827986625218</v>
      </c>
      <c r="O99">
        <f t="shared" si="420"/>
        <v>11.688488831964962</v>
      </c>
      <c r="Q99">
        <f t="shared" si="421"/>
        <v>-15.307827986625218</v>
      </c>
      <c r="R99">
        <f t="shared" si="422"/>
        <v>-11.688488831964962</v>
      </c>
      <c r="S99">
        <f t="shared" si="423"/>
        <v>-15.307827986625218</v>
      </c>
      <c r="T99">
        <f t="shared" si="426"/>
        <v>11.688488831964962</v>
      </c>
      <c r="U99">
        <f t="shared" si="427"/>
        <v>4.6921720133747815</v>
      </c>
      <c r="V99">
        <f t="shared" si="428"/>
        <v>-8.3115111680350378</v>
      </c>
    </row>
    <row r="100" spans="2:22" x14ac:dyDescent="0.25">
      <c r="B100">
        <v>15.118846476372326</v>
      </c>
      <c r="C100">
        <v>25.937552834462501</v>
      </c>
      <c r="F100">
        <v>-10</v>
      </c>
      <c r="G100">
        <v>-20</v>
      </c>
      <c r="I100">
        <f t="shared" si="424"/>
        <v>14.56817708333328</v>
      </c>
      <c r="J100">
        <f t="shared" si="425"/>
        <v>9.3112360858105632</v>
      </c>
      <c r="L100">
        <f t="shared" si="417"/>
        <v>15.403846555713312</v>
      </c>
      <c r="M100">
        <f t="shared" si="418"/>
        <v>21.089667641830435</v>
      </c>
      <c r="N100">
        <f t="shared" si="419"/>
        <v>15.403846555713312</v>
      </c>
      <c r="O100">
        <f t="shared" si="420"/>
        <v>21.089667641830435</v>
      </c>
      <c r="Q100">
        <f t="shared" si="421"/>
        <v>-15.403846555713312</v>
      </c>
      <c r="R100">
        <f t="shared" si="422"/>
        <v>21.089667641830435</v>
      </c>
      <c r="S100">
        <f t="shared" si="423"/>
        <v>-15.403846555713312</v>
      </c>
      <c r="T100">
        <f t="shared" si="426"/>
        <v>-21.089667641830435</v>
      </c>
      <c r="U100">
        <f t="shared" si="427"/>
        <v>-5.4038465557133115</v>
      </c>
      <c r="V100">
        <f t="shared" si="428"/>
        <v>-1.0896676418304345</v>
      </c>
    </row>
    <row r="101" spans="2:22" x14ac:dyDescent="0.25">
      <c r="B101">
        <v>8.3467365985288513</v>
      </c>
      <c r="C101">
        <v>11.47393248813373</v>
      </c>
      <c r="F101">
        <v>-10</v>
      </c>
      <c r="G101">
        <v>-10</v>
      </c>
      <c r="I101">
        <f t="shared" si="424"/>
        <v>17.267382812500045</v>
      </c>
      <c r="J101">
        <f t="shared" si="425"/>
        <v>13.784886659394727</v>
      </c>
      <c r="L101">
        <f t="shared" si="417"/>
        <v>9.9392533370040645</v>
      </c>
      <c r="M101">
        <f t="shared" si="418"/>
        <v>13.311275463068988</v>
      </c>
      <c r="N101">
        <f t="shared" si="419"/>
        <v>9.9392533370040645</v>
      </c>
      <c r="O101">
        <f t="shared" si="420"/>
        <v>13.311275463068988</v>
      </c>
      <c r="Q101">
        <f t="shared" si="421"/>
        <v>-9.9392533370040645</v>
      </c>
      <c r="R101">
        <f t="shared" si="422"/>
        <v>13.311275463068988</v>
      </c>
      <c r="S101">
        <f t="shared" si="423"/>
        <v>-9.9392533370040645</v>
      </c>
      <c r="T101">
        <f t="shared" si="426"/>
        <v>-13.311275463068988</v>
      </c>
      <c r="U101">
        <f t="shared" si="427"/>
        <v>6.0746662995935452E-2</v>
      </c>
      <c r="V101">
        <f t="shared" si="428"/>
        <v>-3.3112754630689878</v>
      </c>
    </row>
    <row r="102" spans="2:22" x14ac:dyDescent="0.25">
      <c r="B102">
        <v>8.3955708588052822</v>
      </c>
      <c r="C102">
        <v>0.87977431853005772</v>
      </c>
      <c r="F102">
        <v>-10</v>
      </c>
      <c r="G102">
        <v>0</v>
      </c>
      <c r="I102">
        <f t="shared" si="424"/>
        <v>16.445885416666677</v>
      </c>
      <c r="J102">
        <f t="shared" si="425"/>
        <v>23.70472053995093</v>
      </c>
      <c r="L102">
        <f t="shared" si="417"/>
        <v>9.6029485792730966</v>
      </c>
      <c r="M102">
        <f t="shared" si="418"/>
        <v>2.4479847914116433</v>
      </c>
      <c r="N102">
        <f t="shared" si="419"/>
        <v>9.6029485792730966</v>
      </c>
      <c r="O102">
        <f t="shared" si="420"/>
        <v>2.4479847914116433</v>
      </c>
      <c r="Q102">
        <f t="shared" si="421"/>
        <v>-9.6029485792730966</v>
      </c>
      <c r="R102">
        <f t="shared" si="422"/>
        <v>2.4479847914116433</v>
      </c>
      <c r="S102">
        <f t="shared" si="423"/>
        <v>-9.6029485792730966</v>
      </c>
      <c r="T102">
        <f t="shared" si="426"/>
        <v>-2.4479847914116433</v>
      </c>
      <c r="U102">
        <f t="shared" si="427"/>
        <v>0.39705142072690336</v>
      </c>
      <c r="V102">
        <f t="shared" si="428"/>
        <v>-2.4479847914116433</v>
      </c>
    </row>
    <row r="103" spans="2:22" x14ac:dyDescent="0.25">
      <c r="B103">
        <v>9.214424583892189</v>
      </c>
      <c r="C103">
        <v>8.1973301976923718</v>
      </c>
      <c r="F103">
        <v>-10</v>
      </c>
      <c r="G103">
        <v>10</v>
      </c>
      <c r="I103">
        <f t="shared" si="424"/>
        <v>16.093815104166673</v>
      </c>
      <c r="J103">
        <f t="shared" si="425"/>
        <v>21.195790506317724</v>
      </c>
      <c r="L103">
        <f t="shared" si="417"/>
        <v>10.132536587150549</v>
      </c>
      <c r="M103">
        <f t="shared" si="418"/>
        <v>5.1681437162174948</v>
      </c>
      <c r="N103">
        <f t="shared" si="419"/>
        <v>10.132536587150549</v>
      </c>
      <c r="O103">
        <f t="shared" si="420"/>
        <v>5.1681437162174948</v>
      </c>
      <c r="Q103">
        <f t="shared" si="421"/>
        <v>-10.132536587150549</v>
      </c>
      <c r="R103">
        <f t="shared" si="422"/>
        <v>-5.1681437162174948</v>
      </c>
      <c r="S103">
        <f t="shared" si="423"/>
        <v>-10.132536587150549</v>
      </c>
      <c r="T103">
        <f t="shared" si="426"/>
        <v>5.1681437162174948</v>
      </c>
      <c r="U103">
        <f t="shared" si="427"/>
        <v>-0.13253658715054861</v>
      </c>
      <c r="V103">
        <f t="shared" si="428"/>
        <v>-4.8318562837825052</v>
      </c>
    </row>
    <row r="104" spans="2:22" x14ac:dyDescent="0.25">
      <c r="B104">
        <v>8.9234550819168472</v>
      </c>
      <c r="C104">
        <v>19.799256521070468</v>
      </c>
      <c r="F104">
        <v>-10</v>
      </c>
      <c r="G104">
        <v>20</v>
      </c>
      <c r="I104">
        <f t="shared" si="424"/>
        <v>17.85416666666665</v>
      </c>
      <c r="J104">
        <f t="shared" si="425"/>
        <v>10.789690259067571</v>
      </c>
      <c r="L104">
        <f t="shared" si="417"/>
        <v>9.8503987600967733</v>
      </c>
      <c r="M104">
        <f t="shared" si="418"/>
        <v>16.788069593567197</v>
      </c>
      <c r="N104">
        <f t="shared" si="419"/>
        <v>9.8503987600967733</v>
      </c>
      <c r="O104">
        <f t="shared" si="420"/>
        <v>16.788069593567197</v>
      </c>
      <c r="Q104">
        <f t="shared" si="421"/>
        <v>-9.8503987600967733</v>
      </c>
      <c r="R104">
        <f t="shared" si="422"/>
        <v>-16.788069593567197</v>
      </c>
      <c r="S104">
        <f t="shared" si="423"/>
        <v>-9.8503987600967733</v>
      </c>
      <c r="T104">
        <f t="shared" si="426"/>
        <v>16.788069593567197</v>
      </c>
      <c r="U104">
        <f t="shared" si="427"/>
        <v>0.14960123990322671</v>
      </c>
      <c r="V104">
        <f t="shared" si="428"/>
        <v>-3.2119304064328027</v>
      </c>
    </row>
    <row r="105" spans="2:22" x14ac:dyDescent="0.25">
      <c r="B105">
        <v>-9.0341853595619442E-2</v>
      </c>
      <c r="C105">
        <v>22.078015686927532</v>
      </c>
      <c r="F105">
        <v>0</v>
      </c>
      <c r="G105">
        <v>-20</v>
      </c>
      <c r="I105">
        <f t="shared" si="424"/>
        <v>25.012929687500002</v>
      </c>
      <c r="J105">
        <f t="shared" si="425"/>
        <v>4.9348387855652405</v>
      </c>
      <c r="L105">
        <f t="shared" si="417"/>
        <v>1.2724986806142689</v>
      </c>
      <c r="M105">
        <f t="shared" si="418"/>
        <v>21.138464252671092</v>
      </c>
      <c r="N105">
        <f t="shared" si="419"/>
        <v>1.2724986806142689</v>
      </c>
      <c r="O105">
        <f t="shared" si="420"/>
        <v>21.138464252671092</v>
      </c>
      <c r="Q105">
        <f t="shared" si="421"/>
        <v>-1.2724986806142689</v>
      </c>
      <c r="R105">
        <f t="shared" si="422"/>
        <v>21.138464252671092</v>
      </c>
      <c r="S105">
        <f t="shared" si="423"/>
        <v>-1.2724986806142689</v>
      </c>
      <c r="T105">
        <f t="shared" si="426"/>
        <v>-21.138464252671092</v>
      </c>
      <c r="U105">
        <f t="shared" si="427"/>
        <v>-1.2724986806142689</v>
      </c>
      <c r="V105">
        <f t="shared" si="428"/>
        <v>-1.138464252671092</v>
      </c>
    </row>
    <row r="106" spans="2:22" x14ac:dyDescent="0.25">
      <c r="B106">
        <v>0.81430358850464479</v>
      </c>
      <c r="C106">
        <v>11.723313751787327</v>
      </c>
      <c r="F106">
        <v>0</v>
      </c>
      <c r="G106">
        <v>-10</v>
      </c>
      <c r="I106">
        <f t="shared" si="424"/>
        <v>24.19143229166664</v>
      </c>
      <c r="J106">
        <f t="shared" si="425"/>
        <v>11.450808099263819</v>
      </c>
      <c r="L106">
        <f t="shared" si="417"/>
        <v>2.0759786509757867</v>
      </c>
      <c r="M106">
        <f t="shared" si="418"/>
        <v>14.616556548676492</v>
      </c>
      <c r="N106">
        <f t="shared" si="419"/>
        <v>2.0759786509757867</v>
      </c>
      <c r="O106">
        <f t="shared" si="420"/>
        <v>14.616556548676492</v>
      </c>
      <c r="Q106">
        <f t="shared" si="421"/>
        <v>-2.0759786509757867</v>
      </c>
      <c r="R106">
        <f t="shared" si="422"/>
        <v>14.616556548676492</v>
      </c>
      <c r="S106">
        <f t="shared" si="423"/>
        <v>2.0759786509757867</v>
      </c>
      <c r="T106">
        <f t="shared" si="426"/>
        <v>-14.616556548676492</v>
      </c>
      <c r="U106">
        <f t="shared" si="427"/>
        <v>2.0759786509757867</v>
      </c>
      <c r="V106">
        <f t="shared" si="428"/>
        <v>-4.6165565486764919</v>
      </c>
    </row>
    <row r="107" spans="2:22" x14ac:dyDescent="0.25">
      <c r="B107">
        <v>-1.2163013185404323</v>
      </c>
      <c r="C107">
        <v>0.25903570703377443</v>
      </c>
      <c r="F107">
        <v>0</v>
      </c>
      <c r="G107">
        <v>0</v>
      </c>
      <c r="I107">
        <f t="shared" si="424"/>
        <v>25.951783854166603</v>
      </c>
      <c r="J107">
        <f t="shared" si="425"/>
        <v>22.634934533224364</v>
      </c>
      <c r="L107">
        <f t="shared" si="417"/>
        <v>4.8618305456918802E-2</v>
      </c>
      <c r="M107">
        <f t="shared" si="418"/>
        <v>3.3650714765312006</v>
      </c>
      <c r="N107">
        <f t="shared" si="419"/>
        <v>4.8618305456918802E-2</v>
      </c>
      <c r="O107">
        <f t="shared" si="420"/>
        <v>3.3650714765312006</v>
      </c>
      <c r="Q107">
        <f t="shared" si="421"/>
        <v>4.8618305456918802E-2</v>
      </c>
      <c r="R107">
        <f t="shared" si="422"/>
        <v>3.3650714765312006</v>
      </c>
      <c r="S107">
        <f t="shared" si="423"/>
        <v>4.8618305456918802E-2</v>
      </c>
      <c r="T107">
        <f t="shared" si="426"/>
        <v>-3.3650714765312006</v>
      </c>
      <c r="U107">
        <f t="shared" si="427"/>
        <v>4.8618305456918802E-2</v>
      </c>
      <c r="V107">
        <f t="shared" si="428"/>
        <v>-3.3650714765312006</v>
      </c>
    </row>
    <row r="108" spans="2:22" x14ac:dyDescent="0.25">
      <c r="B108">
        <v>-0.94347711586541427</v>
      </c>
      <c r="C108">
        <v>11.416778680272307</v>
      </c>
      <c r="F108">
        <v>0</v>
      </c>
      <c r="G108">
        <v>10</v>
      </c>
      <c r="I108">
        <f t="shared" si="424"/>
        <v>25.599713541666716</v>
      </c>
      <c r="J108">
        <f t="shared" si="425"/>
        <v>17.402912846105025</v>
      </c>
      <c r="L108">
        <f t="shared" si="417"/>
        <v>0.42161251083420059</v>
      </c>
      <c r="M108">
        <f t="shared" si="418"/>
        <v>8.5983561338879042</v>
      </c>
      <c r="N108">
        <f t="shared" si="419"/>
        <v>0.42161251083420059</v>
      </c>
      <c r="O108">
        <f t="shared" si="420"/>
        <v>8.5983561338879042</v>
      </c>
      <c r="Q108">
        <f t="shared" si="421"/>
        <v>0.42161251083420059</v>
      </c>
      <c r="R108">
        <f t="shared" si="422"/>
        <v>-8.5983561338879042</v>
      </c>
      <c r="S108">
        <f t="shared" si="423"/>
        <v>0.42161251083420059</v>
      </c>
      <c r="T108">
        <f t="shared" si="426"/>
        <v>8.5983561338879042</v>
      </c>
      <c r="U108">
        <f t="shared" si="427"/>
        <v>0.42161251083420059</v>
      </c>
      <c r="V108">
        <f t="shared" si="428"/>
        <v>-1.4016438661120958</v>
      </c>
    </row>
    <row r="109" spans="2:22" x14ac:dyDescent="0.25">
      <c r="B109">
        <v>-1.7957668474004793</v>
      </c>
      <c r="C109">
        <v>23.410563617889949</v>
      </c>
      <c r="F109">
        <v>0</v>
      </c>
      <c r="G109">
        <v>20</v>
      </c>
      <c r="I109">
        <f t="shared" si="424"/>
        <v>25.930859375000001</v>
      </c>
      <c r="J109">
        <f t="shared" si="425"/>
        <v>5.4407602254343743</v>
      </c>
      <c r="L109">
        <f t="shared" si="417"/>
        <v>8.814530362328761E-2</v>
      </c>
      <c r="M109">
        <f t="shared" si="418"/>
        <v>20.559555062850812</v>
      </c>
      <c r="N109">
        <f t="shared" si="419"/>
        <v>8.814530362328761E-2</v>
      </c>
      <c r="O109">
        <f t="shared" si="420"/>
        <v>20.559555062850812</v>
      </c>
      <c r="Q109">
        <f t="shared" si="421"/>
        <v>8.814530362328761E-2</v>
      </c>
      <c r="R109">
        <f t="shared" si="422"/>
        <v>-20.559555062850812</v>
      </c>
      <c r="S109">
        <f t="shared" si="423"/>
        <v>-8.814530362328761E-2</v>
      </c>
      <c r="T109">
        <f t="shared" si="426"/>
        <v>20.559555062850812</v>
      </c>
      <c r="U109">
        <f t="shared" si="427"/>
        <v>-8.814530362328761E-2</v>
      </c>
      <c r="V109">
        <f t="shared" si="428"/>
        <v>0.55955506285081213</v>
      </c>
    </row>
    <row r="110" spans="2:22" x14ac:dyDescent="0.25">
      <c r="B110">
        <v>-9.5741561453736814</v>
      </c>
      <c r="C110">
        <v>26.265459627917078</v>
      </c>
      <c r="F110">
        <v>10</v>
      </c>
      <c r="G110">
        <v>-20</v>
      </c>
      <c r="I110">
        <f t="shared" si="424"/>
        <v>20.649804687500044</v>
      </c>
      <c r="J110">
        <f t="shared" si="425"/>
        <v>3.573292958822357</v>
      </c>
      <c r="L110">
        <f t="shared" si="417"/>
        <v>7.6396557129578078</v>
      </c>
      <c r="M110">
        <f t="shared" si="418"/>
        <v>25.934454426340285</v>
      </c>
      <c r="N110">
        <f t="shared" si="419"/>
        <v>7.6396557129578078</v>
      </c>
      <c r="O110">
        <f t="shared" si="420"/>
        <v>25.934454426340285</v>
      </c>
      <c r="Q110">
        <f t="shared" si="421"/>
        <v>7.6396557129578078</v>
      </c>
      <c r="R110">
        <f t="shared" si="422"/>
        <v>25.934454426340285</v>
      </c>
      <c r="S110">
        <f t="shared" si="423"/>
        <v>7.6396557129578078</v>
      </c>
      <c r="T110">
        <f t="shared" si="426"/>
        <v>-25.934454426340285</v>
      </c>
      <c r="U110">
        <f t="shared" si="427"/>
        <v>-2.3603442870421922</v>
      </c>
      <c r="V110">
        <f t="shared" si="428"/>
        <v>-5.9344544263402845</v>
      </c>
    </row>
    <row r="111" spans="2:22" x14ac:dyDescent="0.25">
      <c r="B111">
        <v>-10.729682591245483</v>
      </c>
      <c r="C111">
        <v>12.335983447193236</v>
      </c>
      <c r="F111">
        <v>10</v>
      </c>
      <c r="G111">
        <v>-10</v>
      </c>
      <c r="I111">
        <f t="shared" si="424"/>
        <v>17.715885416666719</v>
      </c>
      <c r="J111">
        <f t="shared" si="425"/>
        <v>13.687633386055852</v>
      </c>
      <c r="L111">
        <f t="shared" si="417"/>
        <v>9.4154463049883148</v>
      </c>
      <c r="M111">
        <f t="shared" si="418"/>
        <v>13.312451277286808</v>
      </c>
      <c r="N111">
        <f t="shared" si="419"/>
        <v>9.4154463049883148</v>
      </c>
      <c r="O111">
        <f t="shared" si="420"/>
        <v>13.312451277286808</v>
      </c>
      <c r="Q111">
        <f t="shared" si="421"/>
        <v>9.4154463049883148</v>
      </c>
      <c r="R111">
        <f t="shared" si="422"/>
        <v>13.312451277286808</v>
      </c>
      <c r="S111">
        <f t="shared" si="423"/>
        <v>9.4154463049883148</v>
      </c>
      <c r="T111">
        <f t="shared" si="426"/>
        <v>-13.312451277286808</v>
      </c>
      <c r="U111">
        <f t="shared" si="427"/>
        <v>-0.58455369501168519</v>
      </c>
      <c r="V111">
        <f t="shared" si="428"/>
        <v>-3.312451277286808</v>
      </c>
    </row>
    <row r="112" spans="2:22" x14ac:dyDescent="0.25">
      <c r="B112">
        <v>-10.522962023355531</v>
      </c>
      <c r="C112">
        <v>1.655901044207547</v>
      </c>
      <c r="F112">
        <v>10</v>
      </c>
      <c r="G112">
        <v>0</v>
      </c>
      <c r="I112">
        <f t="shared" si="424"/>
        <v>16.777031250000022</v>
      </c>
      <c r="J112">
        <f t="shared" si="425"/>
        <v>24.385493453322429</v>
      </c>
      <c r="L112">
        <f t="shared" si="417"/>
        <v>9.2458639524233792</v>
      </c>
      <c r="M112">
        <f t="shared" si="418"/>
        <v>1.7139248112862275</v>
      </c>
      <c r="N112">
        <f t="shared" si="419"/>
        <v>9.2458639524233792</v>
      </c>
      <c r="O112">
        <f t="shared" si="420"/>
        <v>1.7139248112862275</v>
      </c>
      <c r="Q112">
        <f t="shared" si="421"/>
        <v>9.2458639524233792</v>
      </c>
      <c r="R112">
        <f t="shared" si="422"/>
        <v>1.7139248112862275</v>
      </c>
      <c r="S112">
        <f t="shared" si="423"/>
        <v>9.2458639524233792</v>
      </c>
      <c r="T112">
        <f t="shared" si="426"/>
        <v>-1.7139248112862275</v>
      </c>
      <c r="U112">
        <f t="shared" si="427"/>
        <v>-0.75413604757662078</v>
      </c>
      <c r="V112">
        <f t="shared" si="428"/>
        <v>-1.7139248112862275</v>
      </c>
    </row>
    <row r="113" spans="2:22" x14ac:dyDescent="0.25">
      <c r="B113">
        <v>-17.018398336718924</v>
      </c>
      <c r="C113">
        <v>13.730852247125734</v>
      </c>
      <c r="F113">
        <v>10</v>
      </c>
      <c r="G113">
        <v>10</v>
      </c>
      <c r="I113">
        <f t="shared" si="424"/>
        <v>12.904257812499999</v>
      </c>
      <c r="J113">
        <f t="shared" si="425"/>
        <v>17.694672666121381</v>
      </c>
      <c r="L113">
        <f t="shared" si="417"/>
        <v>14.240078130613616</v>
      </c>
      <c r="M113">
        <f t="shared" si="418"/>
        <v>9.5927683074057395</v>
      </c>
      <c r="N113">
        <f t="shared" si="419"/>
        <v>14.240078130613616</v>
      </c>
      <c r="O113">
        <f t="shared" si="420"/>
        <v>9.5927683074057395</v>
      </c>
      <c r="Q113">
        <f t="shared" si="421"/>
        <v>14.240078130613616</v>
      </c>
      <c r="R113">
        <f t="shared" si="422"/>
        <v>-9.5927683074057395</v>
      </c>
      <c r="S113">
        <f t="shared" si="423"/>
        <v>14.240078130613616</v>
      </c>
      <c r="T113">
        <f t="shared" si="426"/>
        <v>9.5927683074057395</v>
      </c>
      <c r="U113">
        <f t="shared" si="427"/>
        <v>4.2400781306136164</v>
      </c>
      <c r="V113">
        <f t="shared" si="428"/>
        <v>-0.40723169259426051</v>
      </c>
    </row>
    <row r="114" spans="2:22" x14ac:dyDescent="0.25">
      <c r="B114">
        <v>-14.358689643113067</v>
      </c>
      <c r="C114">
        <v>25.828163015195301</v>
      </c>
      <c r="F114">
        <v>10</v>
      </c>
      <c r="G114">
        <v>20</v>
      </c>
      <c r="I114">
        <f t="shared" si="424"/>
        <v>17.481171875000001</v>
      </c>
      <c r="J114">
        <f t="shared" si="425"/>
        <v>8.9418780656306183</v>
      </c>
      <c r="L114">
        <f t="shared" si="417"/>
        <v>10.877428298770974</v>
      </c>
      <c r="M114">
        <f t="shared" si="418"/>
        <v>19.503814542714913</v>
      </c>
      <c r="N114">
        <f t="shared" si="419"/>
        <v>10.877428298770974</v>
      </c>
      <c r="O114">
        <f t="shared" si="420"/>
        <v>19.503814542714913</v>
      </c>
      <c r="Q114">
        <f t="shared" si="421"/>
        <v>10.877428298770974</v>
      </c>
      <c r="R114">
        <f t="shared" si="422"/>
        <v>-19.503814542714913</v>
      </c>
      <c r="S114">
        <f t="shared" si="423"/>
        <v>10.877428298770974</v>
      </c>
      <c r="T114">
        <f t="shared" si="426"/>
        <v>19.503814542714913</v>
      </c>
      <c r="U114">
        <f t="shared" si="427"/>
        <v>0.87742829877097428</v>
      </c>
      <c r="V114">
        <f t="shared" si="428"/>
        <v>-0.49618545728508678</v>
      </c>
    </row>
    <row r="115" spans="2:22" x14ac:dyDescent="0.25">
      <c r="B115">
        <v>-15.7083099660023</v>
      </c>
      <c r="C115">
        <v>9.0276387103788327</v>
      </c>
      <c r="F115">
        <v>20</v>
      </c>
      <c r="G115">
        <v>-20</v>
      </c>
      <c r="I115">
        <f t="shared" si="424"/>
        <v>12.786901041666674</v>
      </c>
      <c r="J115">
        <f t="shared" si="425"/>
        <v>9.7975024525045029</v>
      </c>
      <c r="L115">
        <f t="shared" si="417"/>
        <v>18.479256818486689</v>
      </c>
      <c r="M115">
        <f t="shared" si="418"/>
        <v>21.893628536118001</v>
      </c>
      <c r="N115">
        <f t="shared" si="419"/>
        <v>18.479256818486689</v>
      </c>
      <c r="O115">
        <f t="shared" si="420"/>
        <v>21.893628536118001</v>
      </c>
      <c r="Q115">
        <f t="shared" si="421"/>
        <v>18.479256818486689</v>
      </c>
      <c r="R115">
        <f t="shared" si="422"/>
        <v>21.893628536118001</v>
      </c>
      <c r="S115">
        <f t="shared" si="423"/>
        <v>18.479256818486689</v>
      </c>
      <c r="T115">
        <f t="shared" si="426"/>
        <v>-21.893628536118001</v>
      </c>
      <c r="U115">
        <f t="shared" si="427"/>
        <v>-1.5207431815133106</v>
      </c>
      <c r="V115">
        <f t="shared" si="428"/>
        <v>-1.8936285361180012</v>
      </c>
    </row>
    <row r="116" spans="2:22" x14ac:dyDescent="0.25">
      <c r="B116">
        <v>-24.190411915065258</v>
      </c>
      <c r="C116">
        <v>10.35877091564158</v>
      </c>
      <c r="F116">
        <v>20</v>
      </c>
      <c r="G116">
        <v>-10</v>
      </c>
      <c r="I116">
        <f t="shared" si="424"/>
        <v>6.9190625000000026</v>
      </c>
      <c r="J116">
        <f t="shared" si="425"/>
        <v>15.632698852831753</v>
      </c>
      <c r="L116">
        <f t="shared" si="417"/>
        <v>25.062986143145181</v>
      </c>
      <c r="M116">
        <f t="shared" si="418"/>
        <v>15.041142416304535</v>
      </c>
      <c r="N116">
        <f t="shared" si="419"/>
        <v>25.062986143145181</v>
      </c>
      <c r="O116">
        <f t="shared" si="420"/>
        <v>15.041142416304535</v>
      </c>
      <c r="Q116">
        <f t="shared" si="421"/>
        <v>25.062986143145181</v>
      </c>
      <c r="R116">
        <f t="shared" si="422"/>
        <v>15.041142416304535</v>
      </c>
      <c r="S116">
        <f t="shared" si="423"/>
        <v>25.062986143145181</v>
      </c>
      <c r="T116">
        <f t="shared" si="426"/>
        <v>-15.041142416304535</v>
      </c>
      <c r="U116">
        <f t="shared" si="427"/>
        <v>5.0629861431451815</v>
      </c>
      <c r="V116">
        <f t="shared" si="428"/>
        <v>-5.0411424163045346</v>
      </c>
    </row>
    <row r="117" spans="2:22" x14ac:dyDescent="0.25">
      <c r="B117">
        <v>-24.013985518342249</v>
      </c>
      <c r="C117">
        <v>0.21661246159194589</v>
      </c>
      <c r="F117">
        <v>20</v>
      </c>
      <c r="G117">
        <v>0</v>
      </c>
      <c r="I117">
        <f t="shared" si="424"/>
        <v>3.2810026041667442</v>
      </c>
      <c r="J117">
        <f t="shared" si="425"/>
        <v>22.732187806563072</v>
      </c>
      <c r="L117">
        <f t="shared" si="417"/>
        <v>24.098382896066255</v>
      </c>
      <c r="M117">
        <f t="shared" si="418"/>
        <v>4.4720811898377049</v>
      </c>
      <c r="N117">
        <f t="shared" si="419"/>
        <v>24.098382896066255</v>
      </c>
      <c r="O117">
        <f t="shared" si="420"/>
        <v>4.4720811898377049</v>
      </c>
      <c r="Q117">
        <f t="shared" si="421"/>
        <v>24.098382896066255</v>
      </c>
      <c r="R117">
        <f t="shared" si="422"/>
        <v>4.4720811898377049</v>
      </c>
      <c r="S117">
        <f t="shared" si="423"/>
        <v>24.098382896066255</v>
      </c>
      <c r="T117">
        <f t="shared" si="426"/>
        <v>-4.4720811898377049</v>
      </c>
      <c r="U117">
        <f t="shared" si="427"/>
        <v>4.0983828960662549</v>
      </c>
      <c r="V117">
        <f t="shared" si="428"/>
        <v>-4.4720811898377049</v>
      </c>
    </row>
    <row r="118" spans="2:22" x14ac:dyDescent="0.25">
      <c r="B118">
        <v>-21.242303915296361</v>
      </c>
      <c r="C118">
        <v>14.148578970248318</v>
      </c>
      <c r="F118">
        <v>20</v>
      </c>
      <c r="G118">
        <v>10</v>
      </c>
      <c r="I118">
        <f t="shared" si="424"/>
        <v>10.087695312500044</v>
      </c>
      <c r="J118">
        <f t="shared" si="425"/>
        <v>18.2781923061541</v>
      </c>
      <c r="L118">
        <f t="shared" si="417"/>
        <v>17.512183654122413</v>
      </c>
      <c r="M118">
        <f t="shared" si="418"/>
        <v>9.4495170249240239</v>
      </c>
      <c r="N118">
        <f t="shared" si="419"/>
        <v>17.512183654122413</v>
      </c>
      <c r="O118">
        <f t="shared" si="420"/>
        <v>9.4495170249240239</v>
      </c>
      <c r="Q118">
        <f t="shared" si="421"/>
        <v>17.512183654122413</v>
      </c>
      <c r="R118">
        <f t="shared" si="422"/>
        <v>-9.4495170249240239</v>
      </c>
      <c r="S118">
        <f t="shared" si="423"/>
        <v>17.512183654122413</v>
      </c>
      <c r="T118">
        <f t="shared" si="426"/>
        <v>9.4495170249240239</v>
      </c>
      <c r="U118">
        <f t="shared" si="427"/>
        <v>-2.4878163458775866</v>
      </c>
      <c r="V118">
        <f t="shared" si="428"/>
        <v>-0.5504829750759761</v>
      </c>
    </row>
    <row r="119" spans="2:22" x14ac:dyDescent="0.25">
      <c r="B119">
        <v>-34.551703809773564</v>
      </c>
      <c r="C119">
        <v>31.602696781974942</v>
      </c>
      <c r="F119">
        <v>20</v>
      </c>
      <c r="G119">
        <v>20</v>
      </c>
      <c r="I119">
        <f t="shared" si="424"/>
        <v>9.500911458333352</v>
      </c>
      <c r="J119">
        <f t="shared" si="425"/>
        <v>12.637502452504579</v>
      </c>
      <c r="L119">
        <f t="shared" si="417"/>
        <v>22.758228345300193</v>
      </c>
      <c r="M119">
        <f t="shared" si="418"/>
        <v>19.091063539605514</v>
      </c>
      <c r="N119">
        <f t="shared" si="419"/>
        <v>22.758228345300193</v>
      </c>
      <c r="O119">
        <f t="shared" si="420"/>
        <v>19.091063539605514</v>
      </c>
      <c r="Q119">
        <f t="shared" si="421"/>
        <v>22.758228345300193</v>
      </c>
      <c r="R119">
        <f t="shared" si="422"/>
        <v>-19.091063539605514</v>
      </c>
      <c r="S119">
        <f t="shared" si="423"/>
        <v>22.758228345300193</v>
      </c>
      <c r="T119">
        <f t="shared" si="426"/>
        <v>19.091063539605514</v>
      </c>
      <c r="U119">
        <f t="shared" si="427"/>
        <v>2.7582283453001928</v>
      </c>
      <c r="V119">
        <f t="shared" si="428"/>
        <v>-0.90893646039448583</v>
      </c>
    </row>
    <row r="122" spans="2:22" x14ac:dyDescent="0.25">
      <c r="B122">
        <v>19.983815481435744</v>
      </c>
      <c r="C122">
        <v>25.228093167865516</v>
      </c>
      <c r="F122">
        <v>-20</v>
      </c>
      <c r="G122">
        <v>-20</v>
      </c>
      <c r="I122">
        <f>26-(ABS(G2)/2)</f>
        <v>11.516901041666628</v>
      </c>
      <c r="J122">
        <f>26-(ABS(AI2)/2)</f>
        <v>9.7975024525045029</v>
      </c>
      <c r="L122">
        <f t="shared" ref="L122:L146" si="429">(-(I122-26)*SQRT(J122)*SQRT(-(-POWER(I122, 2)*J122+52*POWER(I122, 2)+52*I122*J122-2704*I122+POWER(J122, 3)-104*POWER(J122, 2)+3380*J122-35152)))/(SQRT(-(676*POWER(I122, 2)-35152*I122+676*POWER(J122, 2)-35152*J122+456976)))</f>
        <v>21.423564452046634</v>
      </c>
      <c r="M122">
        <f t="shared" ref="M122:M146" si="430">SQRT((-POWER(I122,4)+POWER(I122,2)*POWER(L122,2)+104*POWER(I122,3)-52*I122*POWER(L122,2)-3380*POWER(I122,2)+35152*I122)/(-POWER(I122,2)+52*I122-676))</f>
        <v>23.535586190701281</v>
      </c>
      <c r="N122">
        <f t="shared" ref="N122:N146" si="431">ABS(L122)</f>
        <v>21.423564452046634</v>
      </c>
      <c r="O122">
        <f t="shared" ref="O122:O146" si="432">ABS(M122)</f>
        <v>23.535586190701281</v>
      </c>
      <c r="Q122">
        <f t="shared" ref="Q122:Q146" si="433" xml:space="preserve"> IF(F2&lt;0, -L122, L122)</f>
        <v>-21.423564452046634</v>
      </c>
      <c r="R122">
        <f t="shared" ref="R122:R146" si="434" xml:space="preserve"> IF(AH2&lt;0, -M122,M122)</f>
        <v>23.535586190701281</v>
      </c>
      <c r="S122">
        <f t="shared" ref="S122:S146" si="435" xml:space="preserve"> IF(H2&lt;0, -N122, N122)</f>
        <v>-21.423564452046634</v>
      </c>
      <c r="T122">
        <f xml:space="preserve"> IF(AJ2&lt;0, O122,-O122)</f>
        <v>-23.535586190701281</v>
      </c>
      <c r="U122">
        <f>S122-F122</f>
        <v>-1.4235644520466337</v>
      </c>
      <c r="V122">
        <f>T122-G122</f>
        <v>-3.5355861907012809</v>
      </c>
    </row>
    <row r="123" spans="2:22" x14ac:dyDescent="0.25">
      <c r="B123">
        <v>25.814143484476528</v>
      </c>
      <c r="C123">
        <v>13.928020242679768</v>
      </c>
      <c r="F123">
        <v>-20</v>
      </c>
      <c r="G123">
        <v>-10</v>
      </c>
      <c r="I123">
        <f t="shared" ref="I123:I146" si="436">26-(ABS(G3)/2)</f>
        <v>4.8275651041666734</v>
      </c>
      <c r="J123">
        <f t="shared" ref="J123:J146" si="437">26-(ABS(AI3)/2)</f>
        <v>15.243685759476559</v>
      </c>
      <c r="L123">
        <f t="shared" si="429"/>
        <v>33.748821171916454</v>
      </c>
      <c r="M123">
        <f t="shared" si="430"/>
        <v>18.732061502456531</v>
      </c>
      <c r="N123">
        <f t="shared" si="431"/>
        <v>33.748821171916454</v>
      </c>
      <c r="O123">
        <f t="shared" si="432"/>
        <v>18.732061502456531</v>
      </c>
      <c r="Q123">
        <f t="shared" si="433"/>
        <v>-33.748821171916454</v>
      </c>
      <c r="R123">
        <f t="shared" si="434"/>
        <v>18.732061502456531</v>
      </c>
      <c r="S123">
        <f t="shared" si="435"/>
        <v>-33.748821171916454</v>
      </c>
      <c r="T123">
        <f t="shared" ref="T123:T146" si="438" xml:space="preserve"> IF(AJ3&lt;0, O123,-O123)</f>
        <v>-18.732061502456531</v>
      </c>
      <c r="U123">
        <f t="shared" ref="U123:U146" si="439">S123-F123</f>
        <v>-13.748821171916454</v>
      </c>
      <c r="V123">
        <f t="shared" ref="V123:V146" si="440">T123-G123</f>
        <v>-8.7320615024565313</v>
      </c>
    </row>
    <row r="124" spans="2:22" x14ac:dyDescent="0.25">
      <c r="B124">
        <v>19.676928112995149</v>
      </c>
      <c r="C124">
        <v>1.175110483255986</v>
      </c>
      <c r="F124">
        <v>-20</v>
      </c>
      <c r="G124">
        <v>0</v>
      </c>
      <c r="I124">
        <f t="shared" si="436"/>
        <v>5.0622786458333913</v>
      </c>
      <c r="J124">
        <f t="shared" si="437"/>
        <v>23.801973813289667</v>
      </c>
      <c r="L124">
        <f t="shared" si="429"/>
        <v>21.291367640746266</v>
      </c>
      <c r="M124">
        <f t="shared" si="430"/>
        <v>2.8450834942600145</v>
      </c>
      <c r="N124">
        <f t="shared" si="431"/>
        <v>21.291367640746266</v>
      </c>
      <c r="O124">
        <f t="shared" si="432"/>
        <v>2.8450834942600145</v>
      </c>
      <c r="Q124">
        <f t="shared" si="433"/>
        <v>-21.291367640746266</v>
      </c>
      <c r="R124">
        <f t="shared" si="434"/>
        <v>2.8450834942600145</v>
      </c>
      <c r="S124">
        <f t="shared" si="435"/>
        <v>-21.291367640746266</v>
      </c>
      <c r="T124">
        <f t="shared" si="438"/>
        <v>-2.8450834942600145</v>
      </c>
      <c r="U124">
        <f t="shared" si="439"/>
        <v>-1.291367640746266</v>
      </c>
      <c r="V124">
        <f t="shared" si="440"/>
        <v>-2.8450834942600145</v>
      </c>
    </row>
    <row r="125" spans="2:22" x14ac:dyDescent="0.25">
      <c r="B125">
        <v>16.848585263686289</v>
      </c>
      <c r="C125">
        <v>9.5247737276332263</v>
      </c>
      <c r="F125">
        <v>-20</v>
      </c>
      <c r="G125">
        <v>10</v>
      </c>
      <c r="I125">
        <f t="shared" si="436"/>
        <v>9.404479166666718</v>
      </c>
      <c r="J125">
        <f t="shared" si="437"/>
        <v>21.001283959640052</v>
      </c>
      <c r="L125">
        <f t="shared" si="429"/>
        <v>17.335530201954562</v>
      </c>
      <c r="M125">
        <f t="shared" si="430"/>
        <v>6.0433217806876209</v>
      </c>
      <c r="N125">
        <f t="shared" si="431"/>
        <v>17.335530201954562</v>
      </c>
      <c r="O125">
        <f t="shared" si="432"/>
        <v>6.0433217806876209</v>
      </c>
      <c r="Q125">
        <f t="shared" si="433"/>
        <v>-17.335530201954562</v>
      </c>
      <c r="R125">
        <f t="shared" si="434"/>
        <v>-6.0433217806876209</v>
      </c>
      <c r="S125">
        <f t="shared" si="435"/>
        <v>-17.335530201954562</v>
      </c>
      <c r="T125">
        <f t="shared" si="438"/>
        <v>6.0433217806876209</v>
      </c>
      <c r="U125">
        <f t="shared" si="439"/>
        <v>2.6644697980454382</v>
      </c>
      <c r="V125">
        <f t="shared" si="440"/>
        <v>-3.9566782193123791</v>
      </c>
    </row>
    <row r="126" spans="2:22" x14ac:dyDescent="0.25">
      <c r="B126">
        <v>14.637895542863301</v>
      </c>
      <c r="C126">
        <v>13.101963811679324</v>
      </c>
      <c r="F126">
        <v>-20</v>
      </c>
      <c r="G126">
        <v>20</v>
      </c>
      <c r="I126">
        <f t="shared" si="436"/>
        <v>12.103684895833394</v>
      </c>
      <c r="J126">
        <f t="shared" si="437"/>
        <v>16.624886659394765</v>
      </c>
      <c r="L126">
        <f t="shared" si="429"/>
        <v>15.580900171925288</v>
      </c>
      <c r="M126">
        <f t="shared" si="430"/>
        <v>11.143336459349671</v>
      </c>
      <c r="N126">
        <f t="shared" si="431"/>
        <v>15.580900171925288</v>
      </c>
      <c r="O126">
        <f t="shared" si="432"/>
        <v>11.143336459349671</v>
      </c>
      <c r="Q126">
        <f t="shared" si="433"/>
        <v>-15.580900171925288</v>
      </c>
      <c r="R126">
        <f t="shared" si="434"/>
        <v>-11.143336459349671</v>
      </c>
      <c r="S126">
        <f t="shared" si="435"/>
        <v>-15.580900171925288</v>
      </c>
      <c r="T126">
        <f t="shared" si="438"/>
        <v>11.143336459349671</v>
      </c>
      <c r="U126">
        <f t="shared" si="439"/>
        <v>4.419099828074712</v>
      </c>
      <c r="V126">
        <f t="shared" si="440"/>
        <v>-8.8566635406503291</v>
      </c>
    </row>
    <row r="127" spans="2:22" x14ac:dyDescent="0.25">
      <c r="B127">
        <v>14.714745486908461</v>
      </c>
      <c r="C127">
        <v>25.841336622945239</v>
      </c>
      <c r="F127">
        <v>-10</v>
      </c>
      <c r="G127">
        <v>-20</v>
      </c>
      <c r="I127">
        <f t="shared" si="436"/>
        <v>14.802890625</v>
      </c>
      <c r="J127">
        <f t="shared" si="437"/>
        <v>9.2139828124717837</v>
      </c>
      <c r="L127">
        <f t="shared" si="429"/>
        <v>15.045735214181642</v>
      </c>
      <c r="M127">
        <f t="shared" si="430"/>
        <v>21.061060730772791</v>
      </c>
      <c r="N127">
        <f t="shared" si="431"/>
        <v>15.045735214181642</v>
      </c>
      <c r="O127">
        <f t="shared" si="432"/>
        <v>21.061060730772791</v>
      </c>
      <c r="Q127">
        <f t="shared" si="433"/>
        <v>-15.045735214181642</v>
      </c>
      <c r="R127">
        <f t="shared" si="434"/>
        <v>21.061060730772791</v>
      </c>
      <c r="S127">
        <f t="shared" si="435"/>
        <v>-15.045735214181642</v>
      </c>
      <c r="T127">
        <f t="shared" si="438"/>
        <v>-21.061060730772791</v>
      </c>
      <c r="U127">
        <f t="shared" si="439"/>
        <v>-5.0457352141816418</v>
      </c>
      <c r="V127">
        <f t="shared" si="440"/>
        <v>-1.0610607307727911</v>
      </c>
    </row>
    <row r="128" spans="2:22" x14ac:dyDescent="0.25">
      <c r="B128">
        <v>12.486149196263035</v>
      </c>
      <c r="C128">
        <v>12.353583021648756</v>
      </c>
      <c r="F128">
        <v>-10</v>
      </c>
      <c r="G128">
        <v>-10</v>
      </c>
      <c r="I128">
        <f t="shared" si="436"/>
        <v>13.746679687500047</v>
      </c>
      <c r="J128">
        <f t="shared" si="437"/>
        <v>13.882139932733525</v>
      </c>
      <c r="L128">
        <f t="shared" si="429"/>
        <v>14.442945983375443</v>
      </c>
      <c r="M128">
        <f t="shared" si="430"/>
        <v>14.308361022444341</v>
      </c>
      <c r="N128">
        <f t="shared" si="431"/>
        <v>14.442945983375443</v>
      </c>
      <c r="O128">
        <f t="shared" si="432"/>
        <v>14.308361022444341</v>
      </c>
      <c r="Q128">
        <f t="shared" si="433"/>
        <v>-14.442945983375443</v>
      </c>
      <c r="R128">
        <f t="shared" si="434"/>
        <v>14.308361022444341</v>
      </c>
      <c r="S128">
        <f t="shared" si="435"/>
        <v>-14.442945983375443</v>
      </c>
      <c r="T128">
        <f t="shared" si="438"/>
        <v>-14.308361022444341</v>
      </c>
      <c r="U128">
        <f t="shared" si="439"/>
        <v>-4.4429459833754432</v>
      </c>
      <c r="V128">
        <f t="shared" si="440"/>
        <v>-4.3083610224443412</v>
      </c>
    </row>
    <row r="129" spans="2:22" x14ac:dyDescent="0.25">
      <c r="B129">
        <v>8.6289451290865955</v>
      </c>
      <c r="C129">
        <v>0.98710562283279646</v>
      </c>
      <c r="F129">
        <v>-10</v>
      </c>
      <c r="G129">
        <v>0</v>
      </c>
      <c r="I129">
        <f t="shared" si="436"/>
        <v>16.211171874999998</v>
      </c>
      <c r="J129">
        <f t="shared" si="437"/>
        <v>23.801973813289713</v>
      </c>
      <c r="L129">
        <f t="shared" si="429"/>
        <v>9.8353490497080607</v>
      </c>
      <c r="M129">
        <f t="shared" si="430"/>
        <v>2.3510947868389986</v>
      </c>
      <c r="N129">
        <f t="shared" si="431"/>
        <v>9.8353490497080607</v>
      </c>
      <c r="O129">
        <f t="shared" si="432"/>
        <v>2.3510947868389986</v>
      </c>
      <c r="Q129">
        <f t="shared" si="433"/>
        <v>-9.8353490497080607</v>
      </c>
      <c r="R129">
        <f t="shared" si="434"/>
        <v>2.3510947868389986</v>
      </c>
      <c r="S129">
        <f t="shared" si="435"/>
        <v>-9.8353490497080607</v>
      </c>
      <c r="T129">
        <f t="shared" si="438"/>
        <v>-2.3510947868389986</v>
      </c>
      <c r="U129">
        <f t="shared" si="439"/>
        <v>0.16465095029193932</v>
      </c>
      <c r="V129">
        <f t="shared" si="440"/>
        <v>-2.3510947868389986</v>
      </c>
    </row>
    <row r="130" spans="2:22" x14ac:dyDescent="0.25">
      <c r="B130">
        <v>9.6670885312090942</v>
      </c>
      <c r="C130">
        <v>9.8092934270350494</v>
      </c>
      <c r="F130">
        <v>-10</v>
      </c>
      <c r="G130">
        <v>10</v>
      </c>
      <c r="I130">
        <f t="shared" si="436"/>
        <v>15.859101562499955</v>
      </c>
      <c r="J130">
        <f t="shared" si="437"/>
        <v>19.736991406235894</v>
      </c>
      <c r="L130">
        <f t="shared" si="429"/>
        <v>10.540571712574414</v>
      </c>
      <c r="M130">
        <f t="shared" si="430"/>
        <v>6.7874335009513462</v>
      </c>
      <c r="N130">
        <f t="shared" si="431"/>
        <v>10.540571712574414</v>
      </c>
      <c r="O130">
        <f t="shared" si="432"/>
        <v>6.7874335009513462</v>
      </c>
      <c r="Q130">
        <f t="shared" si="433"/>
        <v>-10.540571712574414</v>
      </c>
      <c r="R130">
        <f t="shared" si="434"/>
        <v>-6.7874335009513462</v>
      </c>
      <c r="S130">
        <f t="shared" si="435"/>
        <v>-10.540571712574414</v>
      </c>
      <c r="T130">
        <f t="shared" si="438"/>
        <v>6.7874335009513462</v>
      </c>
      <c r="U130">
        <f t="shared" si="439"/>
        <v>-0.54057171257441361</v>
      </c>
      <c r="V130">
        <f t="shared" si="440"/>
        <v>-3.2125664990486538</v>
      </c>
    </row>
    <row r="131" spans="2:22" x14ac:dyDescent="0.25">
      <c r="B131">
        <v>9.1273058573934858</v>
      </c>
      <c r="C131">
        <v>21.829196243980928</v>
      </c>
      <c r="F131">
        <v>-10</v>
      </c>
      <c r="G131">
        <v>20</v>
      </c>
      <c r="I131">
        <f t="shared" si="436"/>
        <v>17.971523437499975</v>
      </c>
      <c r="J131">
        <f t="shared" si="437"/>
        <v>9.3308911589858141</v>
      </c>
      <c r="L131">
        <f t="shared" si="429"/>
        <v>10.059107366622433</v>
      </c>
      <c r="M131">
        <f t="shared" si="430"/>
        <v>18.667506911667395</v>
      </c>
      <c r="N131">
        <f t="shared" si="431"/>
        <v>10.059107366622433</v>
      </c>
      <c r="O131">
        <f t="shared" si="432"/>
        <v>18.667506911667395</v>
      </c>
      <c r="Q131">
        <f t="shared" si="433"/>
        <v>-10.059107366622433</v>
      </c>
      <c r="R131">
        <f t="shared" si="434"/>
        <v>-18.667506911667395</v>
      </c>
      <c r="S131">
        <f t="shared" si="435"/>
        <v>-10.059107366622433</v>
      </c>
      <c r="T131">
        <f t="shared" si="438"/>
        <v>18.667506911667395</v>
      </c>
      <c r="U131">
        <f t="shared" si="439"/>
        <v>-5.9107366622432878E-2</v>
      </c>
      <c r="V131">
        <f t="shared" si="440"/>
        <v>-1.3324930883326047</v>
      </c>
    </row>
    <row r="132" spans="2:22" x14ac:dyDescent="0.25">
      <c r="B132">
        <v>1.9141012268479534</v>
      </c>
      <c r="C132">
        <v>22.822956325248398</v>
      </c>
      <c r="F132">
        <v>0</v>
      </c>
      <c r="G132">
        <v>-20</v>
      </c>
      <c r="I132">
        <f t="shared" si="436"/>
        <v>23.487291666666717</v>
      </c>
      <c r="J132">
        <f t="shared" si="437"/>
        <v>5.0320920589041478</v>
      </c>
      <c r="L132">
        <f t="shared" si="429"/>
        <v>3.2627264387010202</v>
      </c>
      <c r="M132">
        <f t="shared" si="430"/>
        <v>21.434918741162974</v>
      </c>
      <c r="N132">
        <f t="shared" si="431"/>
        <v>3.2627264387010202</v>
      </c>
      <c r="O132">
        <f t="shared" si="432"/>
        <v>21.434918741162974</v>
      </c>
      <c r="Q132">
        <f t="shared" si="433"/>
        <v>-3.2627264387010202</v>
      </c>
      <c r="R132">
        <f t="shared" si="434"/>
        <v>21.434918741162974</v>
      </c>
      <c r="S132">
        <f t="shared" si="435"/>
        <v>-3.2627264387010202</v>
      </c>
      <c r="T132">
        <f t="shared" si="438"/>
        <v>-21.434918741162974</v>
      </c>
      <c r="U132">
        <f t="shared" si="439"/>
        <v>-3.2627264387010202</v>
      </c>
      <c r="V132">
        <f t="shared" si="440"/>
        <v>-1.4349187411629742</v>
      </c>
    </row>
    <row r="133" spans="2:22" x14ac:dyDescent="0.25">
      <c r="B133">
        <v>-0.93324424879636325</v>
      </c>
      <c r="C133">
        <v>10.628393263919875</v>
      </c>
      <c r="F133">
        <v>0</v>
      </c>
      <c r="G133">
        <v>-10</v>
      </c>
      <c r="I133">
        <f t="shared" si="436"/>
        <v>25.599713541666642</v>
      </c>
      <c r="J133">
        <f t="shared" si="437"/>
        <v>12.520594105990476</v>
      </c>
      <c r="L133">
        <f t="shared" si="429"/>
        <v>0.45091394138385799</v>
      </c>
      <c r="M133">
        <f t="shared" si="430"/>
        <v>13.482177859765381</v>
      </c>
      <c r="N133">
        <f t="shared" si="431"/>
        <v>0.45091394138385799</v>
      </c>
      <c r="O133">
        <f t="shared" si="432"/>
        <v>13.482177859765381</v>
      </c>
      <c r="Q133">
        <f t="shared" si="433"/>
        <v>0.45091394138385799</v>
      </c>
      <c r="R133">
        <f t="shared" si="434"/>
        <v>13.482177859765381</v>
      </c>
      <c r="S133">
        <f t="shared" si="435"/>
        <v>-0.45091394138385799</v>
      </c>
      <c r="T133">
        <f t="shared" si="438"/>
        <v>-13.482177859765381</v>
      </c>
      <c r="U133">
        <f t="shared" si="439"/>
        <v>-0.45091394138385799</v>
      </c>
      <c r="V133">
        <f t="shared" si="440"/>
        <v>-3.4821778597653807</v>
      </c>
    </row>
    <row r="134" spans="2:22" x14ac:dyDescent="0.25">
      <c r="B134">
        <v>-1.3340341705085481</v>
      </c>
      <c r="C134">
        <v>0.55837405002954199</v>
      </c>
      <c r="F134">
        <v>0</v>
      </c>
      <c r="G134">
        <v>0</v>
      </c>
      <c r="I134">
        <f t="shared" si="436"/>
        <v>25.930859375000001</v>
      </c>
      <c r="J134">
        <f t="shared" si="437"/>
        <v>22.343174713207912</v>
      </c>
      <c r="L134">
        <f t="shared" si="429"/>
        <v>6.9821142450121734E-2</v>
      </c>
      <c r="M134">
        <f t="shared" si="430"/>
        <v>3.6568387397022506</v>
      </c>
      <c r="N134">
        <f t="shared" si="431"/>
        <v>6.9821142450121734E-2</v>
      </c>
      <c r="O134">
        <f t="shared" si="432"/>
        <v>3.6568387397022506</v>
      </c>
      <c r="Q134">
        <f t="shared" si="433"/>
        <v>6.9821142450121734E-2</v>
      </c>
      <c r="R134">
        <f t="shared" si="434"/>
        <v>3.6568387397022506</v>
      </c>
      <c r="S134">
        <f t="shared" si="435"/>
        <v>6.9821142450121734E-2</v>
      </c>
      <c r="T134">
        <f t="shared" si="438"/>
        <v>-3.6568387397022506</v>
      </c>
      <c r="U134">
        <f t="shared" si="439"/>
        <v>6.9821142450121734E-2</v>
      </c>
      <c r="V134">
        <f t="shared" si="440"/>
        <v>-3.6568387397022506</v>
      </c>
    </row>
    <row r="135" spans="2:22" x14ac:dyDescent="0.25">
      <c r="B135">
        <v>-1.7096519788269862</v>
      </c>
      <c r="C135">
        <v>11.246366191276687</v>
      </c>
      <c r="F135">
        <v>0</v>
      </c>
      <c r="G135">
        <v>10</v>
      </c>
      <c r="I135">
        <f t="shared" si="436"/>
        <v>25.696145833333279</v>
      </c>
      <c r="J135">
        <f t="shared" si="437"/>
        <v>17.597419392782601</v>
      </c>
      <c r="L135">
        <f t="shared" si="429"/>
        <v>0.31933247180034335</v>
      </c>
      <c r="M135">
        <f t="shared" si="430"/>
        <v>8.403288244349346</v>
      </c>
      <c r="N135">
        <f t="shared" si="431"/>
        <v>0.31933247180034335</v>
      </c>
      <c r="O135">
        <f t="shared" si="432"/>
        <v>8.403288244349346</v>
      </c>
      <c r="Q135">
        <f t="shared" si="433"/>
        <v>0.31933247180034335</v>
      </c>
      <c r="R135">
        <f t="shared" si="434"/>
        <v>-8.403288244349346</v>
      </c>
      <c r="S135">
        <f t="shared" si="435"/>
        <v>0.31933247180034335</v>
      </c>
      <c r="T135">
        <f t="shared" si="438"/>
        <v>8.403288244349346</v>
      </c>
      <c r="U135">
        <f t="shared" si="439"/>
        <v>0.31933247180034335</v>
      </c>
      <c r="V135">
        <f t="shared" si="440"/>
        <v>-1.596711755650654</v>
      </c>
    </row>
    <row r="136" spans="2:22" x14ac:dyDescent="0.25">
      <c r="B136">
        <v>0.35677635926914025</v>
      </c>
      <c r="C136">
        <v>20.765514704889451</v>
      </c>
      <c r="F136">
        <v>0</v>
      </c>
      <c r="G136">
        <v>20</v>
      </c>
      <c r="I136">
        <f t="shared" si="436"/>
        <v>24.660859375000079</v>
      </c>
      <c r="J136">
        <f t="shared" si="437"/>
        <v>7.8720920589039665</v>
      </c>
      <c r="L136">
        <f t="shared" si="429"/>
        <v>1.6352716431050496</v>
      </c>
      <c r="M136">
        <f t="shared" si="430"/>
        <v>18.197548236725787</v>
      </c>
      <c r="N136">
        <f t="shared" si="431"/>
        <v>1.6352716431050496</v>
      </c>
      <c r="O136">
        <f t="shared" si="432"/>
        <v>18.197548236725787</v>
      </c>
      <c r="Q136">
        <f t="shared" si="433"/>
        <v>-1.6352716431050496</v>
      </c>
      <c r="R136">
        <f t="shared" si="434"/>
        <v>-18.197548236725787</v>
      </c>
      <c r="S136">
        <f t="shared" si="435"/>
        <v>-1.6352716431050496</v>
      </c>
      <c r="T136">
        <f t="shared" si="438"/>
        <v>18.197548236725787</v>
      </c>
      <c r="U136">
        <f t="shared" si="439"/>
        <v>-1.6352716431050496</v>
      </c>
      <c r="V136">
        <f t="shared" si="440"/>
        <v>-1.8024517632742132</v>
      </c>
    </row>
    <row r="137" spans="2:22" x14ac:dyDescent="0.25">
      <c r="B137">
        <v>-12.634665386144052</v>
      </c>
      <c r="C137">
        <v>26.299918390919125</v>
      </c>
      <c r="F137">
        <v>10</v>
      </c>
      <c r="G137">
        <v>-20</v>
      </c>
      <c r="I137">
        <f t="shared" si="436"/>
        <v>18.654739583333281</v>
      </c>
      <c r="J137">
        <f t="shared" si="437"/>
        <v>4.5458256922101583</v>
      </c>
      <c r="L137">
        <f t="shared" si="429"/>
        <v>10.732824332140211</v>
      </c>
      <c r="M137">
        <f t="shared" si="430"/>
        <v>26.572010318491682</v>
      </c>
      <c r="N137">
        <f t="shared" si="431"/>
        <v>10.732824332140211</v>
      </c>
      <c r="O137">
        <f t="shared" si="432"/>
        <v>26.572010318491682</v>
      </c>
      <c r="Q137">
        <f t="shared" si="433"/>
        <v>10.732824332140211</v>
      </c>
      <c r="R137">
        <f t="shared" si="434"/>
        <v>26.572010318491682</v>
      </c>
      <c r="S137">
        <f t="shared" si="435"/>
        <v>10.732824332140211</v>
      </c>
      <c r="T137">
        <f t="shared" si="438"/>
        <v>-26.572010318491682</v>
      </c>
      <c r="U137">
        <f t="shared" si="439"/>
        <v>0.73282433214021125</v>
      </c>
      <c r="V137">
        <f t="shared" si="440"/>
        <v>-6.5720103184916816</v>
      </c>
    </row>
    <row r="138" spans="2:22" x14ac:dyDescent="0.25">
      <c r="B138">
        <v>-12.284589473872712</v>
      </c>
      <c r="C138">
        <v>12.545499556077838</v>
      </c>
      <c r="F138">
        <v>10</v>
      </c>
      <c r="G138">
        <v>-10</v>
      </c>
      <c r="I138">
        <f t="shared" si="436"/>
        <v>16.424960937500046</v>
      </c>
      <c r="J138">
        <f t="shared" si="437"/>
        <v>13.590380112717147</v>
      </c>
      <c r="L138">
        <f t="shared" si="429"/>
        <v>11.021197553986411</v>
      </c>
      <c r="M138">
        <f t="shared" si="430"/>
        <v>13.778000410354011</v>
      </c>
      <c r="N138">
        <f t="shared" si="431"/>
        <v>11.021197553986411</v>
      </c>
      <c r="O138">
        <f t="shared" si="432"/>
        <v>13.778000410354011</v>
      </c>
      <c r="Q138">
        <f t="shared" si="433"/>
        <v>11.021197553986411</v>
      </c>
      <c r="R138">
        <f t="shared" si="434"/>
        <v>13.778000410354011</v>
      </c>
      <c r="S138">
        <f t="shared" si="435"/>
        <v>11.021197553986411</v>
      </c>
      <c r="T138">
        <f t="shared" si="438"/>
        <v>-13.778000410354011</v>
      </c>
      <c r="U138">
        <f t="shared" si="439"/>
        <v>1.0211975539864113</v>
      </c>
      <c r="V138">
        <f t="shared" si="440"/>
        <v>-3.7780004103540108</v>
      </c>
    </row>
    <row r="139" spans="2:22" x14ac:dyDescent="0.25">
      <c r="B139">
        <v>-12.190394706373606</v>
      </c>
      <c r="C139">
        <v>2.047304870822976</v>
      </c>
      <c r="F139">
        <v>10</v>
      </c>
      <c r="G139">
        <v>0</v>
      </c>
      <c r="I139">
        <f t="shared" si="436"/>
        <v>15.134036458333348</v>
      </c>
      <c r="J139">
        <f t="shared" si="437"/>
        <v>21.078882159803698</v>
      </c>
      <c r="L139">
        <f t="shared" si="429"/>
        <v>11.143176305883998</v>
      </c>
      <c r="M139">
        <f t="shared" si="430"/>
        <v>5.3694535003956156</v>
      </c>
      <c r="N139">
        <f t="shared" si="431"/>
        <v>11.143176305883998</v>
      </c>
      <c r="O139">
        <f t="shared" si="432"/>
        <v>5.3694535003956156</v>
      </c>
      <c r="Q139">
        <f t="shared" si="433"/>
        <v>11.143176305883998</v>
      </c>
      <c r="R139">
        <f t="shared" si="434"/>
        <v>5.3694535003956156</v>
      </c>
      <c r="S139">
        <f t="shared" si="435"/>
        <v>11.143176305883998</v>
      </c>
      <c r="T139">
        <f t="shared" si="438"/>
        <v>-5.3694535003956156</v>
      </c>
      <c r="U139">
        <f t="shared" si="439"/>
        <v>1.1431763058839977</v>
      </c>
      <c r="V139">
        <f t="shared" si="440"/>
        <v>-5.3694535003956156</v>
      </c>
    </row>
    <row r="140" spans="2:22" x14ac:dyDescent="0.25">
      <c r="B140">
        <v>-13.086937727853904</v>
      </c>
      <c r="C140">
        <v>12.38496834948695</v>
      </c>
      <c r="F140">
        <v>10</v>
      </c>
      <c r="G140">
        <v>10</v>
      </c>
      <c r="I140">
        <f t="shared" si="436"/>
        <v>15.720820312500113</v>
      </c>
      <c r="J140">
        <f t="shared" si="437"/>
        <v>17.98643248613774</v>
      </c>
      <c r="L140">
        <f t="shared" si="429"/>
        <v>10.949425639238962</v>
      </c>
      <c r="M140">
        <f t="shared" si="430"/>
        <v>8.7636637217584514</v>
      </c>
      <c r="N140">
        <f t="shared" si="431"/>
        <v>10.949425639238962</v>
      </c>
      <c r="O140">
        <f t="shared" si="432"/>
        <v>8.7636637217584514</v>
      </c>
      <c r="Q140">
        <f t="shared" si="433"/>
        <v>10.949425639238962</v>
      </c>
      <c r="R140">
        <f t="shared" si="434"/>
        <v>-8.7636637217584514</v>
      </c>
      <c r="S140">
        <f t="shared" si="435"/>
        <v>10.949425639238962</v>
      </c>
      <c r="T140">
        <f t="shared" si="438"/>
        <v>8.7636637217584514</v>
      </c>
      <c r="U140">
        <f t="shared" si="439"/>
        <v>0.94942563923896195</v>
      </c>
      <c r="V140">
        <f t="shared" si="440"/>
        <v>-1.2363362782415486</v>
      </c>
    </row>
    <row r="141" spans="2:22" x14ac:dyDescent="0.25">
      <c r="B141">
        <v>-11.47359013491598</v>
      </c>
      <c r="C141">
        <v>23.00021153431587</v>
      </c>
      <c r="F141">
        <v>10</v>
      </c>
      <c r="G141">
        <v>20</v>
      </c>
      <c r="I141">
        <f t="shared" si="436"/>
        <v>18.889453124999999</v>
      </c>
      <c r="J141">
        <f t="shared" si="437"/>
        <v>9.428144432324558</v>
      </c>
      <c r="L141">
        <f t="shared" si="429"/>
        <v>8.7761305359915092</v>
      </c>
      <c r="M141">
        <f t="shared" si="430"/>
        <v>18.092127095045615</v>
      </c>
      <c r="N141">
        <f t="shared" si="431"/>
        <v>8.7761305359915092</v>
      </c>
      <c r="O141">
        <f t="shared" si="432"/>
        <v>18.092127095045615</v>
      </c>
      <c r="Q141">
        <f t="shared" si="433"/>
        <v>8.7761305359915092</v>
      </c>
      <c r="R141">
        <f t="shared" si="434"/>
        <v>-18.092127095045615</v>
      </c>
      <c r="S141">
        <f t="shared" si="435"/>
        <v>8.7761305359915092</v>
      </c>
      <c r="T141">
        <f t="shared" si="438"/>
        <v>18.092127095045615</v>
      </c>
      <c r="U141">
        <f t="shared" si="439"/>
        <v>-1.2238694640084908</v>
      </c>
      <c r="V141">
        <f t="shared" si="440"/>
        <v>-1.9078729049543846</v>
      </c>
    </row>
    <row r="142" spans="2:22" x14ac:dyDescent="0.25">
      <c r="B142">
        <v>-18.844454452632363</v>
      </c>
      <c r="C142">
        <v>5.2660433902904797</v>
      </c>
      <c r="F142">
        <v>20</v>
      </c>
      <c r="G142">
        <v>-20</v>
      </c>
      <c r="I142">
        <f t="shared" si="436"/>
        <v>9.1488411458333943</v>
      </c>
      <c r="J142">
        <f t="shared" si="437"/>
        <v>9.9920089991821186</v>
      </c>
      <c r="L142">
        <f t="shared" si="429"/>
        <v>29.014339807693833</v>
      </c>
      <c r="M142">
        <f t="shared" si="430"/>
        <v>27.752441776279202</v>
      </c>
      <c r="N142">
        <f t="shared" si="431"/>
        <v>29.014339807693833</v>
      </c>
      <c r="O142">
        <f t="shared" si="432"/>
        <v>27.752441776279202</v>
      </c>
      <c r="Q142">
        <f t="shared" si="433"/>
        <v>29.014339807693833</v>
      </c>
      <c r="R142">
        <f t="shared" si="434"/>
        <v>27.752441776279202</v>
      </c>
      <c r="S142">
        <f t="shared" si="435"/>
        <v>29.014339807693833</v>
      </c>
      <c r="T142">
        <f t="shared" si="438"/>
        <v>-27.752441776279202</v>
      </c>
      <c r="U142">
        <f t="shared" si="439"/>
        <v>9.0143398076938333</v>
      </c>
      <c r="V142">
        <f t="shared" si="440"/>
        <v>-7.7524417762792019</v>
      </c>
    </row>
    <row r="143" spans="2:22" x14ac:dyDescent="0.25">
      <c r="B143">
        <v>-21.293484402421601</v>
      </c>
      <c r="C143">
        <v>9.7764955219422305</v>
      </c>
      <c r="F143">
        <v>20</v>
      </c>
      <c r="G143">
        <v>-10</v>
      </c>
      <c r="I143">
        <f t="shared" si="436"/>
        <v>8.5620572916667008</v>
      </c>
      <c r="J143">
        <f t="shared" si="437"/>
        <v>15.632698852831753</v>
      </c>
      <c r="L143">
        <f t="shared" si="429"/>
        <v>21.53186880262454</v>
      </c>
      <c r="M143">
        <f t="shared" si="430"/>
        <v>13.968912408061309</v>
      </c>
      <c r="N143">
        <f t="shared" si="431"/>
        <v>21.53186880262454</v>
      </c>
      <c r="O143">
        <f t="shared" si="432"/>
        <v>13.968912408061309</v>
      </c>
      <c r="Q143">
        <f t="shared" si="433"/>
        <v>21.53186880262454</v>
      </c>
      <c r="R143">
        <f t="shared" si="434"/>
        <v>13.968912408061309</v>
      </c>
      <c r="S143">
        <f t="shared" si="435"/>
        <v>21.53186880262454</v>
      </c>
      <c r="T143">
        <f t="shared" si="438"/>
        <v>-13.968912408061309</v>
      </c>
      <c r="U143">
        <f t="shared" si="439"/>
        <v>1.5318688026245404</v>
      </c>
      <c r="V143">
        <f t="shared" si="440"/>
        <v>-3.9689124080613087</v>
      </c>
    </row>
    <row r="144" spans="2:22" x14ac:dyDescent="0.25">
      <c r="B144">
        <v>-22.606546218690657</v>
      </c>
      <c r="C144">
        <v>0.34289124314171654</v>
      </c>
      <c r="F144">
        <v>20</v>
      </c>
      <c r="G144">
        <v>0</v>
      </c>
      <c r="I144">
        <f t="shared" si="436"/>
        <v>4.6892838541667423</v>
      </c>
      <c r="J144">
        <f t="shared" si="437"/>
        <v>22.634934533224289</v>
      </c>
      <c r="L144">
        <f t="shared" si="429"/>
        <v>22.23903825000858</v>
      </c>
      <c r="M144">
        <f t="shared" si="430"/>
        <v>4.4440320119114558</v>
      </c>
      <c r="N144">
        <f t="shared" si="431"/>
        <v>22.23903825000858</v>
      </c>
      <c r="O144">
        <f t="shared" si="432"/>
        <v>4.4440320119114558</v>
      </c>
      <c r="Q144">
        <f t="shared" si="433"/>
        <v>22.23903825000858</v>
      </c>
      <c r="R144">
        <f t="shared" si="434"/>
        <v>4.4440320119114558</v>
      </c>
      <c r="S144">
        <f t="shared" si="435"/>
        <v>22.23903825000858</v>
      </c>
      <c r="T144">
        <f t="shared" si="438"/>
        <v>-4.4440320119114558</v>
      </c>
      <c r="U144">
        <f t="shared" si="439"/>
        <v>2.2390382500085799</v>
      </c>
      <c r="V144">
        <f t="shared" si="440"/>
        <v>-4.4440320119114558</v>
      </c>
    </row>
    <row r="145" spans="2:22" x14ac:dyDescent="0.25">
      <c r="B145">
        <v>-21.461363683743805</v>
      </c>
      <c r="C145">
        <v>14.213567446619312</v>
      </c>
      <c r="F145">
        <v>20</v>
      </c>
      <c r="G145">
        <v>10</v>
      </c>
      <c r="I145">
        <f t="shared" si="436"/>
        <v>9.9703385416666777</v>
      </c>
      <c r="J145">
        <f t="shared" si="437"/>
        <v>18.278192306154082</v>
      </c>
      <c r="L145">
        <f t="shared" si="429"/>
        <v>17.664065904976852</v>
      </c>
      <c r="M145">
        <f t="shared" si="430"/>
        <v>9.4768246389729818</v>
      </c>
      <c r="N145">
        <f t="shared" si="431"/>
        <v>17.664065904976852</v>
      </c>
      <c r="O145">
        <f t="shared" si="432"/>
        <v>9.4768246389729818</v>
      </c>
      <c r="Q145">
        <f t="shared" si="433"/>
        <v>17.664065904976852</v>
      </c>
      <c r="R145">
        <f t="shared" si="434"/>
        <v>-9.4768246389729818</v>
      </c>
      <c r="S145">
        <f t="shared" si="435"/>
        <v>17.664065904976852</v>
      </c>
      <c r="T145">
        <f t="shared" si="438"/>
        <v>9.4768246389729818</v>
      </c>
      <c r="U145">
        <f t="shared" si="439"/>
        <v>-2.3359340950231484</v>
      </c>
      <c r="V145">
        <f t="shared" si="440"/>
        <v>-0.52317536102701823</v>
      </c>
    </row>
    <row r="146" spans="2:22" x14ac:dyDescent="0.25">
      <c r="B146">
        <v>-33.631269096194274</v>
      </c>
      <c r="C146">
        <v>30.451815844939006</v>
      </c>
      <c r="F146">
        <v>20</v>
      </c>
      <c r="G146">
        <v>20</v>
      </c>
      <c r="I146">
        <f t="shared" si="436"/>
        <v>9.500911458333281</v>
      </c>
      <c r="J146">
        <f t="shared" si="437"/>
        <v>12.832008999182063</v>
      </c>
      <c r="L146">
        <f t="shared" si="429"/>
        <v>22.517879722679719</v>
      </c>
      <c r="M146">
        <f t="shared" si="430"/>
        <v>18.663534265079956</v>
      </c>
      <c r="N146">
        <f t="shared" si="431"/>
        <v>22.517879722679719</v>
      </c>
      <c r="O146">
        <f t="shared" si="432"/>
        <v>18.663534265079956</v>
      </c>
      <c r="Q146">
        <f t="shared" si="433"/>
        <v>22.517879722679719</v>
      </c>
      <c r="R146">
        <f t="shared" si="434"/>
        <v>-18.663534265079956</v>
      </c>
      <c r="S146">
        <f t="shared" si="435"/>
        <v>22.517879722679719</v>
      </c>
      <c r="T146">
        <f t="shared" si="438"/>
        <v>18.663534265079956</v>
      </c>
      <c r="U146">
        <f t="shared" si="439"/>
        <v>2.5178797226797194</v>
      </c>
      <c r="V146">
        <f t="shared" si="440"/>
        <v>-1.3364657349200435</v>
      </c>
    </row>
    <row r="149" spans="2:22" x14ac:dyDescent="0.25">
      <c r="B149">
        <v>20.077950712983821</v>
      </c>
      <c r="C149">
        <v>29.4175297267576</v>
      </c>
      <c r="F149">
        <v>-20</v>
      </c>
      <c r="G149">
        <v>-20</v>
      </c>
      <c r="I149">
        <f>26-(ABS(I2)/2)</f>
        <v>12.455755208333326</v>
      </c>
      <c r="J149">
        <f>26-(ABS(AK2)/2)</f>
        <v>9.6029959058270151</v>
      </c>
      <c r="L149">
        <f t="shared" ref="L149:L173" si="441">(-(I149-26)*SQRT(J149)*SQRT(-(-POWER(I149, 2)*J149+52*POWER(I149, 2)+52*I149*J149-2704*I149+POWER(J149, 3)-104*POWER(J149, 2)+3380*J149-35152)))/(SQRT(-(676*POWER(I149, 2)-35152*I149+676*POWER(J149, 2)-35152*J149+456976)))</f>
        <v>19.392698348581611</v>
      </c>
      <c r="M149">
        <f t="shared" ref="M149:M173" si="442">SQRT((-POWER(I149,4)+POWER(I149,2)*POWER(L149,2)+104*POWER(I149,3)-52*I149*POWER(L149,2)-3380*POWER(I149,2)+35152*I149)/(-POWER(I149,2)+52*I149-676))</f>
        <v>22.742282428633718</v>
      </c>
      <c r="N149">
        <f t="shared" ref="N149:N173" si="443">ABS(L149)</f>
        <v>19.392698348581611</v>
      </c>
      <c r="O149">
        <f t="shared" ref="O149:O173" si="444">ABS(M149)</f>
        <v>22.742282428633718</v>
      </c>
      <c r="Q149">
        <f t="shared" ref="Q149:Q173" si="445" xml:space="preserve"> IF(H2&lt;0, -L149, L149)</f>
        <v>-19.392698348581611</v>
      </c>
      <c r="R149">
        <f t="shared" ref="R149:R173" si="446" xml:space="preserve"> IF(AJ2&lt;0, -M149,M149)</f>
        <v>22.742282428633718</v>
      </c>
      <c r="S149">
        <f t="shared" ref="S149:S173" si="447" xml:space="preserve"> IF(J2&lt;0, -N149, N149)</f>
        <v>-19.392698348581611</v>
      </c>
      <c r="T149">
        <f xml:space="preserve"> IF(AL2&lt;0, O149,-O149)</f>
        <v>-22.742282428633718</v>
      </c>
      <c r="U149">
        <f>S149-F149</f>
        <v>0.6073016514183891</v>
      </c>
      <c r="V149">
        <f>T149-G149</f>
        <v>-2.7422824286337182</v>
      </c>
    </row>
    <row r="150" spans="2:22" x14ac:dyDescent="0.25">
      <c r="B150">
        <v>26.938492409084517</v>
      </c>
      <c r="C150">
        <v>14.416341658988042</v>
      </c>
      <c r="F150">
        <v>-20</v>
      </c>
      <c r="G150">
        <v>-10</v>
      </c>
      <c r="I150">
        <f t="shared" ref="I150:I173" si="448">26-(ABS(I3)/2)</f>
        <v>4.4754947916666268</v>
      </c>
      <c r="J150">
        <f t="shared" ref="J150:J173" si="449">26-(ABS(AK3)/2)</f>
        <v>15.24368575947652</v>
      </c>
      <c r="L150">
        <f t="shared" si="441"/>
        <v>36.056900206198172</v>
      </c>
      <c r="M150">
        <f t="shared" si="442"/>
        <v>19.599991375750403</v>
      </c>
      <c r="N150">
        <f t="shared" si="443"/>
        <v>36.056900206198172</v>
      </c>
      <c r="O150">
        <f t="shared" si="444"/>
        <v>19.599991375750403</v>
      </c>
      <c r="Q150">
        <f t="shared" si="445"/>
        <v>-36.056900206198172</v>
      </c>
      <c r="R150">
        <f t="shared" si="446"/>
        <v>19.599991375750403</v>
      </c>
      <c r="S150">
        <f t="shared" si="447"/>
        <v>-36.056900206198172</v>
      </c>
      <c r="T150">
        <f t="shared" ref="T150:T173" si="450" xml:space="preserve"> IF(AL3&lt;0, O150,-O150)</f>
        <v>-19.599991375750403</v>
      </c>
      <c r="U150">
        <f t="shared" ref="U150:U173" si="451">S150-F150</f>
        <v>-16.056900206198172</v>
      </c>
      <c r="V150">
        <f t="shared" ref="V150:V173" si="452">T150-G150</f>
        <v>-9.5999913757504025</v>
      </c>
    </row>
    <row r="151" spans="2:22" x14ac:dyDescent="0.25">
      <c r="B151">
        <v>17.429336989056505</v>
      </c>
      <c r="C151">
        <v>0.16826289920586002</v>
      </c>
      <c r="F151">
        <v>-20</v>
      </c>
      <c r="G151">
        <v>0</v>
      </c>
      <c r="I151">
        <f t="shared" si="448"/>
        <v>7.292057291666719</v>
      </c>
      <c r="J151">
        <f t="shared" si="449"/>
        <v>23.023947626579464</v>
      </c>
      <c r="L151">
        <f t="shared" si="441"/>
        <v>19.096936166456526</v>
      </c>
      <c r="M151">
        <f t="shared" si="442"/>
        <v>3.7011477456151183</v>
      </c>
      <c r="N151">
        <f t="shared" si="443"/>
        <v>19.096936166456526</v>
      </c>
      <c r="O151">
        <f t="shared" si="444"/>
        <v>3.7011477456151183</v>
      </c>
      <c r="Q151">
        <f t="shared" si="445"/>
        <v>-19.096936166456526</v>
      </c>
      <c r="R151">
        <f t="shared" si="446"/>
        <v>3.7011477456151183</v>
      </c>
      <c r="S151">
        <f t="shared" si="447"/>
        <v>-19.096936166456526</v>
      </c>
      <c r="T151">
        <f t="shared" si="450"/>
        <v>3.7011477456151183</v>
      </c>
      <c r="U151">
        <f t="shared" si="451"/>
        <v>0.90306383354347375</v>
      </c>
      <c r="V151">
        <f t="shared" si="452"/>
        <v>3.7011477456151183</v>
      </c>
    </row>
    <row r="152" spans="2:22" x14ac:dyDescent="0.25">
      <c r="B152">
        <v>16.816274553130491</v>
      </c>
      <c r="C152">
        <v>9.8767312275344583</v>
      </c>
      <c r="F152">
        <v>-20</v>
      </c>
      <c r="G152">
        <v>10</v>
      </c>
      <c r="I152">
        <f t="shared" si="448"/>
        <v>9.5218359375000432</v>
      </c>
      <c r="J152">
        <f t="shared" si="449"/>
        <v>20.709524139623788</v>
      </c>
      <c r="L152">
        <f t="shared" si="441"/>
        <v>17.291301917141041</v>
      </c>
      <c r="M152">
        <f t="shared" si="442"/>
        <v>6.3955600320162054</v>
      </c>
      <c r="N152">
        <f t="shared" si="443"/>
        <v>17.291301917141041</v>
      </c>
      <c r="O152">
        <f t="shared" si="444"/>
        <v>6.3955600320162054</v>
      </c>
      <c r="Q152">
        <f t="shared" si="445"/>
        <v>-17.291301917141041</v>
      </c>
      <c r="R152">
        <f t="shared" si="446"/>
        <v>-6.3955600320162054</v>
      </c>
      <c r="S152">
        <f t="shared" si="447"/>
        <v>-17.291301917141041</v>
      </c>
      <c r="T152">
        <f t="shared" si="450"/>
        <v>6.3955600320162054</v>
      </c>
      <c r="U152">
        <f t="shared" si="451"/>
        <v>2.7086980828589589</v>
      </c>
      <c r="V152">
        <f t="shared" si="452"/>
        <v>-3.6044399679837946</v>
      </c>
    </row>
    <row r="153" spans="2:22" x14ac:dyDescent="0.25">
      <c r="B153">
        <v>14.312193521432151</v>
      </c>
      <c r="C153">
        <v>15.072089224685168</v>
      </c>
      <c r="F153">
        <v>-20</v>
      </c>
      <c r="G153">
        <v>20</v>
      </c>
      <c r="I153">
        <f t="shared" si="448"/>
        <v>12.807825520833349</v>
      </c>
      <c r="J153">
        <f t="shared" si="449"/>
        <v>16.819393206072306</v>
      </c>
      <c r="L153">
        <f t="shared" si="441"/>
        <v>14.622375195831783</v>
      </c>
      <c r="M153">
        <f t="shared" si="442"/>
        <v>10.711628615483068</v>
      </c>
      <c r="N153">
        <f t="shared" si="443"/>
        <v>14.622375195831783</v>
      </c>
      <c r="O153">
        <f t="shared" si="444"/>
        <v>10.711628615483068</v>
      </c>
      <c r="Q153">
        <f t="shared" si="445"/>
        <v>-14.622375195831783</v>
      </c>
      <c r="R153">
        <f t="shared" si="446"/>
        <v>-10.711628615483068</v>
      </c>
      <c r="S153">
        <f t="shared" si="447"/>
        <v>-14.622375195831783</v>
      </c>
      <c r="T153">
        <f t="shared" si="450"/>
        <v>10.711628615483068</v>
      </c>
      <c r="U153">
        <f t="shared" si="451"/>
        <v>5.3776248041682173</v>
      </c>
      <c r="V153">
        <f t="shared" si="452"/>
        <v>-9.2883713845169318</v>
      </c>
    </row>
    <row r="154" spans="2:22" x14ac:dyDescent="0.25">
      <c r="B154">
        <v>11.961953875255723</v>
      </c>
      <c r="C154">
        <v>22.894576509040004</v>
      </c>
      <c r="F154">
        <v>-10</v>
      </c>
      <c r="G154">
        <v>-20</v>
      </c>
      <c r="I154">
        <f t="shared" si="448"/>
        <v>16.093815104166673</v>
      </c>
      <c r="J154">
        <f t="shared" si="449"/>
        <v>4.3513191455325213</v>
      </c>
      <c r="L154">
        <f t="shared" si="441"/>
        <v>16.983605757198379</v>
      </c>
      <c r="M154">
        <f t="shared" si="442"/>
        <v>33.476413762676167</v>
      </c>
      <c r="N154">
        <f t="shared" si="443"/>
        <v>16.983605757198379</v>
      </c>
      <c r="O154">
        <f t="shared" si="444"/>
        <v>33.476413762676167</v>
      </c>
      <c r="Q154">
        <f t="shared" si="445"/>
        <v>-16.983605757198379</v>
      </c>
      <c r="R154">
        <f t="shared" si="446"/>
        <v>33.476413762676167</v>
      </c>
      <c r="S154">
        <f t="shared" si="447"/>
        <v>-16.983605757198379</v>
      </c>
      <c r="T154">
        <f t="shared" si="450"/>
        <v>-33.476413762676167</v>
      </c>
      <c r="U154">
        <f t="shared" si="451"/>
        <v>-6.9836057571983794</v>
      </c>
      <c r="V154">
        <f t="shared" si="452"/>
        <v>-13.476413762676167</v>
      </c>
    </row>
    <row r="155" spans="2:22" x14ac:dyDescent="0.25">
      <c r="B155">
        <v>12.719303532660367</v>
      </c>
      <c r="C155">
        <v>12.167509066685186</v>
      </c>
      <c r="F155">
        <v>-10</v>
      </c>
      <c r="G155">
        <v>-10</v>
      </c>
      <c r="I155">
        <f t="shared" si="448"/>
        <v>13.511966145833393</v>
      </c>
      <c r="J155">
        <f t="shared" si="449"/>
        <v>13.882139932733471</v>
      </c>
      <c r="L155">
        <f t="shared" si="441"/>
        <v>14.76951391878646</v>
      </c>
      <c r="M155">
        <f t="shared" si="442"/>
        <v>14.400573889719169</v>
      </c>
      <c r="N155">
        <f t="shared" si="443"/>
        <v>14.76951391878646</v>
      </c>
      <c r="O155">
        <f t="shared" si="444"/>
        <v>14.400573889719169</v>
      </c>
      <c r="Q155">
        <f t="shared" si="445"/>
        <v>-14.76951391878646</v>
      </c>
      <c r="R155">
        <f t="shared" si="446"/>
        <v>14.400573889719169</v>
      </c>
      <c r="S155">
        <f t="shared" si="447"/>
        <v>-14.76951391878646</v>
      </c>
      <c r="T155">
        <f t="shared" si="450"/>
        <v>-14.400573889719169</v>
      </c>
      <c r="U155">
        <f t="shared" si="451"/>
        <v>-4.7695139187864601</v>
      </c>
      <c r="V155">
        <f t="shared" si="452"/>
        <v>-4.4005738897191691</v>
      </c>
    </row>
    <row r="156" spans="2:22" x14ac:dyDescent="0.25">
      <c r="B156">
        <v>7.8168973144694931</v>
      </c>
      <c r="C156">
        <v>0.97827278682837393</v>
      </c>
      <c r="F156">
        <v>-10</v>
      </c>
      <c r="G156">
        <v>0</v>
      </c>
      <c r="I156">
        <f t="shared" si="448"/>
        <v>17.032669270833324</v>
      </c>
      <c r="J156">
        <f t="shared" si="449"/>
        <v>23.801973813289667</v>
      </c>
      <c r="L156">
        <f t="shared" si="441"/>
        <v>9.0080065813942749</v>
      </c>
      <c r="M156">
        <f t="shared" si="442"/>
        <v>2.3271065296027094</v>
      </c>
      <c r="N156">
        <f t="shared" si="443"/>
        <v>9.0080065813942749</v>
      </c>
      <c r="O156">
        <f t="shared" si="444"/>
        <v>2.3271065296027094</v>
      </c>
      <c r="Q156">
        <f t="shared" si="445"/>
        <v>-9.0080065813942749</v>
      </c>
      <c r="R156">
        <f t="shared" si="446"/>
        <v>2.3271065296027094</v>
      </c>
      <c r="S156">
        <f t="shared" si="447"/>
        <v>-9.0080065813942749</v>
      </c>
      <c r="T156">
        <f t="shared" si="450"/>
        <v>-2.3271065296027094</v>
      </c>
      <c r="U156">
        <f t="shared" si="451"/>
        <v>0.9919934186057251</v>
      </c>
      <c r="V156">
        <f t="shared" si="452"/>
        <v>-2.3271065296027094</v>
      </c>
    </row>
    <row r="157" spans="2:22" x14ac:dyDescent="0.25">
      <c r="B157">
        <v>9.270198696183332</v>
      </c>
      <c r="C157">
        <v>7.5858653006891679</v>
      </c>
      <c r="F157">
        <v>-10</v>
      </c>
      <c r="G157">
        <v>10</v>
      </c>
      <c r="I157">
        <f t="shared" si="448"/>
        <v>15.976458333333371</v>
      </c>
      <c r="J157">
        <f t="shared" si="449"/>
        <v>21.779310146350387</v>
      </c>
      <c r="L157">
        <f t="shared" si="441"/>
        <v>10.201617241925607</v>
      </c>
      <c r="M157">
        <f t="shared" si="442"/>
        <v>4.5421388793981166</v>
      </c>
      <c r="N157">
        <f t="shared" si="443"/>
        <v>10.201617241925607</v>
      </c>
      <c r="O157">
        <f t="shared" si="444"/>
        <v>4.5421388793981166</v>
      </c>
      <c r="Q157">
        <f t="shared" si="445"/>
        <v>-10.201617241925607</v>
      </c>
      <c r="R157">
        <f t="shared" si="446"/>
        <v>-4.5421388793981166</v>
      </c>
      <c r="S157">
        <f t="shared" si="447"/>
        <v>-10.201617241925607</v>
      </c>
      <c r="T157">
        <f t="shared" si="450"/>
        <v>4.5421388793981166</v>
      </c>
      <c r="U157">
        <f t="shared" si="451"/>
        <v>-0.20161724192560726</v>
      </c>
      <c r="V157">
        <f t="shared" si="452"/>
        <v>-5.4578611206018834</v>
      </c>
    </row>
    <row r="158" spans="2:22" x14ac:dyDescent="0.25">
      <c r="B158">
        <v>11.70843779608181</v>
      </c>
      <c r="C158">
        <v>23.952899012510496</v>
      </c>
      <c r="F158">
        <v>-10</v>
      </c>
      <c r="G158">
        <v>20</v>
      </c>
      <c r="I158">
        <f t="shared" si="448"/>
        <v>16.445885416666677</v>
      </c>
      <c r="J158">
        <f t="shared" si="449"/>
        <v>8.9418780656306396</v>
      </c>
      <c r="L158">
        <f t="shared" si="441"/>
        <v>12.449594713935085</v>
      </c>
      <c r="M158">
        <f t="shared" si="442"/>
        <v>20.201860238652117</v>
      </c>
      <c r="N158">
        <f t="shared" si="443"/>
        <v>12.449594713935085</v>
      </c>
      <c r="O158">
        <f t="shared" si="444"/>
        <v>20.201860238652117</v>
      </c>
      <c r="Q158">
        <f t="shared" si="445"/>
        <v>-12.449594713935085</v>
      </c>
      <c r="R158">
        <f t="shared" si="446"/>
        <v>-20.201860238652117</v>
      </c>
      <c r="S158">
        <f t="shared" si="447"/>
        <v>-12.449594713935085</v>
      </c>
      <c r="T158">
        <f t="shared" si="450"/>
        <v>20.201860238652117</v>
      </c>
      <c r="U158">
        <f t="shared" si="451"/>
        <v>-2.4495947139350847</v>
      </c>
      <c r="V158">
        <f t="shared" si="452"/>
        <v>0.20186023865211666</v>
      </c>
    </row>
    <row r="159" spans="2:22" x14ac:dyDescent="0.25">
      <c r="B159">
        <v>6.1793981397059092E-2</v>
      </c>
      <c r="C159">
        <v>22.177397001477591</v>
      </c>
      <c r="F159">
        <v>0</v>
      </c>
      <c r="G159">
        <v>-20</v>
      </c>
      <c r="I159">
        <f t="shared" si="448"/>
        <v>24.89557291666668</v>
      </c>
      <c r="J159">
        <f t="shared" si="449"/>
        <v>0.55844148531986093</v>
      </c>
      <c r="L159">
        <f t="shared" si="441"/>
        <v>1.5783733699588596</v>
      </c>
      <c r="M159">
        <f t="shared" si="442"/>
        <v>26.521792831497873</v>
      </c>
      <c r="N159">
        <f t="shared" si="443"/>
        <v>1.5783733699588596</v>
      </c>
      <c r="O159">
        <f t="shared" si="444"/>
        <v>26.521792831497873</v>
      </c>
      <c r="Q159">
        <f t="shared" si="445"/>
        <v>-1.5783733699588596</v>
      </c>
      <c r="R159">
        <f t="shared" si="446"/>
        <v>26.521792831497873</v>
      </c>
      <c r="S159">
        <f t="shared" si="447"/>
        <v>-1.5783733699588596</v>
      </c>
      <c r="T159">
        <f t="shared" si="450"/>
        <v>-26.521792831497873</v>
      </c>
      <c r="U159">
        <f t="shared" si="451"/>
        <v>-1.5783733699588596</v>
      </c>
      <c r="V159">
        <f t="shared" si="452"/>
        <v>-6.5217928314978728</v>
      </c>
    </row>
    <row r="160" spans="2:22" x14ac:dyDescent="0.25">
      <c r="B160">
        <v>1.5515735858805275</v>
      </c>
      <c r="C160">
        <v>10.542932663193154</v>
      </c>
      <c r="F160">
        <v>0</v>
      </c>
      <c r="G160">
        <v>-10</v>
      </c>
      <c r="I160">
        <f t="shared" si="448"/>
        <v>23.487291666666639</v>
      </c>
      <c r="J160">
        <f t="shared" si="449"/>
        <v>12.61784737932933</v>
      </c>
      <c r="L160">
        <f t="shared" si="441"/>
        <v>2.8336094986055027</v>
      </c>
      <c r="M160">
        <f t="shared" si="442"/>
        <v>13.489835691918888</v>
      </c>
      <c r="N160">
        <f t="shared" si="443"/>
        <v>2.8336094986055027</v>
      </c>
      <c r="O160">
        <f t="shared" si="444"/>
        <v>13.489835691918888</v>
      </c>
      <c r="Q160">
        <f t="shared" si="445"/>
        <v>-2.8336094986055027</v>
      </c>
      <c r="R160">
        <f t="shared" si="446"/>
        <v>13.489835691918888</v>
      </c>
      <c r="S160">
        <f t="shared" si="447"/>
        <v>2.8336094986055027</v>
      </c>
      <c r="T160">
        <f t="shared" si="450"/>
        <v>-13.489835691918888</v>
      </c>
      <c r="U160">
        <f t="shared" si="451"/>
        <v>2.8336094986055027</v>
      </c>
      <c r="V160">
        <f t="shared" si="452"/>
        <v>-3.4898356919188878</v>
      </c>
    </row>
    <row r="161" spans="2:22" x14ac:dyDescent="0.25">
      <c r="B161">
        <v>-1.3339338420339475</v>
      </c>
      <c r="C161">
        <v>0.45861359625351439</v>
      </c>
      <c r="F161">
        <v>0</v>
      </c>
      <c r="G161">
        <v>0</v>
      </c>
      <c r="I161">
        <f t="shared" si="448"/>
        <v>25.930859375000001</v>
      </c>
      <c r="J161">
        <f t="shared" si="449"/>
        <v>22.440427986546744</v>
      </c>
      <c r="L161">
        <f t="shared" si="441"/>
        <v>6.9785592042357805E-2</v>
      </c>
      <c r="M161">
        <f t="shared" si="442"/>
        <v>3.5595850847361974</v>
      </c>
      <c r="N161">
        <f t="shared" si="443"/>
        <v>6.9785592042357805E-2</v>
      </c>
      <c r="O161">
        <f t="shared" si="444"/>
        <v>3.5595850847361974</v>
      </c>
      <c r="Q161">
        <f t="shared" si="445"/>
        <v>6.9785592042357805E-2</v>
      </c>
      <c r="R161">
        <f t="shared" si="446"/>
        <v>3.5595850847361974</v>
      </c>
      <c r="S161">
        <f t="shared" si="447"/>
        <v>6.9785592042357805E-2</v>
      </c>
      <c r="T161">
        <f t="shared" si="450"/>
        <v>-3.5595850847361974</v>
      </c>
      <c r="U161">
        <f t="shared" si="451"/>
        <v>6.9785592042357805E-2</v>
      </c>
      <c r="V161">
        <f t="shared" si="452"/>
        <v>-3.5595850847361974</v>
      </c>
    </row>
    <row r="162" spans="2:22" x14ac:dyDescent="0.25">
      <c r="B162">
        <v>-1.0689843590856161</v>
      </c>
      <c r="C162">
        <v>11.228253431024749</v>
      </c>
      <c r="F162">
        <v>0</v>
      </c>
      <c r="G162">
        <v>10</v>
      </c>
      <c r="I162">
        <f t="shared" si="448"/>
        <v>25.71707031249996</v>
      </c>
      <c r="J162">
        <f t="shared" si="449"/>
        <v>17.597419392782509</v>
      </c>
      <c r="L162">
        <f t="shared" si="441"/>
        <v>0.2973415310414646</v>
      </c>
      <c r="M162">
        <f t="shared" si="442"/>
        <v>8.4031941400289512</v>
      </c>
      <c r="N162">
        <f t="shared" si="443"/>
        <v>0.2973415310414646</v>
      </c>
      <c r="O162">
        <f t="shared" si="444"/>
        <v>8.4031941400289512</v>
      </c>
      <c r="Q162">
        <f t="shared" si="445"/>
        <v>0.2973415310414646</v>
      </c>
      <c r="R162">
        <f t="shared" si="446"/>
        <v>-8.4031941400289512</v>
      </c>
      <c r="S162">
        <f t="shared" si="447"/>
        <v>0.2973415310414646</v>
      </c>
      <c r="T162">
        <f t="shared" si="450"/>
        <v>8.4031941400289512</v>
      </c>
      <c r="U162">
        <f t="shared" si="451"/>
        <v>0.2973415310414646</v>
      </c>
      <c r="V162">
        <f t="shared" si="452"/>
        <v>-1.5968058599710488</v>
      </c>
    </row>
    <row r="163" spans="2:22" x14ac:dyDescent="0.25">
      <c r="B163">
        <v>0.20958070405037504</v>
      </c>
      <c r="C163">
        <v>21.048411478019904</v>
      </c>
      <c r="F163">
        <v>0</v>
      </c>
      <c r="G163">
        <v>20</v>
      </c>
      <c r="I163">
        <f t="shared" si="448"/>
        <v>24.778216145833323</v>
      </c>
      <c r="J163">
        <f t="shared" si="449"/>
        <v>7.5803322388876069</v>
      </c>
      <c r="L163">
        <f t="shared" si="441"/>
        <v>1.4995472369346896</v>
      </c>
      <c r="M163">
        <f t="shared" si="442"/>
        <v>18.481070153014734</v>
      </c>
      <c r="N163">
        <f t="shared" si="443"/>
        <v>1.4995472369346896</v>
      </c>
      <c r="O163">
        <f t="shared" si="444"/>
        <v>18.481070153014734</v>
      </c>
      <c r="Q163">
        <f t="shared" si="445"/>
        <v>-1.4995472369346896</v>
      </c>
      <c r="R163">
        <f t="shared" si="446"/>
        <v>-18.481070153014734</v>
      </c>
      <c r="S163">
        <f t="shared" si="447"/>
        <v>1.4995472369346896</v>
      </c>
      <c r="T163">
        <f t="shared" si="450"/>
        <v>18.481070153014734</v>
      </c>
      <c r="U163">
        <f t="shared" si="451"/>
        <v>1.4995472369346896</v>
      </c>
      <c r="V163">
        <f t="shared" si="452"/>
        <v>-1.5189298469852659</v>
      </c>
    </row>
    <row r="164" spans="2:22" x14ac:dyDescent="0.25">
      <c r="B164">
        <v>-13.424991950010998</v>
      </c>
      <c r="C164">
        <v>27.173027403310211</v>
      </c>
      <c r="F164">
        <v>10</v>
      </c>
      <c r="G164">
        <v>-20</v>
      </c>
      <c r="I164">
        <f t="shared" si="448"/>
        <v>18.302669270833327</v>
      </c>
      <c r="J164">
        <f t="shared" si="449"/>
        <v>5.5183584255979596</v>
      </c>
      <c r="L164">
        <f t="shared" si="441"/>
        <v>10.867563230338636</v>
      </c>
      <c r="M164">
        <f t="shared" si="442"/>
        <v>24.751790047939679</v>
      </c>
      <c r="N164">
        <f t="shared" si="443"/>
        <v>10.867563230338636</v>
      </c>
      <c r="O164">
        <f t="shared" si="444"/>
        <v>24.751790047939679</v>
      </c>
      <c r="Q164">
        <f t="shared" si="445"/>
        <v>10.867563230338636</v>
      </c>
      <c r="R164">
        <f t="shared" si="446"/>
        <v>24.751790047939679</v>
      </c>
      <c r="S164">
        <f t="shared" si="447"/>
        <v>10.867563230338636</v>
      </c>
      <c r="T164">
        <f t="shared" si="450"/>
        <v>-24.751790047939679</v>
      </c>
      <c r="U164">
        <f t="shared" si="451"/>
        <v>0.8675632303386358</v>
      </c>
      <c r="V164">
        <f t="shared" si="452"/>
        <v>-4.7517900479396786</v>
      </c>
    </row>
    <row r="165" spans="2:22" x14ac:dyDescent="0.25">
      <c r="B165">
        <v>-13.704472929706494</v>
      </c>
      <c r="C165">
        <v>14.852920185022716</v>
      </c>
      <c r="F165">
        <v>10</v>
      </c>
      <c r="G165">
        <v>-10</v>
      </c>
      <c r="I165">
        <f t="shared" si="448"/>
        <v>15.720820312500045</v>
      </c>
      <c r="J165">
        <f t="shared" si="449"/>
        <v>12.423340832651714</v>
      </c>
      <c r="L165">
        <f t="shared" si="441"/>
        <v>12.257443053974511</v>
      </c>
      <c r="M165">
        <f t="shared" si="442"/>
        <v>15.512948298063543</v>
      </c>
      <c r="N165">
        <f t="shared" si="443"/>
        <v>12.257443053974511</v>
      </c>
      <c r="O165">
        <f t="shared" si="444"/>
        <v>15.512948298063543</v>
      </c>
      <c r="Q165">
        <f t="shared" si="445"/>
        <v>12.257443053974511</v>
      </c>
      <c r="R165">
        <f t="shared" si="446"/>
        <v>15.512948298063543</v>
      </c>
      <c r="S165">
        <f t="shared" si="447"/>
        <v>12.257443053974511</v>
      </c>
      <c r="T165">
        <f t="shared" si="450"/>
        <v>-15.512948298063543</v>
      </c>
      <c r="U165">
        <f t="shared" si="451"/>
        <v>2.2574430539745105</v>
      </c>
      <c r="V165">
        <f t="shared" si="452"/>
        <v>-5.5129482980635434</v>
      </c>
    </row>
    <row r="166" spans="2:22" x14ac:dyDescent="0.25">
      <c r="B166">
        <v>-10.288450914361363</v>
      </c>
      <c r="C166">
        <v>1.6971186897493622</v>
      </c>
      <c r="F166">
        <v>10</v>
      </c>
      <c r="G166">
        <v>0</v>
      </c>
      <c r="I166">
        <f t="shared" si="448"/>
        <v>17.011744791666651</v>
      </c>
      <c r="J166">
        <f t="shared" si="449"/>
        <v>24.58</v>
      </c>
      <c r="L166">
        <f t="shared" si="441"/>
        <v>9.0052957145418109</v>
      </c>
      <c r="M166">
        <f t="shared" si="442"/>
        <v>1.5030030495388358</v>
      </c>
      <c r="N166">
        <f t="shared" si="443"/>
        <v>9.0052957145418109</v>
      </c>
      <c r="O166">
        <f t="shared" si="444"/>
        <v>1.5030030495388358</v>
      </c>
      <c r="Q166">
        <f t="shared" si="445"/>
        <v>9.0052957145418109</v>
      </c>
      <c r="R166">
        <f t="shared" si="446"/>
        <v>1.5030030495388358</v>
      </c>
      <c r="S166">
        <f t="shared" si="447"/>
        <v>9.0052957145418109</v>
      </c>
      <c r="T166">
        <f t="shared" si="450"/>
        <v>1.5030030495388358</v>
      </c>
      <c r="U166">
        <f t="shared" si="451"/>
        <v>-0.99470428545818912</v>
      </c>
      <c r="V166">
        <f t="shared" si="452"/>
        <v>1.5030030495388358</v>
      </c>
    </row>
    <row r="167" spans="2:22" x14ac:dyDescent="0.25">
      <c r="B167">
        <v>-14.805435819058708</v>
      </c>
      <c r="C167">
        <v>12.42831084544652</v>
      </c>
      <c r="F167">
        <v>10</v>
      </c>
      <c r="G167">
        <v>10</v>
      </c>
      <c r="I167">
        <f t="shared" si="448"/>
        <v>14.312539062499955</v>
      </c>
      <c r="J167">
        <f t="shared" si="449"/>
        <v>18.278192306154082</v>
      </c>
      <c r="L167">
        <f t="shared" si="441"/>
        <v>12.470196981325023</v>
      </c>
      <c r="M167">
        <f t="shared" si="442"/>
        <v>8.6411529014368096</v>
      </c>
      <c r="N167">
        <f t="shared" si="443"/>
        <v>12.470196981325023</v>
      </c>
      <c r="O167">
        <f t="shared" si="444"/>
        <v>8.6411529014368096</v>
      </c>
      <c r="Q167">
        <f t="shared" si="445"/>
        <v>12.470196981325023</v>
      </c>
      <c r="R167">
        <f t="shared" si="446"/>
        <v>-8.6411529014368096</v>
      </c>
      <c r="S167">
        <f t="shared" si="447"/>
        <v>12.470196981325023</v>
      </c>
      <c r="T167">
        <f t="shared" si="450"/>
        <v>8.6411529014368096</v>
      </c>
      <c r="U167">
        <f t="shared" si="451"/>
        <v>2.4701969813250226</v>
      </c>
      <c r="V167">
        <f t="shared" si="452"/>
        <v>-1.3588470985631904</v>
      </c>
    </row>
    <row r="168" spans="2:22" x14ac:dyDescent="0.25">
      <c r="B168">
        <v>-13.481991495181854</v>
      </c>
      <c r="C168">
        <v>28.078989480015583</v>
      </c>
      <c r="F168">
        <v>10</v>
      </c>
      <c r="G168">
        <v>20</v>
      </c>
      <c r="I168">
        <f t="shared" si="448"/>
        <v>18.420026041666652</v>
      </c>
      <c r="J168">
        <f t="shared" si="449"/>
        <v>7.5803322388877916</v>
      </c>
      <c r="L168">
        <f t="shared" si="441"/>
        <v>9.9075369420910135</v>
      </c>
      <c r="M168">
        <f t="shared" si="442"/>
        <v>20.933040025793485</v>
      </c>
      <c r="N168">
        <f t="shared" si="443"/>
        <v>9.9075369420910135</v>
      </c>
      <c r="O168">
        <f t="shared" si="444"/>
        <v>20.933040025793485</v>
      </c>
      <c r="Q168">
        <f t="shared" si="445"/>
        <v>9.9075369420910135</v>
      </c>
      <c r="R168">
        <f t="shared" si="446"/>
        <v>-20.933040025793485</v>
      </c>
      <c r="S168">
        <f t="shared" si="447"/>
        <v>9.9075369420910135</v>
      </c>
      <c r="T168">
        <f t="shared" si="450"/>
        <v>20.933040025793485</v>
      </c>
      <c r="U168">
        <f t="shared" si="451"/>
        <v>-9.2463057908986457E-2</v>
      </c>
      <c r="V168">
        <f t="shared" si="452"/>
        <v>0.93304002579348477</v>
      </c>
    </row>
    <row r="169" spans="2:22" x14ac:dyDescent="0.25">
      <c r="B169">
        <v>-15.377750059391794</v>
      </c>
      <c r="C169">
        <v>7.0657717592469744</v>
      </c>
      <c r="F169">
        <v>20</v>
      </c>
      <c r="G169">
        <v>-20</v>
      </c>
      <c r="I169">
        <f t="shared" si="448"/>
        <v>12.669544270833324</v>
      </c>
      <c r="J169">
        <f t="shared" si="449"/>
        <v>9.8947557258432823</v>
      </c>
      <c r="L169">
        <f t="shared" si="441"/>
        <v>18.636239027432943</v>
      </c>
      <c r="M169">
        <f t="shared" si="442"/>
        <v>21.808390263979152</v>
      </c>
      <c r="N169">
        <f t="shared" si="443"/>
        <v>18.636239027432943</v>
      </c>
      <c r="O169">
        <f t="shared" si="444"/>
        <v>21.808390263979152</v>
      </c>
      <c r="Q169">
        <f t="shared" si="445"/>
        <v>18.636239027432943</v>
      </c>
      <c r="R169">
        <f t="shared" si="446"/>
        <v>21.808390263979152</v>
      </c>
      <c r="S169">
        <f t="shared" si="447"/>
        <v>18.636239027432943</v>
      </c>
      <c r="T169">
        <f t="shared" si="450"/>
        <v>-21.808390263979152</v>
      </c>
      <c r="U169">
        <f t="shared" si="451"/>
        <v>-1.3637609725670572</v>
      </c>
      <c r="V169">
        <f t="shared" si="452"/>
        <v>-1.8083902639791525</v>
      </c>
    </row>
    <row r="170" spans="2:22" x14ac:dyDescent="0.25">
      <c r="B170">
        <v>-18.90918047174566</v>
      </c>
      <c r="C170">
        <v>9.7183498373073842</v>
      </c>
      <c r="F170">
        <v>20</v>
      </c>
      <c r="G170">
        <v>-10</v>
      </c>
      <c r="I170">
        <f t="shared" si="448"/>
        <v>10.322408854166605</v>
      </c>
      <c r="J170">
        <f t="shared" si="449"/>
        <v>15.340939032815321</v>
      </c>
      <c r="L170">
        <f t="shared" si="441"/>
        <v>18.741308788327746</v>
      </c>
      <c r="M170">
        <f t="shared" si="442"/>
        <v>13.585804494174109</v>
      </c>
      <c r="N170">
        <f t="shared" si="443"/>
        <v>18.741308788327746</v>
      </c>
      <c r="O170">
        <f t="shared" si="444"/>
        <v>13.585804494174109</v>
      </c>
      <c r="Q170">
        <f t="shared" si="445"/>
        <v>18.741308788327746</v>
      </c>
      <c r="R170">
        <f t="shared" si="446"/>
        <v>13.585804494174109</v>
      </c>
      <c r="S170">
        <f t="shared" si="447"/>
        <v>18.741308788327746</v>
      </c>
      <c r="T170">
        <f t="shared" si="450"/>
        <v>-13.585804494174109</v>
      </c>
      <c r="U170">
        <f t="shared" si="451"/>
        <v>-1.2586912116722537</v>
      </c>
      <c r="V170">
        <f t="shared" si="452"/>
        <v>-3.5858044941741092</v>
      </c>
    </row>
    <row r="171" spans="2:22" x14ac:dyDescent="0.25">
      <c r="B171">
        <v>-24.156527299098705</v>
      </c>
      <c r="C171">
        <v>0.48921232395850456</v>
      </c>
      <c r="F171">
        <v>20</v>
      </c>
      <c r="G171">
        <v>0</v>
      </c>
      <c r="I171">
        <f t="shared" si="448"/>
        <v>3.1636458333334865</v>
      </c>
      <c r="J171">
        <f t="shared" si="449"/>
        <v>22.537681259885527</v>
      </c>
      <c r="L171">
        <f t="shared" si="441"/>
        <v>24.462794107219988</v>
      </c>
      <c r="M171">
        <f t="shared" si="442"/>
        <v>4.7740224002837923</v>
      </c>
      <c r="N171">
        <f t="shared" si="443"/>
        <v>24.462794107219988</v>
      </c>
      <c r="O171">
        <f t="shared" si="444"/>
        <v>4.7740224002837923</v>
      </c>
      <c r="Q171">
        <f t="shared" si="445"/>
        <v>24.462794107219988</v>
      </c>
      <c r="R171">
        <f t="shared" si="446"/>
        <v>4.7740224002837923</v>
      </c>
      <c r="S171">
        <f t="shared" si="447"/>
        <v>24.462794107219988</v>
      </c>
      <c r="T171">
        <f t="shared" si="450"/>
        <v>4.7740224002837923</v>
      </c>
      <c r="U171">
        <f t="shared" si="451"/>
        <v>4.4627941072199881</v>
      </c>
      <c r="V171">
        <f t="shared" si="452"/>
        <v>4.7740224002837923</v>
      </c>
    </row>
    <row r="172" spans="2:22" x14ac:dyDescent="0.25">
      <c r="B172">
        <v>-19.551986434129237</v>
      </c>
      <c r="C172">
        <v>11.306253331435931</v>
      </c>
      <c r="F172">
        <v>20</v>
      </c>
      <c r="G172">
        <v>10</v>
      </c>
      <c r="I172">
        <f t="shared" si="448"/>
        <v>10.322408854166676</v>
      </c>
      <c r="J172">
        <f t="shared" si="449"/>
        <v>20.028751226252233</v>
      </c>
      <c r="L172">
        <f t="shared" si="441"/>
        <v>16.580191779563105</v>
      </c>
      <c r="M172">
        <f t="shared" si="442"/>
        <v>7.1388387706621454</v>
      </c>
      <c r="N172">
        <f t="shared" si="443"/>
        <v>16.580191779563105</v>
      </c>
      <c r="O172">
        <f t="shared" si="444"/>
        <v>7.1388387706621454</v>
      </c>
      <c r="Q172">
        <f t="shared" si="445"/>
        <v>16.580191779563105</v>
      </c>
      <c r="R172">
        <f t="shared" si="446"/>
        <v>-7.1388387706621454</v>
      </c>
      <c r="S172">
        <f t="shared" si="447"/>
        <v>16.580191779563105</v>
      </c>
      <c r="T172">
        <f t="shared" si="450"/>
        <v>7.1388387706621454</v>
      </c>
      <c r="U172">
        <f t="shared" si="451"/>
        <v>-3.4198082204368951</v>
      </c>
      <c r="V172">
        <f t="shared" si="452"/>
        <v>-2.8611612293378546</v>
      </c>
    </row>
    <row r="173" spans="2:22" x14ac:dyDescent="0.25">
      <c r="B173">
        <v>-19.06435189973433</v>
      </c>
      <c r="C173">
        <v>21.500209585301249</v>
      </c>
      <c r="F173">
        <v>20</v>
      </c>
      <c r="G173">
        <v>20</v>
      </c>
      <c r="I173">
        <f t="shared" si="448"/>
        <v>13.6083984375</v>
      </c>
      <c r="J173">
        <f t="shared" si="449"/>
        <v>12.9292622725209</v>
      </c>
      <c r="L173">
        <f t="shared" si="441"/>
        <v>15.041739734875538</v>
      </c>
      <c r="M173">
        <f t="shared" si="442"/>
        <v>15.727793357091636</v>
      </c>
      <c r="N173">
        <f t="shared" si="443"/>
        <v>15.041739734875538</v>
      </c>
      <c r="O173">
        <f t="shared" si="444"/>
        <v>15.727793357091636</v>
      </c>
      <c r="Q173">
        <f t="shared" si="445"/>
        <v>15.041739734875538</v>
      </c>
      <c r="R173">
        <f t="shared" si="446"/>
        <v>-15.727793357091636</v>
      </c>
      <c r="S173">
        <f t="shared" si="447"/>
        <v>15.041739734875538</v>
      </c>
      <c r="T173">
        <f t="shared" si="450"/>
        <v>15.727793357091636</v>
      </c>
      <c r="U173">
        <f t="shared" si="451"/>
        <v>-4.9582602651244621</v>
      </c>
      <c r="V173">
        <f t="shared" si="452"/>
        <v>-4.2722066429083636</v>
      </c>
    </row>
    <row r="176" spans="2:22" x14ac:dyDescent="0.25">
      <c r="B176">
        <v>22.705815780952758</v>
      </c>
      <c r="C176">
        <v>31.099974730895138</v>
      </c>
      <c r="F176">
        <v>-20</v>
      </c>
      <c r="G176">
        <v>-20</v>
      </c>
      <c r="I176">
        <f>26-(ABS(K2)/2)</f>
        <v>11.516901041666628</v>
      </c>
      <c r="J176">
        <f>26-(ABS(AM2)/2)</f>
        <v>9.4084893591493461</v>
      </c>
      <c r="L176">
        <f t="shared" ref="L176:L200" si="453">(-(I176-26)*SQRT(J176)*SQRT(-(-POWER(I176, 2)*J176+52*POWER(I176, 2)+52*I176*J176-2704*I176+POWER(J176, 3)-104*POWER(J176, 2)+3380*J176-35152)))/(SQRT(-(676*POWER(I176, 2)-35152*I176+676*POWER(J176, 2)-35152*J176+456976)))</f>
        <v>21.973409341004139</v>
      </c>
      <c r="M176">
        <f t="shared" ref="M176:M200" si="454">SQRT((-POWER(I176,4)+POWER(I176,2)*POWER(L176,2)+104*POWER(I176,3)-52*I176*POWER(L176,2)-3380*POWER(I176,2)+35152*I176)/(-POWER(I176,2)+52*I176-676))</f>
        <v>24.636592329195082</v>
      </c>
      <c r="N176">
        <f t="shared" ref="N176:N200" si="455">ABS(L176)</f>
        <v>21.973409341004139</v>
      </c>
      <c r="O176">
        <f t="shared" ref="O176:O200" si="456">ABS(M176)</f>
        <v>24.636592329195082</v>
      </c>
      <c r="Q176">
        <f t="shared" ref="Q176:Q200" si="457" xml:space="preserve"> IF(J2&lt;0, -L176, L176)</f>
        <v>-21.973409341004139</v>
      </c>
      <c r="R176">
        <f t="shared" ref="R176:R200" si="458" xml:space="preserve"> IF(AL2&lt;0, -M176,M176)</f>
        <v>24.636592329195082</v>
      </c>
      <c r="S176">
        <f t="shared" ref="S176:S200" si="459" xml:space="preserve"> IF(L2&lt;0, -N176, N176)</f>
        <v>-21.973409341004139</v>
      </c>
      <c r="T176">
        <f xml:space="preserve"> IF(AN2&lt;0, O176,-O176)</f>
        <v>-24.636592329195082</v>
      </c>
      <c r="U176">
        <f>S176-F176</f>
        <v>-1.9734093410041389</v>
      </c>
      <c r="V176">
        <f>T176-G176</f>
        <v>-4.6365923291950821</v>
      </c>
    </row>
    <row r="177" spans="2:22" x14ac:dyDescent="0.25">
      <c r="B177">
        <v>25.814143484476741</v>
      </c>
      <c r="C177">
        <v>13.928020242680049</v>
      </c>
      <c r="F177">
        <v>-20</v>
      </c>
      <c r="G177">
        <v>-10</v>
      </c>
      <c r="I177">
        <f t="shared" ref="I177:I200" si="460">26-(ABS(K3)/2)</f>
        <v>4.8275651041666734</v>
      </c>
      <c r="J177">
        <f t="shared" ref="J177:J200" si="461">26-(ABS(AM3)/2)</f>
        <v>16.605231586219535</v>
      </c>
      <c r="L177">
        <f t="shared" si="453"/>
        <v>29.716060090593345</v>
      </c>
      <c r="M177">
        <f t="shared" si="454"/>
        <v>14.8616937536771</v>
      </c>
      <c r="N177">
        <f t="shared" si="455"/>
        <v>29.716060090593345</v>
      </c>
      <c r="O177">
        <f t="shared" si="456"/>
        <v>14.8616937536771</v>
      </c>
      <c r="Q177">
        <f t="shared" si="457"/>
        <v>-29.716060090593345</v>
      </c>
      <c r="R177">
        <f t="shared" si="458"/>
        <v>14.8616937536771</v>
      </c>
      <c r="S177">
        <f t="shared" si="459"/>
        <v>-29.716060090593345</v>
      </c>
      <c r="T177">
        <f t="shared" ref="T177:T200" si="462" xml:space="preserve"> IF(AN3&lt;0, O177,-O177)</f>
        <v>-14.8616937536771</v>
      </c>
      <c r="U177">
        <f t="shared" ref="U177:U200" si="463">S177-F177</f>
        <v>-9.716060090593345</v>
      </c>
      <c r="V177">
        <f t="shared" ref="V177:V200" si="464">T177-G177</f>
        <v>-4.8616937536771001</v>
      </c>
    </row>
    <row r="178" spans="2:22" x14ac:dyDescent="0.25">
      <c r="B178">
        <v>19.676368213232681</v>
      </c>
      <c r="C178">
        <v>3.5420480354064083</v>
      </c>
      <c r="F178">
        <v>-20</v>
      </c>
      <c r="G178">
        <v>0</v>
      </c>
      <c r="I178">
        <f t="shared" si="460"/>
        <v>5.4143489583333491</v>
      </c>
      <c r="J178">
        <f t="shared" si="461"/>
        <v>25.844292553404212</v>
      </c>
      <c r="L178">
        <f t="shared" si="453"/>
        <v>20.587260667552439</v>
      </c>
      <c r="M178">
        <f t="shared" si="454"/>
        <v>0.19861080141878779</v>
      </c>
      <c r="N178">
        <f t="shared" si="455"/>
        <v>20.587260667552439</v>
      </c>
      <c r="O178">
        <f t="shared" si="456"/>
        <v>0.19861080141878779</v>
      </c>
      <c r="Q178">
        <f t="shared" si="457"/>
        <v>-20.587260667552439</v>
      </c>
      <c r="R178">
        <f t="shared" si="458"/>
        <v>-0.19861080141878779</v>
      </c>
      <c r="S178">
        <f t="shared" si="459"/>
        <v>-20.587260667552439</v>
      </c>
      <c r="T178">
        <f t="shared" si="462"/>
        <v>0.19861080141878779</v>
      </c>
      <c r="U178">
        <f t="shared" si="463"/>
        <v>-0.58726066755243878</v>
      </c>
      <c r="V178">
        <f t="shared" si="464"/>
        <v>0.19861080141878779</v>
      </c>
    </row>
    <row r="179" spans="2:22" x14ac:dyDescent="0.25">
      <c r="B179">
        <v>20.780923238309725</v>
      </c>
      <c r="C179">
        <v>10.800487836131506</v>
      </c>
      <c r="F179">
        <v>-20</v>
      </c>
      <c r="G179">
        <v>10</v>
      </c>
      <c r="I179">
        <f t="shared" si="460"/>
        <v>6.705273437499887</v>
      </c>
      <c r="J179">
        <f t="shared" si="461"/>
        <v>20.612270866284952</v>
      </c>
      <c r="L179">
        <f t="shared" si="453"/>
        <v>20.775104739291589</v>
      </c>
      <c r="M179">
        <f t="shared" si="454"/>
        <v>6.9564638622145907</v>
      </c>
      <c r="N179">
        <f t="shared" si="455"/>
        <v>20.775104739291589</v>
      </c>
      <c r="O179">
        <f t="shared" si="456"/>
        <v>6.9564638622145907</v>
      </c>
      <c r="Q179">
        <f t="shared" si="457"/>
        <v>-20.775104739291589</v>
      </c>
      <c r="R179">
        <f t="shared" si="458"/>
        <v>-6.9564638622145907</v>
      </c>
      <c r="S179">
        <f t="shared" si="459"/>
        <v>-20.775104739291589</v>
      </c>
      <c r="T179">
        <f t="shared" si="462"/>
        <v>6.9564638622145907</v>
      </c>
      <c r="U179">
        <f t="shared" si="463"/>
        <v>-0.77510473929158863</v>
      </c>
      <c r="V179">
        <f t="shared" si="464"/>
        <v>-3.0435361377854093</v>
      </c>
    </row>
    <row r="180" spans="2:22" x14ac:dyDescent="0.25">
      <c r="B180">
        <v>14.421332059997262</v>
      </c>
      <c r="C180">
        <v>13.885681052424761</v>
      </c>
      <c r="F180">
        <v>-20</v>
      </c>
      <c r="G180">
        <v>20</v>
      </c>
      <c r="I180">
        <f t="shared" si="460"/>
        <v>12.455755208333349</v>
      </c>
      <c r="J180">
        <f t="shared" si="461"/>
        <v>14.096301552586297</v>
      </c>
      <c r="L180">
        <f t="shared" si="453"/>
        <v>16.189800318052239</v>
      </c>
      <c r="M180">
        <f t="shared" si="454"/>
        <v>14.533068460550112</v>
      </c>
      <c r="N180">
        <f t="shared" si="455"/>
        <v>16.189800318052239</v>
      </c>
      <c r="O180">
        <f t="shared" si="456"/>
        <v>14.533068460550112</v>
      </c>
      <c r="Q180">
        <f t="shared" si="457"/>
        <v>-16.189800318052239</v>
      </c>
      <c r="R180">
        <f t="shared" si="458"/>
        <v>-14.533068460550112</v>
      </c>
      <c r="S180">
        <f t="shared" si="459"/>
        <v>-16.189800318052239</v>
      </c>
      <c r="T180">
        <f t="shared" si="462"/>
        <v>14.533068460550112</v>
      </c>
      <c r="U180">
        <f t="shared" si="463"/>
        <v>3.8101996819477613</v>
      </c>
      <c r="V180">
        <f t="shared" si="464"/>
        <v>-5.4669315394498881</v>
      </c>
    </row>
    <row r="181" spans="2:22" x14ac:dyDescent="0.25">
      <c r="B181">
        <v>12.156159470842466</v>
      </c>
      <c r="C181">
        <v>23.684354203260295</v>
      </c>
      <c r="F181">
        <v>-10</v>
      </c>
      <c r="G181">
        <v>-20</v>
      </c>
      <c r="I181">
        <f t="shared" si="460"/>
        <v>16.093815104166609</v>
      </c>
      <c r="J181">
        <f t="shared" si="461"/>
        <v>4.0595593255161617</v>
      </c>
      <c r="L181">
        <f t="shared" si="453"/>
        <v>17.61140263132668</v>
      </c>
      <c r="M181">
        <f t="shared" si="454"/>
        <v>35.335020012914725</v>
      </c>
      <c r="N181">
        <f t="shared" si="455"/>
        <v>17.61140263132668</v>
      </c>
      <c r="O181">
        <f t="shared" si="456"/>
        <v>35.335020012914725</v>
      </c>
      <c r="Q181">
        <f t="shared" si="457"/>
        <v>-17.61140263132668</v>
      </c>
      <c r="R181">
        <f t="shared" si="458"/>
        <v>35.335020012914725</v>
      </c>
      <c r="S181">
        <f t="shared" si="459"/>
        <v>-17.61140263132668</v>
      </c>
      <c r="T181">
        <f t="shared" si="462"/>
        <v>-35.335020012914725</v>
      </c>
      <c r="U181">
        <f t="shared" si="463"/>
        <v>-7.6114026313266798</v>
      </c>
      <c r="V181">
        <f t="shared" si="464"/>
        <v>-15.335020012914725</v>
      </c>
    </row>
    <row r="182" spans="2:22" x14ac:dyDescent="0.25">
      <c r="B182">
        <v>12.575711106875437</v>
      </c>
      <c r="C182">
        <v>12.136901643375658</v>
      </c>
      <c r="F182">
        <v>-10</v>
      </c>
      <c r="G182">
        <v>-10</v>
      </c>
      <c r="I182">
        <f t="shared" si="460"/>
        <v>13.629322916666718</v>
      </c>
      <c r="J182">
        <f t="shared" si="461"/>
        <v>13.979393206072304</v>
      </c>
      <c r="L182">
        <f t="shared" si="453"/>
        <v>14.567007728965841</v>
      </c>
      <c r="M182">
        <f t="shared" si="454"/>
        <v>14.219109404702138</v>
      </c>
      <c r="N182">
        <f t="shared" si="455"/>
        <v>14.567007728965841</v>
      </c>
      <c r="O182">
        <f t="shared" si="456"/>
        <v>14.219109404702138</v>
      </c>
      <c r="Q182">
        <f t="shared" si="457"/>
        <v>-14.567007728965841</v>
      </c>
      <c r="R182">
        <f t="shared" si="458"/>
        <v>14.219109404702138</v>
      </c>
      <c r="S182">
        <f t="shared" si="459"/>
        <v>-14.567007728965841</v>
      </c>
      <c r="T182">
        <f t="shared" si="462"/>
        <v>-14.219109404702138</v>
      </c>
      <c r="U182">
        <f t="shared" si="463"/>
        <v>-4.5670077289658408</v>
      </c>
      <c r="V182">
        <f t="shared" si="464"/>
        <v>-4.219109404702138</v>
      </c>
    </row>
    <row r="183" spans="2:22" x14ac:dyDescent="0.25">
      <c r="B183">
        <v>8.2840102840259391</v>
      </c>
      <c r="C183">
        <v>1.1924309221134837</v>
      </c>
      <c r="F183">
        <v>-10</v>
      </c>
      <c r="G183">
        <v>0</v>
      </c>
      <c r="I183">
        <f t="shared" si="460"/>
        <v>16.563242187499956</v>
      </c>
      <c r="J183">
        <f t="shared" si="461"/>
        <v>23.996480359967283</v>
      </c>
      <c r="L183">
        <f t="shared" si="453"/>
        <v>9.4732652682376557</v>
      </c>
      <c r="M183">
        <f t="shared" si="454"/>
        <v>2.1331120551399172</v>
      </c>
      <c r="N183">
        <f t="shared" si="455"/>
        <v>9.4732652682376557</v>
      </c>
      <c r="O183">
        <f t="shared" si="456"/>
        <v>2.1331120551399172</v>
      </c>
      <c r="Q183">
        <f t="shared" si="457"/>
        <v>-9.4732652682376557</v>
      </c>
      <c r="R183">
        <f t="shared" si="458"/>
        <v>2.1331120551399172</v>
      </c>
      <c r="S183">
        <f t="shared" si="459"/>
        <v>-9.4732652682376557</v>
      </c>
      <c r="T183">
        <f t="shared" si="462"/>
        <v>-2.1331120551399172</v>
      </c>
      <c r="U183">
        <f t="shared" si="463"/>
        <v>0.52673473176234431</v>
      </c>
      <c r="V183">
        <f t="shared" si="464"/>
        <v>-2.1331120551399172</v>
      </c>
    </row>
    <row r="184" spans="2:22" x14ac:dyDescent="0.25">
      <c r="B184">
        <v>9.3519142464852614</v>
      </c>
      <c r="C184">
        <v>8.3154374290986581</v>
      </c>
      <c r="F184">
        <v>-10</v>
      </c>
      <c r="G184">
        <v>10</v>
      </c>
      <c r="I184">
        <f t="shared" si="460"/>
        <v>15.976458333333349</v>
      </c>
      <c r="J184">
        <f t="shared" si="461"/>
        <v>21.098537232978927</v>
      </c>
      <c r="L184">
        <f t="shared" si="453"/>
        <v>10.263674597673544</v>
      </c>
      <c r="M184">
        <f t="shared" si="454"/>
        <v>5.2826197418807812</v>
      </c>
      <c r="N184">
        <f t="shared" si="455"/>
        <v>10.263674597673544</v>
      </c>
      <c r="O184">
        <f t="shared" si="456"/>
        <v>5.2826197418807812</v>
      </c>
      <c r="Q184">
        <f t="shared" si="457"/>
        <v>-10.263674597673544</v>
      </c>
      <c r="R184">
        <f t="shared" si="458"/>
        <v>-5.2826197418807812</v>
      </c>
      <c r="S184">
        <f t="shared" si="459"/>
        <v>-10.263674597673544</v>
      </c>
      <c r="T184">
        <f t="shared" si="462"/>
        <v>5.2826197418807812</v>
      </c>
      <c r="U184">
        <f t="shared" si="463"/>
        <v>-0.2636745976735444</v>
      </c>
      <c r="V184">
        <f t="shared" si="464"/>
        <v>-4.7173802581192188</v>
      </c>
    </row>
    <row r="185" spans="2:22" x14ac:dyDescent="0.25">
      <c r="B185">
        <v>9.2284746341457051</v>
      </c>
      <c r="C185">
        <v>19.800350792533276</v>
      </c>
      <c r="F185">
        <v>-10</v>
      </c>
      <c r="G185">
        <v>20</v>
      </c>
      <c r="I185">
        <f t="shared" si="460"/>
        <v>17.619453125</v>
      </c>
      <c r="J185">
        <f t="shared" si="461"/>
        <v>10.886943532406351</v>
      </c>
      <c r="L185">
        <f t="shared" si="453"/>
        <v>10.138888357860392</v>
      </c>
      <c r="M185">
        <f t="shared" si="454"/>
        <v>16.758908245419075</v>
      </c>
      <c r="N185">
        <f t="shared" si="455"/>
        <v>10.138888357860392</v>
      </c>
      <c r="O185">
        <f t="shared" si="456"/>
        <v>16.758908245419075</v>
      </c>
      <c r="Q185">
        <f t="shared" si="457"/>
        <v>-10.138888357860392</v>
      </c>
      <c r="R185">
        <f t="shared" si="458"/>
        <v>-16.758908245419075</v>
      </c>
      <c r="S185">
        <f t="shared" si="459"/>
        <v>-10.138888357860392</v>
      </c>
      <c r="T185">
        <f t="shared" si="462"/>
        <v>16.758908245419075</v>
      </c>
      <c r="U185">
        <f t="shared" si="463"/>
        <v>-0.13888835786039166</v>
      </c>
      <c r="V185">
        <f t="shared" si="464"/>
        <v>-3.2410917545809248</v>
      </c>
    </row>
    <row r="186" spans="2:22" x14ac:dyDescent="0.25">
      <c r="B186">
        <v>2.2128339674015063</v>
      </c>
      <c r="C186">
        <v>22.578192013869195</v>
      </c>
      <c r="F186">
        <v>0</v>
      </c>
      <c r="G186">
        <v>-20</v>
      </c>
      <c r="I186">
        <f t="shared" si="460"/>
        <v>23.252578125000078</v>
      </c>
      <c r="J186">
        <f t="shared" si="461"/>
        <v>2.9897733187896378</v>
      </c>
      <c r="L186">
        <f t="shared" si="453"/>
        <v>3.7553538194575076</v>
      </c>
      <c r="M186">
        <f t="shared" si="454"/>
        <v>24.092099447713757</v>
      </c>
      <c r="N186">
        <f t="shared" si="455"/>
        <v>3.7553538194575076</v>
      </c>
      <c r="O186">
        <f t="shared" si="456"/>
        <v>24.092099447713757</v>
      </c>
      <c r="Q186">
        <f t="shared" si="457"/>
        <v>-3.7553538194575076</v>
      </c>
      <c r="R186">
        <f t="shared" si="458"/>
        <v>24.092099447713757</v>
      </c>
      <c r="S186">
        <f t="shared" si="459"/>
        <v>-3.7553538194575076</v>
      </c>
      <c r="T186">
        <f t="shared" si="462"/>
        <v>-24.092099447713757</v>
      </c>
      <c r="U186">
        <f t="shared" si="463"/>
        <v>-3.7553538194575076</v>
      </c>
      <c r="V186">
        <f t="shared" si="464"/>
        <v>-4.0920994477137569</v>
      </c>
    </row>
    <row r="187" spans="2:22" x14ac:dyDescent="0.25">
      <c r="B187">
        <v>-0.67750887792877301</v>
      </c>
      <c r="C187">
        <v>10.425140954373962</v>
      </c>
      <c r="F187">
        <v>0</v>
      </c>
      <c r="G187">
        <v>-10</v>
      </c>
      <c r="I187">
        <f t="shared" si="460"/>
        <v>25.364999999999998</v>
      </c>
      <c r="J187">
        <f t="shared" si="461"/>
        <v>12.715100652668092</v>
      </c>
      <c r="L187">
        <f t="shared" si="453"/>
        <v>0.71320976513869727</v>
      </c>
      <c r="M187">
        <f t="shared" si="454"/>
        <v>13.291661840937936</v>
      </c>
      <c r="N187">
        <f t="shared" si="455"/>
        <v>0.71320976513869727</v>
      </c>
      <c r="O187">
        <f t="shared" si="456"/>
        <v>13.291661840937936</v>
      </c>
      <c r="Q187">
        <f t="shared" si="457"/>
        <v>0.71320976513869727</v>
      </c>
      <c r="R187">
        <f t="shared" si="458"/>
        <v>13.291661840937936</v>
      </c>
      <c r="S187">
        <f t="shared" si="459"/>
        <v>0.71320976513869727</v>
      </c>
      <c r="T187">
        <f t="shared" si="462"/>
        <v>-13.291661840937936</v>
      </c>
      <c r="U187">
        <f t="shared" si="463"/>
        <v>0.71320976513869727</v>
      </c>
      <c r="V187">
        <f t="shared" si="464"/>
        <v>-3.2916618409379357</v>
      </c>
    </row>
    <row r="188" spans="2:22" x14ac:dyDescent="0.25">
      <c r="B188">
        <v>-1.216430348975462</v>
      </c>
      <c r="C188">
        <v>0.45851216701503655</v>
      </c>
      <c r="F188">
        <v>0</v>
      </c>
      <c r="G188">
        <v>0</v>
      </c>
      <c r="I188">
        <f t="shared" si="460"/>
        <v>25.951783854166678</v>
      </c>
      <c r="J188">
        <f t="shared" si="461"/>
        <v>22.440427986546691</v>
      </c>
      <c r="L188">
        <f t="shared" si="453"/>
        <v>4.8665918970173562E-2</v>
      </c>
      <c r="M188">
        <f t="shared" si="454"/>
        <v>3.5595783760212978</v>
      </c>
      <c r="N188">
        <f t="shared" si="455"/>
        <v>4.8665918970173562E-2</v>
      </c>
      <c r="O188">
        <f t="shared" si="456"/>
        <v>3.5595783760212978</v>
      </c>
      <c r="Q188">
        <f t="shared" si="457"/>
        <v>4.8665918970173562E-2</v>
      </c>
      <c r="R188">
        <f t="shared" si="458"/>
        <v>3.5595783760212978</v>
      </c>
      <c r="S188">
        <f t="shared" si="459"/>
        <v>4.8665918970173562E-2</v>
      </c>
      <c r="T188">
        <f t="shared" si="462"/>
        <v>-3.5595783760212978</v>
      </c>
      <c r="U188">
        <f t="shared" si="463"/>
        <v>4.8665918970173562E-2</v>
      </c>
      <c r="V188">
        <f t="shared" si="464"/>
        <v>-3.5595783760212978</v>
      </c>
    </row>
    <row r="189" spans="2:22" x14ac:dyDescent="0.25">
      <c r="B189">
        <v>-1.3287379972548348</v>
      </c>
      <c r="C189">
        <v>11.425914507218996</v>
      </c>
      <c r="F189">
        <v>0</v>
      </c>
      <c r="G189">
        <v>10</v>
      </c>
      <c r="I189">
        <f t="shared" si="460"/>
        <v>25.951783854166603</v>
      </c>
      <c r="J189">
        <f t="shared" si="461"/>
        <v>17.402912846105025</v>
      </c>
      <c r="L189">
        <f t="shared" si="453"/>
        <v>5.0783643343380237E-2</v>
      </c>
      <c r="M189">
        <f t="shared" si="454"/>
        <v>8.5971055722612633</v>
      </c>
      <c r="N189">
        <f t="shared" si="455"/>
        <v>5.0783643343380237E-2</v>
      </c>
      <c r="O189">
        <f t="shared" si="456"/>
        <v>8.5971055722612633</v>
      </c>
      <c r="Q189">
        <f t="shared" si="457"/>
        <v>5.0783643343380237E-2</v>
      </c>
      <c r="R189">
        <f t="shared" si="458"/>
        <v>-8.5971055722612633</v>
      </c>
      <c r="S189">
        <f t="shared" si="459"/>
        <v>5.0783643343380237E-2</v>
      </c>
      <c r="T189">
        <f t="shared" si="462"/>
        <v>8.5971055722612633</v>
      </c>
      <c r="U189">
        <f t="shared" si="463"/>
        <v>5.0783643343380237E-2</v>
      </c>
      <c r="V189">
        <f t="shared" si="464"/>
        <v>-1.4028944277387367</v>
      </c>
    </row>
    <row r="190" spans="2:22" x14ac:dyDescent="0.25">
      <c r="B190">
        <v>-1.9440496946946448</v>
      </c>
      <c r="C190">
        <v>23.139517938261015</v>
      </c>
      <c r="F190">
        <v>0</v>
      </c>
      <c r="G190">
        <v>20</v>
      </c>
      <c r="I190">
        <f t="shared" si="460"/>
        <v>25.813502604166668</v>
      </c>
      <c r="J190">
        <f t="shared" si="461"/>
        <v>5.7325200454507268</v>
      </c>
      <c r="L190">
        <f t="shared" si="453"/>
        <v>0.23647755217445568</v>
      </c>
      <c r="M190">
        <f t="shared" si="454"/>
        <v>20.269616466095044</v>
      </c>
      <c r="N190">
        <f t="shared" si="455"/>
        <v>0.23647755217445568</v>
      </c>
      <c r="O190">
        <f t="shared" si="456"/>
        <v>20.269616466095044</v>
      </c>
      <c r="Q190">
        <f t="shared" si="457"/>
        <v>0.23647755217445568</v>
      </c>
      <c r="R190">
        <f t="shared" si="458"/>
        <v>-20.269616466095044</v>
      </c>
      <c r="S190">
        <f t="shared" si="459"/>
        <v>0.23647755217445568</v>
      </c>
      <c r="T190">
        <f t="shared" si="462"/>
        <v>20.269616466095044</v>
      </c>
      <c r="U190">
        <f t="shared" si="463"/>
        <v>0.23647755217445568</v>
      </c>
      <c r="V190">
        <f t="shared" si="464"/>
        <v>0.26961646609504442</v>
      </c>
    </row>
    <row r="191" spans="2:22" x14ac:dyDescent="0.25">
      <c r="B191">
        <v>-9.9515558957275765</v>
      </c>
      <c r="C191">
        <v>23.779689969853017</v>
      </c>
      <c r="F191">
        <v>10</v>
      </c>
      <c r="G191">
        <v>-20</v>
      </c>
      <c r="I191">
        <f t="shared" si="460"/>
        <v>20.06302083333328</v>
      </c>
      <c r="J191">
        <f t="shared" si="461"/>
        <v>4.5458256922101583</v>
      </c>
      <c r="L191">
        <f t="shared" si="453"/>
        <v>8.2838606766621226</v>
      </c>
      <c r="M191">
        <f t="shared" si="454"/>
        <v>24.631324114166926</v>
      </c>
      <c r="N191">
        <f t="shared" si="455"/>
        <v>8.2838606766621226</v>
      </c>
      <c r="O191">
        <f t="shared" si="456"/>
        <v>24.631324114166926</v>
      </c>
      <c r="Q191">
        <f t="shared" si="457"/>
        <v>8.2838606766621226</v>
      </c>
      <c r="R191">
        <f t="shared" si="458"/>
        <v>24.631324114166926</v>
      </c>
      <c r="S191">
        <f t="shared" si="459"/>
        <v>8.2838606766621226</v>
      </c>
      <c r="T191">
        <f t="shared" si="462"/>
        <v>-24.631324114166926</v>
      </c>
      <c r="U191">
        <f t="shared" si="463"/>
        <v>-1.7161393233378774</v>
      </c>
      <c r="V191">
        <f t="shared" si="464"/>
        <v>-4.6313241141669259</v>
      </c>
    </row>
    <row r="192" spans="2:22" x14ac:dyDescent="0.25">
      <c r="B192">
        <v>-9.8403099591522309</v>
      </c>
      <c r="C192">
        <v>9.1869281274433146</v>
      </c>
      <c r="F192">
        <v>10</v>
      </c>
      <c r="G192">
        <v>-10</v>
      </c>
      <c r="I192">
        <f t="shared" si="460"/>
        <v>18.067955729166677</v>
      </c>
      <c r="J192">
        <f t="shared" si="461"/>
        <v>13.784886659394765</v>
      </c>
      <c r="L192">
        <f t="shared" si="453"/>
        <v>8.9761825841041372</v>
      </c>
      <c r="M192">
        <f t="shared" si="454"/>
        <v>13.116031194126617</v>
      </c>
      <c r="N192">
        <f t="shared" si="455"/>
        <v>8.9761825841041372</v>
      </c>
      <c r="O192">
        <f t="shared" si="456"/>
        <v>13.116031194126617</v>
      </c>
      <c r="Q192">
        <f t="shared" si="457"/>
        <v>8.9761825841041372</v>
      </c>
      <c r="R192">
        <f t="shared" si="458"/>
        <v>13.116031194126617</v>
      </c>
      <c r="S192">
        <f t="shared" si="459"/>
        <v>8.9761825841041372</v>
      </c>
      <c r="T192">
        <f t="shared" si="462"/>
        <v>-13.116031194126617</v>
      </c>
      <c r="U192">
        <f t="shared" si="463"/>
        <v>-1.0238174158958628</v>
      </c>
      <c r="V192">
        <f t="shared" si="464"/>
        <v>-3.1160311941266166</v>
      </c>
    </row>
    <row r="193" spans="2:22" x14ac:dyDescent="0.25">
      <c r="B193">
        <v>-10.409710439051103</v>
      </c>
      <c r="C193">
        <v>1.8027329959990648</v>
      </c>
      <c r="F193">
        <v>10</v>
      </c>
      <c r="G193">
        <v>0</v>
      </c>
      <c r="I193">
        <f t="shared" si="460"/>
        <v>16.894388020833368</v>
      </c>
      <c r="J193">
        <f t="shared" si="461"/>
        <v>24.677253273338774</v>
      </c>
      <c r="L193">
        <f t="shared" si="453"/>
        <v>9.1206877544284577</v>
      </c>
      <c r="M193">
        <f t="shared" si="454"/>
        <v>1.4019723490793146</v>
      </c>
      <c r="N193">
        <f t="shared" si="455"/>
        <v>9.1206877544284577</v>
      </c>
      <c r="O193">
        <f t="shared" si="456"/>
        <v>1.4019723490793146</v>
      </c>
      <c r="Q193">
        <f t="shared" si="457"/>
        <v>9.1206877544284577</v>
      </c>
      <c r="R193">
        <f t="shared" si="458"/>
        <v>-1.4019723490793146</v>
      </c>
      <c r="S193">
        <f t="shared" si="459"/>
        <v>9.1206877544284577</v>
      </c>
      <c r="T193">
        <f t="shared" si="462"/>
        <v>-1.4019723490793146</v>
      </c>
      <c r="U193">
        <f t="shared" si="463"/>
        <v>-0.87931224557154231</v>
      </c>
      <c r="V193">
        <f t="shared" si="464"/>
        <v>-1.4019723490793146</v>
      </c>
    </row>
    <row r="194" spans="2:22" x14ac:dyDescent="0.25">
      <c r="B194">
        <v>-17.511302733943907</v>
      </c>
      <c r="C194">
        <v>13.357253148878355</v>
      </c>
      <c r="F194">
        <v>10</v>
      </c>
      <c r="G194">
        <v>10</v>
      </c>
      <c r="I194">
        <f t="shared" si="460"/>
        <v>12.434830729166674</v>
      </c>
      <c r="J194">
        <f t="shared" si="461"/>
        <v>18.08368575947652</v>
      </c>
      <c r="L194">
        <f t="shared" si="453"/>
        <v>14.686597861782495</v>
      </c>
      <c r="M194">
        <f t="shared" si="454"/>
        <v>9.203644952424014</v>
      </c>
      <c r="N194">
        <f t="shared" si="455"/>
        <v>14.686597861782495</v>
      </c>
      <c r="O194">
        <f t="shared" si="456"/>
        <v>9.203644952424014</v>
      </c>
      <c r="Q194">
        <f t="shared" si="457"/>
        <v>14.686597861782495</v>
      </c>
      <c r="R194">
        <f t="shared" si="458"/>
        <v>-9.203644952424014</v>
      </c>
      <c r="S194">
        <f t="shared" si="459"/>
        <v>14.686597861782495</v>
      </c>
      <c r="T194">
        <f t="shared" si="462"/>
        <v>9.203644952424014</v>
      </c>
      <c r="U194">
        <f t="shared" si="463"/>
        <v>4.686597861782495</v>
      </c>
      <c r="V194">
        <f t="shared" si="464"/>
        <v>-0.79635504757598596</v>
      </c>
    </row>
    <row r="195" spans="2:22" x14ac:dyDescent="0.25">
      <c r="B195">
        <v>-14.171395559593472</v>
      </c>
      <c r="C195">
        <v>24.570648329787662</v>
      </c>
      <c r="F195">
        <v>10</v>
      </c>
      <c r="G195">
        <v>20</v>
      </c>
      <c r="I195">
        <f t="shared" si="460"/>
        <v>17.363815104166765</v>
      </c>
      <c r="J195">
        <f t="shared" si="461"/>
        <v>9.5253977056633019</v>
      </c>
      <c r="L195">
        <f t="shared" si="453"/>
        <v>10.865754318423452</v>
      </c>
      <c r="M195">
        <f t="shared" si="454"/>
        <v>18.724708621043042</v>
      </c>
      <c r="N195">
        <f t="shared" si="455"/>
        <v>10.865754318423452</v>
      </c>
      <c r="O195">
        <f t="shared" si="456"/>
        <v>18.724708621043042</v>
      </c>
      <c r="Q195">
        <f t="shared" si="457"/>
        <v>10.865754318423452</v>
      </c>
      <c r="R195">
        <f t="shared" si="458"/>
        <v>-18.724708621043042</v>
      </c>
      <c r="S195">
        <f t="shared" si="459"/>
        <v>10.865754318423452</v>
      </c>
      <c r="T195">
        <f t="shared" si="462"/>
        <v>18.724708621043042</v>
      </c>
      <c r="U195">
        <f t="shared" si="463"/>
        <v>0.86575431842345196</v>
      </c>
      <c r="V195">
        <f t="shared" si="464"/>
        <v>-1.2752913789569575</v>
      </c>
    </row>
    <row r="196" spans="2:22" x14ac:dyDescent="0.25">
      <c r="B196">
        <v>-15.720763506263451</v>
      </c>
      <c r="C196">
        <v>8.546519769314493</v>
      </c>
      <c r="F196">
        <v>20</v>
      </c>
      <c r="G196">
        <v>-20</v>
      </c>
      <c r="I196">
        <f t="shared" si="460"/>
        <v>12.669544270833324</v>
      </c>
      <c r="J196">
        <f t="shared" si="461"/>
        <v>9.7002491791657057</v>
      </c>
      <c r="L196">
        <f t="shared" si="453"/>
        <v>18.821422115653363</v>
      </c>
      <c r="M196">
        <f t="shared" si="454"/>
        <v>22.249873863667581</v>
      </c>
      <c r="N196">
        <f t="shared" si="455"/>
        <v>18.821422115653363</v>
      </c>
      <c r="O196">
        <f t="shared" si="456"/>
        <v>22.249873863667581</v>
      </c>
      <c r="Q196">
        <f t="shared" si="457"/>
        <v>18.821422115653363</v>
      </c>
      <c r="R196">
        <f t="shared" si="458"/>
        <v>22.249873863667581</v>
      </c>
      <c r="S196">
        <f t="shared" si="459"/>
        <v>18.821422115653363</v>
      </c>
      <c r="T196">
        <f t="shared" si="462"/>
        <v>-22.249873863667581</v>
      </c>
      <c r="U196">
        <f t="shared" si="463"/>
        <v>-1.1785778843466375</v>
      </c>
      <c r="V196">
        <f t="shared" si="464"/>
        <v>-2.249873863667581</v>
      </c>
    </row>
    <row r="197" spans="2:22" x14ac:dyDescent="0.25">
      <c r="B197">
        <v>-21.147468052419814</v>
      </c>
      <c r="C197">
        <v>9.4775856953184157</v>
      </c>
      <c r="F197">
        <v>20</v>
      </c>
      <c r="G197">
        <v>-10</v>
      </c>
      <c r="I197">
        <f t="shared" si="460"/>
        <v>8.5620572916666298</v>
      </c>
      <c r="J197">
        <f t="shared" si="461"/>
        <v>15.827205399509239</v>
      </c>
      <c r="L197">
        <f t="shared" si="453"/>
        <v>21.356444448206702</v>
      </c>
      <c r="M197">
        <f t="shared" si="454"/>
        <v>13.635557909856443</v>
      </c>
      <c r="N197">
        <f t="shared" si="455"/>
        <v>21.356444448206702</v>
      </c>
      <c r="O197">
        <f t="shared" si="456"/>
        <v>13.635557909856443</v>
      </c>
      <c r="Q197">
        <f t="shared" si="457"/>
        <v>21.356444448206702</v>
      </c>
      <c r="R197">
        <f t="shared" si="458"/>
        <v>13.635557909856443</v>
      </c>
      <c r="S197">
        <f t="shared" si="459"/>
        <v>21.356444448206702</v>
      </c>
      <c r="T197">
        <f t="shared" si="462"/>
        <v>-13.635557909856443</v>
      </c>
      <c r="U197">
        <f t="shared" si="463"/>
        <v>1.3564444482067017</v>
      </c>
      <c r="V197">
        <f t="shared" si="464"/>
        <v>-3.635557909856443</v>
      </c>
    </row>
    <row r="198" spans="2:22" x14ac:dyDescent="0.25">
      <c r="B198">
        <v>-23.063826602905174</v>
      </c>
      <c r="C198">
        <v>2.6225213185699086</v>
      </c>
      <c r="F198">
        <v>20</v>
      </c>
      <c r="G198">
        <v>0</v>
      </c>
      <c r="I198">
        <f t="shared" si="460"/>
        <v>4.6892838541666748</v>
      </c>
      <c r="J198">
        <f t="shared" si="461"/>
        <v>24.969013093355134</v>
      </c>
      <c r="L198">
        <f t="shared" si="453"/>
        <v>21.396223428241253</v>
      </c>
      <c r="M198">
        <f t="shared" si="454"/>
        <v>1.3356287383234113</v>
      </c>
      <c r="N198">
        <f t="shared" si="455"/>
        <v>21.396223428241253</v>
      </c>
      <c r="O198">
        <f t="shared" si="456"/>
        <v>1.3356287383234113</v>
      </c>
      <c r="Q198">
        <f t="shared" si="457"/>
        <v>21.396223428241253</v>
      </c>
      <c r="R198">
        <f t="shared" si="458"/>
        <v>-1.3356287383234113</v>
      </c>
      <c r="S198">
        <f t="shared" si="459"/>
        <v>21.396223428241253</v>
      </c>
      <c r="T198">
        <f t="shared" si="462"/>
        <v>-1.3356287383234113</v>
      </c>
      <c r="U198">
        <f t="shared" si="463"/>
        <v>1.3962234282412531</v>
      </c>
      <c r="V198">
        <f t="shared" si="464"/>
        <v>-1.3356287383234113</v>
      </c>
    </row>
    <row r="199" spans="2:22" x14ac:dyDescent="0.25">
      <c r="B199">
        <v>-15.017947173053523</v>
      </c>
      <c r="C199">
        <v>10.59531498691412</v>
      </c>
      <c r="F199">
        <v>20</v>
      </c>
      <c r="G199">
        <v>10</v>
      </c>
      <c r="I199">
        <f t="shared" si="460"/>
        <v>13.725755208333348</v>
      </c>
      <c r="J199">
        <f t="shared" si="461"/>
        <v>19.834244679574748</v>
      </c>
      <c r="L199">
        <f t="shared" si="453"/>
        <v>12.820618493306654</v>
      </c>
      <c r="M199">
        <f t="shared" si="454"/>
        <v>6.9145507742582293</v>
      </c>
      <c r="N199">
        <f t="shared" si="455"/>
        <v>12.820618493306654</v>
      </c>
      <c r="O199">
        <f t="shared" si="456"/>
        <v>6.9145507742582293</v>
      </c>
      <c r="Q199">
        <f t="shared" si="457"/>
        <v>12.820618493306654</v>
      </c>
      <c r="R199">
        <f t="shared" si="458"/>
        <v>-6.9145507742582293</v>
      </c>
      <c r="S199">
        <f t="shared" si="459"/>
        <v>12.820618493306654</v>
      </c>
      <c r="T199">
        <f t="shared" si="462"/>
        <v>6.9145507742582293</v>
      </c>
      <c r="U199">
        <f t="shared" si="463"/>
        <v>-7.1793815066933462</v>
      </c>
      <c r="V199">
        <f t="shared" si="464"/>
        <v>-3.0854492257417707</v>
      </c>
    </row>
    <row r="200" spans="2:22" x14ac:dyDescent="0.25">
      <c r="B200">
        <v>-20.944175389093171</v>
      </c>
      <c r="C200">
        <v>23.397891130340785</v>
      </c>
      <c r="F200">
        <v>20</v>
      </c>
      <c r="G200">
        <v>20</v>
      </c>
      <c r="I200">
        <f t="shared" si="460"/>
        <v>13.021614583333438</v>
      </c>
      <c r="J200">
        <f t="shared" si="461"/>
        <v>12.442995905826887</v>
      </c>
      <c r="L200">
        <f t="shared" si="453"/>
        <v>16.182810937295177</v>
      </c>
      <c r="M200">
        <f t="shared" si="454"/>
        <v>16.78036617341504</v>
      </c>
      <c r="N200">
        <f t="shared" si="455"/>
        <v>16.182810937295177</v>
      </c>
      <c r="O200">
        <f t="shared" si="456"/>
        <v>16.78036617341504</v>
      </c>
      <c r="Q200">
        <f t="shared" si="457"/>
        <v>16.182810937295177</v>
      </c>
      <c r="R200">
        <f t="shared" si="458"/>
        <v>-16.78036617341504</v>
      </c>
      <c r="S200">
        <f t="shared" si="459"/>
        <v>16.182810937295177</v>
      </c>
      <c r="T200">
        <f t="shared" si="462"/>
        <v>16.78036617341504</v>
      </c>
      <c r="U200">
        <f t="shared" si="463"/>
        <v>-3.8171890627048235</v>
      </c>
      <c r="V200">
        <f t="shared" si="464"/>
        <v>-3.2196338265849604</v>
      </c>
    </row>
    <row r="203" spans="2:22" x14ac:dyDescent="0.25">
      <c r="B203">
        <v>16.200139276986778</v>
      </c>
      <c r="C203">
        <v>19.020603636480153</v>
      </c>
      <c r="F203">
        <v>-20</v>
      </c>
      <c r="G203">
        <v>-20</v>
      </c>
      <c r="I203">
        <f>26-(ABS(M2)/2)</f>
        <v>12.338398437500045</v>
      </c>
      <c r="J203">
        <f>26-(ABS(AO2)/2)</f>
        <v>9.5057426324881433</v>
      </c>
      <c r="L203">
        <f t="shared" ref="L203:L227" si="465">(-(I203-26)*SQRT(J203)*SQRT(-(-POWER(I203, 2)*J203+52*POWER(I203, 2)+52*I203*J203-2704*I203+POWER(J203, 3)-104*POWER(J203, 2)+3380*J203-35152)))/(SQRT(-(676*POWER(I203, 2)-35152*I203+676*POWER(J203, 2)-35152*J203+456976)))</f>
        <v>19.768281124848816</v>
      </c>
      <c r="M203">
        <f t="shared" ref="M203:M227" si="466">SQRT((-POWER(I203,4)+POWER(I203,2)*POWER(L203,2)+104*POWER(I203,3)-52*I203*POWER(L203,2)-3380*POWER(I203,2)+35152*I203)/(-POWER(I203,2)+52*I203-676))</f>
        <v>23.135713416579538</v>
      </c>
      <c r="N203">
        <f t="shared" ref="N203:N227" si="467">ABS(L203)</f>
        <v>19.768281124848816</v>
      </c>
      <c r="O203">
        <f t="shared" ref="O203:O227" si="468">ABS(M203)</f>
        <v>23.135713416579538</v>
      </c>
      <c r="Q203">
        <f t="shared" ref="Q203:Q227" si="469" xml:space="preserve"> IF(L2&lt;0, -L203, L203)</f>
        <v>-19.768281124848816</v>
      </c>
      <c r="R203">
        <f t="shared" ref="R203:R227" si="470" xml:space="preserve"> IF(AN2&lt;0, -M203,M203)</f>
        <v>23.135713416579538</v>
      </c>
      <c r="S203">
        <f t="shared" ref="S203:S227" si="471" xml:space="preserve"> IF(N2&lt;0, -N203, N203)</f>
        <v>-19.768281124848816</v>
      </c>
      <c r="T203">
        <f xml:space="preserve"> IF(AP2&lt;0, O203,-O203)</f>
        <v>-23.135713416579538</v>
      </c>
      <c r="U203">
        <f>S203-F203</f>
        <v>0.23171887515118428</v>
      </c>
      <c r="V203">
        <f>T203-G203</f>
        <v>-3.1357134165795379</v>
      </c>
    </row>
    <row r="204" spans="2:22" x14ac:dyDescent="0.25">
      <c r="B204">
        <v>26.765414955345697</v>
      </c>
      <c r="C204">
        <v>14.203582600164632</v>
      </c>
      <c r="F204">
        <v>-20</v>
      </c>
      <c r="G204">
        <v>-10</v>
      </c>
      <c r="I204">
        <f t="shared" ref="I204:I227" si="472">26-(ABS(M3)/2)</f>
        <v>4.475494791666673</v>
      </c>
      <c r="J204">
        <f t="shared" ref="J204:J227" si="473">26-(ABS(AO3)/2)</f>
        <v>15.146432486137741</v>
      </c>
      <c r="L204">
        <f t="shared" si="465"/>
        <v>36.501796551440613</v>
      </c>
      <c r="M204">
        <f t="shared" si="466"/>
        <v>19.974468780761846</v>
      </c>
      <c r="N204">
        <f t="shared" si="467"/>
        <v>36.501796551440613</v>
      </c>
      <c r="O204">
        <f t="shared" si="468"/>
        <v>19.974468780761846</v>
      </c>
      <c r="Q204">
        <f t="shared" si="469"/>
        <v>-36.501796551440613</v>
      </c>
      <c r="R204">
        <f t="shared" si="470"/>
        <v>19.974468780761846</v>
      </c>
      <c r="S204">
        <f t="shared" si="471"/>
        <v>-36.501796551440613</v>
      </c>
      <c r="T204">
        <f t="shared" ref="T204:T227" si="474" xml:space="preserve"> IF(AP3&lt;0, O204,-O204)</f>
        <v>-19.974468780761846</v>
      </c>
      <c r="U204">
        <f t="shared" ref="U204:U227" si="475">S204-F204</f>
        <v>-16.501796551440613</v>
      </c>
      <c r="V204">
        <f t="shared" ref="V204:V227" si="476">T204-G204</f>
        <v>-9.9744687807618462</v>
      </c>
    </row>
    <row r="205" spans="2:22" x14ac:dyDescent="0.25">
      <c r="B205">
        <v>20.1219029836864</v>
      </c>
      <c r="C205">
        <v>2.7225199844587888</v>
      </c>
      <c r="F205">
        <v>-20</v>
      </c>
      <c r="G205">
        <v>0</v>
      </c>
      <c r="I205">
        <f t="shared" si="472"/>
        <v>4.8275651041666734</v>
      </c>
      <c r="J205">
        <f t="shared" si="473"/>
        <v>25.163519640032717</v>
      </c>
      <c r="L205">
        <f t="shared" si="465"/>
        <v>21.226594006941152</v>
      </c>
      <c r="M205">
        <f t="shared" si="466"/>
        <v>1.0800680749568077</v>
      </c>
      <c r="N205">
        <f t="shared" si="467"/>
        <v>21.226594006941152</v>
      </c>
      <c r="O205">
        <f t="shared" si="468"/>
        <v>1.0800680749568077</v>
      </c>
      <c r="Q205">
        <f t="shared" si="469"/>
        <v>-21.226594006941152</v>
      </c>
      <c r="R205">
        <f t="shared" si="470"/>
        <v>-1.0800680749568077</v>
      </c>
      <c r="S205">
        <f t="shared" si="471"/>
        <v>-21.226594006941152</v>
      </c>
      <c r="T205">
        <f t="shared" si="474"/>
        <v>1.0800680749568077</v>
      </c>
      <c r="U205">
        <f t="shared" si="475"/>
        <v>-1.2265940069411521</v>
      </c>
      <c r="V205">
        <f t="shared" si="476"/>
        <v>1.0800680749568077</v>
      </c>
    </row>
    <row r="206" spans="2:22" x14ac:dyDescent="0.25">
      <c r="B206">
        <v>17.074628241508897</v>
      </c>
      <c r="C206">
        <v>9.8050139810604104</v>
      </c>
      <c r="F206">
        <v>-20</v>
      </c>
      <c r="G206">
        <v>10</v>
      </c>
      <c r="I206">
        <f t="shared" si="472"/>
        <v>9.2871223958333253</v>
      </c>
      <c r="J206">
        <f t="shared" si="473"/>
        <v>20.806777412962546</v>
      </c>
      <c r="L206">
        <f t="shared" si="465"/>
        <v>17.530042205474359</v>
      </c>
      <c r="M206">
        <f t="shared" si="466"/>
        <v>6.3038944741688754</v>
      </c>
      <c r="N206">
        <f t="shared" si="467"/>
        <v>17.530042205474359</v>
      </c>
      <c r="O206">
        <f t="shared" si="468"/>
        <v>6.3038944741688754</v>
      </c>
      <c r="Q206">
        <f t="shared" si="469"/>
        <v>-17.530042205474359</v>
      </c>
      <c r="R206">
        <f t="shared" si="470"/>
        <v>-6.3038944741688754</v>
      </c>
      <c r="S206">
        <f t="shared" si="471"/>
        <v>-17.530042205474359</v>
      </c>
      <c r="T206">
        <f t="shared" si="474"/>
        <v>6.3038944741688754</v>
      </c>
      <c r="U206">
        <f t="shared" si="475"/>
        <v>2.4699577945256408</v>
      </c>
      <c r="V206">
        <f t="shared" si="476"/>
        <v>-3.6961055258311246</v>
      </c>
    </row>
    <row r="207" spans="2:22" x14ac:dyDescent="0.25">
      <c r="B207">
        <v>19.472174017573543</v>
      </c>
      <c r="C207">
        <v>18.405678214063599</v>
      </c>
      <c r="F207">
        <v>-20</v>
      </c>
      <c r="G207">
        <v>20</v>
      </c>
      <c r="I207">
        <f t="shared" si="472"/>
        <v>9.9912630208333262</v>
      </c>
      <c r="J207">
        <f t="shared" si="473"/>
        <v>16.819393206072306</v>
      </c>
      <c r="L207">
        <f t="shared" si="465"/>
        <v>18.359131559987976</v>
      </c>
      <c r="M207">
        <f t="shared" si="466"/>
        <v>11.501901039162387</v>
      </c>
      <c r="N207">
        <f t="shared" si="467"/>
        <v>18.359131559987976</v>
      </c>
      <c r="O207">
        <f t="shared" si="468"/>
        <v>11.501901039162387</v>
      </c>
      <c r="Q207">
        <f t="shared" si="469"/>
        <v>-18.359131559987976</v>
      </c>
      <c r="R207">
        <f t="shared" si="470"/>
        <v>-11.501901039162387</v>
      </c>
      <c r="S207">
        <f t="shared" si="471"/>
        <v>-18.359131559987976</v>
      </c>
      <c r="T207">
        <f t="shared" si="474"/>
        <v>11.501901039162387</v>
      </c>
      <c r="U207">
        <f t="shared" si="475"/>
        <v>1.6408684400120244</v>
      </c>
      <c r="V207">
        <f t="shared" si="476"/>
        <v>-8.4980989608376127</v>
      </c>
    </row>
    <row r="208" spans="2:22" x14ac:dyDescent="0.25">
      <c r="B208">
        <v>15.549955563948865</v>
      </c>
      <c r="C208">
        <v>26.691604449445069</v>
      </c>
      <c r="F208">
        <v>-10</v>
      </c>
      <c r="G208">
        <v>-20</v>
      </c>
      <c r="I208">
        <f t="shared" si="472"/>
        <v>14.450820312500046</v>
      </c>
      <c r="J208">
        <f t="shared" si="473"/>
        <v>9.3112360858105632</v>
      </c>
      <c r="L208">
        <f t="shared" si="465"/>
        <v>15.615612651831587</v>
      </c>
      <c r="M208">
        <f t="shared" si="466"/>
        <v>21.198510290944732</v>
      </c>
      <c r="N208">
        <f t="shared" si="467"/>
        <v>15.615612651831587</v>
      </c>
      <c r="O208">
        <f t="shared" si="468"/>
        <v>21.198510290944732</v>
      </c>
      <c r="Q208">
        <f t="shared" si="469"/>
        <v>-15.615612651831587</v>
      </c>
      <c r="R208">
        <f t="shared" si="470"/>
        <v>21.198510290944732</v>
      </c>
      <c r="S208">
        <f t="shared" si="471"/>
        <v>-15.615612651831587</v>
      </c>
      <c r="T208">
        <f t="shared" si="474"/>
        <v>-21.198510290944732</v>
      </c>
      <c r="U208">
        <f t="shared" si="475"/>
        <v>-5.6156126518315865</v>
      </c>
      <c r="V208">
        <f t="shared" si="476"/>
        <v>-1.198510290944732</v>
      </c>
    </row>
    <row r="209" spans="2:22" x14ac:dyDescent="0.25">
      <c r="B209">
        <v>12.108130025684799</v>
      </c>
      <c r="C209">
        <v>12.507049913852251</v>
      </c>
      <c r="F209">
        <v>-10</v>
      </c>
      <c r="G209">
        <v>-10</v>
      </c>
      <c r="I209">
        <f t="shared" si="472"/>
        <v>14.098750000000001</v>
      </c>
      <c r="J209">
        <f t="shared" si="473"/>
        <v>13.882139932733395</v>
      </c>
      <c r="L209">
        <f t="shared" si="465"/>
        <v>13.96060116788761</v>
      </c>
      <c r="M209">
        <f t="shared" si="466"/>
        <v>14.174883643061241</v>
      </c>
      <c r="N209">
        <f t="shared" si="467"/>
        <v>13.96060116788761</v>
      </c>
      <c r="O209">
        <f t="shared" si="468"/>
        <v>14.174883643061241</v>
      </c>
      <c r="Q209">
        <f t="shared" si="469"/>
        <v>-13.96060116788761</v>
      </c>
      <c r="R209">
        <f t="shared" si="470"/>
        <v>14.174883643061241</v>
      </c>
      <c r="S209">
        <f t="shared" si="471"/>
        <v>-13.96060116788761</v>
      </c>
      <c r="T209">
        <f t="shared" si="474"/>
        <v>-14.174883643061241</v>
      </c>
      <c r="U209">
        <f t="shared" si="475"/>
        <v>-3.9606011678876101</v>
      </c>
      <c r="V209">
        <f t="shared" si="476"/>
        <v>-4.174883643061241</v>
      </c>
    </row>
    <row r="210" spans="2:22" x14ac:dyDescent="0.25">
      <c r="B210">
        <v>8.394371125370478</v>
      </c>
      <c r="C210">
        <v>0.77505572664864164</v>
      </c>
      <c r="F210">
        <v>-10</v>
      </c>
      <c r="G210">
        <v>0</v>
      </c>
      <c r="I210">
        <f t="shared" si="472"/>
        <v>16.445885416666719</v>
      </c>
      <c r="J210">
        <f t="shared" si="473"/>
        <v>23.607467266612115</v>
      </c>
      <c r="L210">
        <f t="shared" si="465"/>
        <v>9.60717285078419</v>
      </c>
      <c r="M210">
        <f t="shared" si="466"/>
        <v>2.5519490154257234</v>
      </c>
      <c r="N210">
        <f t="shared" si="467"/>
        <v>9.60717285078419</v>
      </c>
      <c r="O210">
        <f t="shared" si="468"/>
        <v>2.5519490154257234</v>
      </c>
      <c r="Q210">
        <f t="shared" si="469"/>
        <v>-9.60717285078419</v>
      </c>
      <c r="R210">
        <f t="shared" si="470"/>
        <v>2.5519490154257234</v>
      </c>
      <c r="S210">
        <f t="shared" si="471"/>
        <v>-9.60717285078419</v>
      </c>
      <c r="T210">
        <f t="shared" si="474"/>
        <v>2.5519490154257234</v>
      </c>
      <c r="U210">
        <f t="shared" si="475"/>
        <v>0.39282714921580997</v>
      </c>
      <c r="V210">
        <f t="shared" si="476"/>
        <v>2.5519490154257234</v>
      </c>
    </row>
    <row r="211" spans="2:22" x14ac:dyDescent="0.25">
      <c r="B211">
        <v>9.59594376775574</v>
      </c>
      <c r="C211">
        <v>9.2778008829659608</v>
      </c>
      <c r="F211">
        <v>-10</v>
      </c>
      <c r="G211">
        <v>10</v>
      </c>
      <c r="I211">
        <f t="shared" si="472"/>
        <v>15.859101562500001</v>
      </c>
      <c r="J211">
        <f t="shared" si="473"/>
        <v>20.223257772929848</v>
      </c>
      <c r="L211">
        <f t="shared" si="465"/>
        <v>10.480874721665316</v>
      </c>
      <c r="M211">
        <f t="shared" si="466"/>
        <v>6.2510020791215606</v>
      </c>
      <c r="N211">
        <f t="shared" si="467"/>
        <v>10.480874721665316</v>
      </c>
      <c r="O211">
        <f t="shared" si="468"/>
        <v>6.2510020791215606</v>
      </c>
      <c r="Q211">
        <f t="shared" si="469"/>
        <v>-10.480874721665316</v>
      </c>
      <c r="R211">
        <f t="shared" si="470"/>
        <v>-6.2510020791215606</v>
      </c>
      <c r="S211">
        <f t="shared" si="471"/>
        <v>-10.480874721665316</v>
      </c>
      <c r="T211">
        <f t="shared" si="474"/>
        <v>6.2510020791215606</v>
      </c>
      <c r="U211">
        <f t="shared" si="475"/>
        <v>-0.48087472166531597</v>
      </c>
      <c r="V211">
        <f t="shared" si="476"/>
        <v>-3.7489979208784394</v>
      </c>
    </row>
    <row r="212" spans="2:22" x14ac:dyDescent="0.25">
      <c r="B212">
        <v>9.2266675021450713</v>
      </c>
      <c r="C212">
        <v>18.944826210745536</v>
      </c>
      <c r="F212">
        <v>-10</v>
      </c>
      <c r="G212">
        <v>20</v>
      </c>
      <c r="I212">
        <f t="shared" si="472"/>
        <v>17.502096354166763</v>
      </c>
      <c r="J212">
        <f t="shared" si="473"/>
        <v>11.567716445777775</v>
      </c>
      <c r="L212">
        <f t="shared" si="465"/>
        <v>10.128717545028413</v>
      </c>
      <c r="M212">
        <f t="shared" si="466"/>
        <v>15.936715819974145</v>
      </c>
      <c r="N212">
        <f t="shared" si="467"/>
        <v>10.128717545028413</v>
      </c>
      <c r="O212">
        <f t="shared" si="468"/>
        <v>15.936715819974145</v>
      </c>
      <c r="Q212">
        <f t="shared" si="469"/>
        <v>-10.128717545028413</v>
      </c>
      <c r="R212">
        <f t="shared" si="470"/>
        <v>-15.936715819974145</v>
      </c>
      <c r="S212">
        <f t="shared" si="471"/>
        <v>-10.128717545028413</v>
      </c>
      <c r="T212">
        <f t="shared" si="474"/>
        <v>15.936715819974145</v>
      </c>
      <c r="U212">
        <f t="shared" si="475"/>
        <v>-0.12871754502841348</v>
      </c>
      <c r="V212">
        <f t="shared" si="476"/>
        <v>-4.063284180025855</v>
      </c>
    </row>
    <row r="213" spans="2:22" x14ac:dyDescent="0.25">
      <c r="B213">
        <v>2.212833967401612</v>
      </c>
      <c r="C213">
        <v>22.578192013871512</v>
      </c>
      <c r="F213">
        <v>0</v>
      </c>
      <c r="G213">
        <v>-20</v>
      </c>
      <c r="I213">
        <f t="shared" si="472"/>
        <v>23.252578124999999</v>
      </c>
      <c r="J213">
        <f t="shared" si="473"/>
        <v>3.37878641214472</v>
      </c>
      <c r="L213">
        <f t="shared" si="465"/>
        <v>3.716536368427803</v>
      </c>
      <c r="M213">
        <f t="shared" si="466"/>
        <v>23.553012955987416</v>
      </c>
      <c r="N213">
        <f t="shared" si="467"/>
        <v>3.716536368427803</v>
      </c>
      <c r="O213">
        <f t="shared" si="468"/>
        <v>23.553012955987416</v>
      </c>
      <c r="Q213">
        <f t="shared" si="469"/>
        <v>-3.716536368427803</v>
      </c>
      <c r="R213">
        <f t="shared" si="470"/>
        <v>23.553012955987416</v>
      </c>
      <c r="S213">
        <f t="shared" si="471"/>
        <v>3.716536368427803</v>
      </c>
      <c r="T213">
        <f t="shared" si="474"/>
        <v>-23.553012955987416</v>
      </c>
      <c r="U213">
        <f t="shared" si="475"/>
        <v>3.716536368427803</v>
      </c>
      <c r="V213">
        <f t="shared" si="476"/>
        <v>-3.5530129559874162</v>
      </c>
    </row>
    <row r="214" spans="2:22" x14ac:dyDescent="0.25">
      <c r="B214">
        <v>-0.80306133246555056</v>
      </c>
      <c r="C214">
        <v>10.327140109715838</v>
      </c>
      <c r="F214">
        <v>0</v>
      </c>
      <c r="G214">
        <v>-10</v>
      </c>
      <c r="I214">
        <f t="shared" si="472"/>
        <v>25.482356770833398</v>
      </c>
      <c r="J214">
        <f t="shared" si="473"/>
        <v>12.812353926006871</v>
      </c>
      <c r="L214">
        <f t="shared" si="465"/>
        <v>0.58048650912234101</v>
      </c>
      <c r="M214">
        <f t="shared" si="466"/>
        <v>13.192070639114906</v>
      </c>
      <c r="N214">
        <f t="shared" si="467"/>
        <v>0.58048650912234101</v>
      </c>
      <c r="O214">
        <f t="shared" si="468"/>
        <v>13.192070639114906</v>
      </c>
      <c r="Q214">
        <f t="shared" si="469"/>
        <v>0.58048650912234101</v>
      </c>
      <c r="R214">
        <f t="shared" si="470"/>
        <v>13.192070639114906</v>
      </c>
      <c r="S214">
        <f t="shared" si="471"/>
        <v>-0.58048650912234101</v>
      </c>
      <c r="T214">
        <f t="shared" si="474"/>
        <v>-13.192070639114906</v>
      </c>
      <c r="U214">
        <f t="shared" si="475"/>
        <v>-0.58048650912234101</v>
      </c>
      <c r="V214">
        <f t="shared" si="476"/>
        <v>-3.1920706391149061</v>
      </c>
    </row>
    <row r="215" spans="2:22" x14ac:dyDescent="0.25">
      <c r="B215">
        <v>-1.2163568678813428</v>
      </c>
      <c r="C215">
        <v>0.35877390224060079</v>
      </c>
      <c r="F215">
        <v>0</v>
      </c>
      <c r="G215">
        <v>0</v>
      </c>
      <c r="I215">
        <f t="shared" si="472"/>
        <v>25.951783854166663</v>
      </c>
      <c r="J215">
        <f t="shared" si="473"/>
        <v>22.53768125988551</v>
      </c>
      <c r="L215">
        <f t="shared" si="465"/>
        <v>4.8641783683385238E-2</v>
      </c>
      <c r="M215">
        <f t="shared" si="466"/>
        <v>3.4623249118729404</v>
      </c>
      <c r="N215">
        <f t="shared" si="467"/>
        <v>4.8641783683385238E-2</v>
      </c>
      <c r="O215">
        <f t="shared" si="468"/>
        <v>3.4623249118729404</v>
      </c>
      <c r="Q215">
        <f t="shared" si="469"/>
        <v>4.8641783683385238E-2</v>
      </c>
      <c r="R215">
        <f t="shared" si="470"/>
        <v>3.4623249118729404</v>
      </c>
      <c r="S215">
        <f t="shared" si="471"/>
        <v>4.8641783683385238E-2</v>
      </c>
      <c r="T215">
        <f t="shared" si="474"/>
        <v>-3.4623249118729404</v>
      </c>
      <c r="U215">
        <f t="shared" si="475"/>
        <v>4.8641783683385238E-2</v>
      </c>
      <c r="V215">
        <f t="shared" si="476"/>
        <v>-3.4623249118729404</v>
      </c>
    </row>
    <row r="216" spans="2:22" x14ac:dyDescent="0.25">
      <c r="B216">
        <v>-0.81291659488702905</v>
      </c>
      <c r="C216">
        <v>11.223345291513979</v>
      </c>
      <c r="F216">
        <v>0</v>
      </c>
      <c r="G216">
        <v>10</v>
      </c>
      <c r="I216">
        <f t="shared" si="472"/>
        <v>25.48235677083332</v>
      </c>
      <c r="J216">
        <f t="shared" si="473"/>
        <v>17.597419392782584</v>
      </c>
      <c r="L216">
        <f t="shared" si="465"/>
        <v>0.54402686337257278</v>
      </c>
      <c r="M216">
        <f t="shared" si="466"/>
        <v>8.4046342754526115</v>
      </c>
      <c r="N216">
        <f t="shared" si="467"/>
        <v>0.54402686337257278</v>
      </c>
      <c r="O216">
        <f t="shared" si="468"/>
        <v>8.4046342754526115</v>
      </c>
      <c r="Q216">
        <f t="shared" si="469"/>
        <v>0.54402686337257278</v>
      </c>
      <c r="R216">
        <f t="shared" si="470"/>
        <v>-8.4046342754526115</v>
      </c>
      <c r="S216">
        <f t="shared" si="471"/>
        <v>0.54402686337257278</v>
      </c>
      <c r="T216">
        <f t="shared" si="474"/>
        <v>8.4046342754526115</v>
      </c>
      <c r="U216">
        <f t="shared" si="475"/>
        <v>0.54402686337257278</v>
      </c>
      <c r="V216">
        <f t="shared" si="476"/>
        <v>-1.5953657245473885</v>
      </c>
    </row>
    <row r="217" spans="2:22" x14ac:dyDescent="0.25">
      <c r="B217">
        <v>-2.1167604630245784</v>
      </c>
      <c r="C217">
        <v>23.512792732282019</v>
      </c>
      <c r="F217">
        <v>0</v>
      </c>
      <c r="G217">
        <v>20</v>
      </c>
      <c r="I217">
        <f t="shared" si="472"/>
        <v>25.696145833333361</v>
      </c>
      <c r="J217">
        <f t="shared" si="473"/>
        <v>5.4407602254343743</v>
      </c>
      <c r="L217">
        <f t="shared" si="465"/>
        <v>0.38742606008334857</v>
      </c>
      <c r="M217">
        <f t="shared" si="466"/>
        <v>20.565329881666059</v>
      </c>
      <c r="N217">
        <f t="shared" si="467"/>
        <v>0.38742606008334857</v>
      </c>
      <c r="O217">
        <f t="shared" si="468"/>
        <v>20.565329881666059</v>
      </c>
      <c r="Q217">
        <f t="shared" si="469"/>
        <v>0.38742606008334857</v>
      </c>
      <c r="R217">
        <f t="shared" si="470"/>
        <v>-20.565329881666059</v>
      </c>
      <c r="S217">
        <f t="shared" si="471"/>
        <v>0.38742606008334857</v>
      </c>
      <c r="T217">
        <f t="shared" si="474"/>
        <v>20.565329881666059</v>
      </c>
      <c r="U217">
        <f t="shared" si="475"/>
        <v>0.38742606008334857</v>
      </c>
      <c r="V217">
        <f t="shared" si="476"/>
        <v>0.56532988166605946</v>
      </c>
    </row>
    <row r="218" spans="2:22" x14ac:dyDescent="0.25">
      <c r="B218">
        <v>-9.6397164586159647</v>
      </c>
      <c r="C218">
        <v>23.908518940141317</v>
      </c>
      <c r="F218">
        <v>10</v>
      </c>
      <c r="G218">
        <v>-20</v>
      </c>
      <c r="I218">
        <f t="shared" si="472"/>
        <v>20.297734375000001</v>
      </c>
      <c r="J218">
        <f t="shared" si="473"/>
        <v>4.6430789655488809</v>
      </c>
      <c r="L218">
        <f t="shared" si="465"/>
        <v>7.8784570332643646</v>
      </c>
      <c r="M218">
        <f t="shared" si="466"/>
        <v>24.184186013015946</v>
      </c>
      <c r="N218">
        <f t="shared" si="467"/>
        <v>7.8784570332643646</v>
      </c>
      <c r="O218">
        <f t="shared" si="468"/>
        <v>24.184186013015946</v>
      </c>
      <c r="Q218">
        <f t="shared" si="469"/>
        <v>7.8784570332643646</v>
      </c>
      <c r="R218">
        <f t="shared" si="470"/>
        <v>24.184186013015946</v>
      </c>
      <c r="S218">
        <f t="shared" si="471"/>
        <v>7.8784570332643646</v>
      </c>
      <c r="T218">
        <f t="shared" si="474"/>
        <v>-24.184186013015946</v>
      </c>
      <c r="U218">
        <f t="shared" si="475"/>
        <v>-2.1215429667356354</v>
      </c>
      <c r="V218">
        <f t="shared" si="476"/>
        <v>-4.1841860130159461</v>
      </c>
    </row>
    <row r="219" spans="2:22" x14ac:dyDescent="0.25">
      <c r="B219">
        <v>-10.329867260534581</v>
      </c>
      <c r="C219">
        <v>11.582625793806189</v>
      </c>
      <c r="F219">
        <v>10</v>
      </c>
      <c r="G219">
        <v>-10</v>
      </c>
      <c r="I219">
        <f t="shared" si="472"/>
        <v>17.950598958333373</v>
      </c>
      <c r="J219">
        <f t="shared" si="473"/>
        <v>12.520594105990419</v>
      </c>
      <c r="L219">
        <f t="shared" si="465"/>
        <v>9.3521094782374963</v>
      </c>
      <c r="M219">
        <f t="shared" si="466"/>
        <v>14.623378866499687</v>
      </c>
      <c r="N219">
        <f t="shared" si="467"/>
        <v>9.3521094782374963</v>
      </c>
      <c r="O219">
        <f t="shared" si="468"/>
        <v>14.623378866499687</v>
      </c>
      <c r="Q219">
        <f t="shared" si="469"/>
        <v>9.3521094782374963</v>
      </c>
      <c r="R219">
        <f t="shared" si="470"/>
        <v>14.623378866499687</v>
      </c>
      <c r="S219">
        <f t="shared" si="471"/>
        <v>9.3521094782374963</v>
      </c>
      <c r="T219">
        <f t="shared" si="474"/>
        <v>-14.623378866499687</v>
      </c>
      <c r="U219">
        <f t="shared" si="475"/>
        <v>-0.64789052176250372</v>
      </c>
      <c r="V219">
        <f t="shared" si="476"/>
        <v>-4.6233788664996869</v>
      </c>
    </row>
    <row r="220" spans="2:22" x14ac:dyDescent="0.25">
      <c r="B220">
        <v>-12.303656055766774</v>
      </c>
      <c r="C220">
        <v>1.9403922913592713</v>
      </c>
      <c r="F220">
        <v>10</v>
      </c>
      <c r="G220">
        <v>0</v>
      </c>
      <c r="I220">
        <f t="shared" si="472"/>
        <v>15.0166796875</v>
      </c>
      <c r="J220">
        <f t="shared" si="473"/>
        <v>21.176135433142477</v>
      </c>
      <c r="L220">
        <f t="shared" si="465"/>
        <v>11.254718704955438</v>
      </c>
      <c r="M220">
        <f t="shared" si="466"/>
        <v>5.2711835364921482</v>
      </c>
      <c r="N220">
        <f t="shared" si="467"/>
        <v>11.254718704955438</v>
      </c>
      <c r="O220">
        <f t="shared" si="468"/>
        <v>5.2711835364921482</v>
      </c>
      <c r="Q220">
        <f t="shared" si="469"/>
        <v>11.254718704955438</v>
      </c>
      <c r="R220">
        <f t="shared" si="470"/>
        <v>5.2711835364921482</v>
      </c>
      <c r="S220">
        <f t="shared" si="471"/>
        <v>11.254718704955438</v>
      </c>
      <c r="T220">
        <f t="shared" si="474"/>
        <v>-5.2711835364921482</v>
      </c>
      <c r="U220">
        <f t="shared" si="475"/>
        <v>1.2547187049554385</v>
      </c>
      <c r="V220">
        <f t="shared" si="476"/>
        <v>-5.2711835364921482</v>
      </c>
    </row>
    <row r="221" spans="2:22" x14ac:dyDescent="0.25">
      <c r="B221">
        <v>-12.739018343377607</v>
      </c>
      <c r="C221">
        <v>12.08174765895423</v>
      </c>
      <c r="F221">
        <v>10</v>
      </c>
      <c r="G221">
        <v>10</v>
      </c>
      <c r="I221">
        <f t="shared" si="472"/>
        <v>15.955533854166674</v>
      </c>
      <c r="J221">
        <f t="shared" si="473"/>
        <v>18.180939032815321</v>
      </c>
      <c r="L221">
        <f t="shared" si="465"/>
        <v>10.658247753776346</v>
      </c>
      <c r="M221">
        <f t="shared" si="466"/>
        <v>8.5107666843513172</v>
      </c>
      <c r="N221">
        <f t="shared" si="467"/>
        <v>10.658247753776346</v>
      </c>
      <c r="O221">
        <f t="shared" si="468"/>
        <v>8.5107666843513172</v>
      </c>
      <c r="Q221">
        <f t="shared" si="469"/>
        <v>10.658247753776346</v>
      </c>
      <c r="R221">
        <f t="shared" si="470"/>
        <v>-8.5107666843513172</v>
      </c>
      <c r="S221">
        <f t="shared" si="471"/>
        <v>10.658247753776346</v>
      </c>
      <c r="T221">
        <f t="shared" si="474"/>
        <v>8.5107666843513172</v>
      </c>
      <c r="U221">
        <f t="shared" si="475"/>
        <v>0.65824775377634559</v>
      </c>
      <c r="V221">
        <f t="shared" si="476"/>
        <v>-1.4892333156486828</v>
      </c>
    </row>
    <row r="222" spans="2:22" x14ac:dyDescent="0.25">
      <c r="B222">
        <v>-12.378581670381287</v>
      </c>
      <c r="C222">
        <v>23.89215201775934</v>
      </c>
      <c r="F222">
        <v>10</v>
      </c>
      <c r="G222">
        <v>20</v>
      </c>
      <c r="I222">
        <f t="shared" si="472"/>
        <v>18.420026041666809</v>
      </c>
      <c r="J222">
        <f t="shared" si="473"/>
        <v>9.2336378856469068</v>
      </c>
      <c r="L222">
        <f t="shared" si="465"/>
        <v>9.4596719152713025</v>
      </c>
      <c r="M222">
        <f t="shared" si="466"/>
        <v>18.569144719967966</v>
      </c>
      <c r="N222">
        <f t="shared" si="467"/>
        <v>9.4596719152713025</v>
      </c>
      <c r="O222">
        <f t="shared" si="468"/>
        <v>18.569144719967966</v>
      </c>
      <c r="Q222">
        <f t="shared" si="469"/>
        <v>9.4596719152713025</v>
      </c>
      <c r="R222">
        <f t="shared" si="470"/>
        <v>-18.569144719967966</v>
      </c>
      <c r="S222">
        <f t="shared" si="471"/>
        <v>9.4596719152713025</v>
      </c>
      <c r="T222">
        <f t="shared" si="474"/>
        <v>18.569144719967966</v>
      </c>
      <c r="U222">
        <f t="shared" si="475"/>
        <v>-0.54032808472869753</v>
      </c>
      <c r="V222">
        <f t="shared" si="476"/>
        <v>-1.4308552800320342</v>
      </c>
    </row>
    <row r="223" spans="2:22" x14ac:dyDescent="0.25">
      <c r="B223">
        <v>-17.864462538051697</v>
      </c>
      <c r="C223">
        <v>6.5244218074558846</v>
      </c>
      <c r="F223">
        <v>20</v>
      </c>
      <c r="G223">
        <v>-20</v>
      </c>
      <c r="I223">
        <f t="shared" si="472"/>
        <v>10.322408854166676</v>
      </c>
      <c r="J223">
        <f t="shared" si="473"/>
        <v>7.7551837123899006</v>
      </c>
      <c r="L223">
        <f t="shared" si="465"/>
        <v>31.273381694394008</v>
      </c>
      <c r="M223">
        <f t="shared" si="466"/>
        <v>35.800450668677101</v>
      </c>
      <c r="N223">
        <f t="shared" si="467"/>
        <v>31.273381694394008</v>
      </c>
      <c r="O223">
        <f t="shared" si="468"/>
        <v>35.800450668677101</v>
      </c>
      <c r="Q223">
        <f t="shared" si="469"/>
        <v>31.273381694394008</v>
      </c>
      <c r="R223">
        <f t="shared" si="470"/>
        <v>35.800450668677101</v>
      </c>
      <c r="S223">
        <f t="shared" si="471"/>
        <v>31.273381694394008</v>
      </c>
      <c r="T223">
        <f t="shared" si="474"/>
        <v>-35.800450668677101</v>
      </c>
      <c r="U223">
        <f t="shared" si="475"/>
        <v>11.273381694394008</v>
      </c>
      <c r="V223">
        <f t="shared" si="476"/>
        <v>-15.800450668677101</v>
      </c>
    </row>
    <row r="224" spans="2:22" x14ac:dyDescent="0.25">
      <c r="B224">
        <v>-23.154291384834323</v>
      </c>
      <c r="C224">
        <v>8.7413710495143313</v>
      </c>
      <c r="F224">
        <v>20</v>
      </c>
      <c r="G224">
        <v>-10</v>
      </c>
      <c r="I224">
        <f t="shared" si="472"/>
        <v>6.9190625000000239</v>
      </c>
      <c r="J224">
        <f t="shared" si="473"/>
        <v>16.605231586219517</v>
      </c>
      <c r="L224">
        <f t="shared" si="465"/>
        <v>23.79881655914301</v>
      </c>
      <c r="M224">
        <f t="shared" si="466"/>
        <v>13.164971766666604</v>
      </c>
      <c r="N224">
        <f t="shared" si="467"/>
        <v>23.79881655914301</v>
      </c>
      <c r="O224">
        <f t="shared" si="468"/>
        <v>13.164971766666604</v>
      </c>
      <c r="Q224">
        <f t="shared" si="469"/>
        <v>23.79881655914301</v>
      </c>
      <c r="R224">
        <f t="shared" si="470"/>
        <v>13.164971766666604</v>
      </c>
      <c r="S224">
        <f t="shared" si="471"/>
        <v>23.79881655914301</v>
      </c>
      <c r="T224">
        <f t="shared" si="474"/>
        <v>-13.164971766666604</v>
      </c>
      <c r="U224">
        <f t="shared" si="475"/>
        <v>3.7988165591430096</v>
      </c>
      <c r="V224">
        <f t="shared" si="476"/>
        <v>-3.1649717666666035</v>
      </c>
    </row>
    <row r="225" spans="2:22" x14ac:dyDescent="0.25">
      <c r="B225">
        <v>-25.23813016277661</v>
      </c>
      <c r="C225">
        <v>2.2006780160993245</v>
      </c>
      <c r="F225">
        <v>20</v>
      </c>
      <c r="G225">
        <v>0</v>
      </c>
      <c r="I225">
        <f t="shared" si="472"/>
        <v>2.8115755208334861</v>
      </c>
      <c r="J225">
        <f t="shared" si="473"/>
        <v>24.58</v>
      </c>
      <c r="L225">
        <f t="shared" si="465"/>
        <v>23.493899974404062</v>
      </c>
      <c r="M225">
        <f t="shared" si="466"/>
        <v>1.9151355418283693</v>
      </c>
      <c r="N225">
        <f t="shared" si="467"/>
        <v>23.493899974404062</v>
      </c>
      <c r="O225">
        <f t="shared" si="468"/>
        <v>1.9151355418283693</v>
      </c>
      <c r="Q225">
        <f t="shared" si="469"/>
        <v>23.493899974404062</v>
      </c>
      <c r="R225">
        <f t="shared" si="470"/>
        <v>1.9151355418283693</v>
      </c>
      <c r="S225">
        <f t="shared" si="471"/>
        <v>23.493899974404062</v>
      </c>
      <c r="T225">
        <f t="shared" si="474"/>
        <v>-1.9151355418283693</v>
      </c>
      <c r="U225">
        <f t="shared" si="475"/>
        <v>3.4938999744040622</v>
      </c>
      <c r="V225">
        <f t="shared" si="476"/>
        <v>-1.9151355418283693</v>
      </c>
    </row>
    <row r="226" spans="2:22" x14ac:dyDescent="0.25">
      <c r="B226">
        <v>-15.838554970531794</v>
      </c>
      <c r="C226">
        <v>10.52112582857195</v>
      </c>
      <c r="F226">
        <v>20</v>
      </c>
      <c r="G226">
        <v>10</v>
      </c>
      <c r="I226">
        <f t="shared" si="472"/>
        <v>13.021614583333282</v>
      </c>
      <c r="J226">
        <f t="shared" si="473"/>
        <v>20.02875122625229</v>
      </c>
      <c r="L226">
        <f t="shared" si="465"/>
        <v>13.552307573789166</v>
      </c>
      <c r="M226">
        <f t="shared" si="466"/>
        <v>6.7736767386626351</v>
      </c>
      <c r="N226">
        <f t="shared" si="467"/>
        <v>13.552307573789166</v>
      </c>
      <c r="O226">
        <f t="shared" si="468"/>
        <v>6.7736767386626351</v>
      </c>
      <c r="Q226">
        <f t="shared" si="469"/>
        <v>13.552307573789166</v>
      </c>
      <c r="R226">
        <f t="shared" si="470"/>
        <v>-6.7736767386626351</v>
      </c>
      <c r="S226">
        <f t="shared" si="471"/>
        <v>13.552307573789166</v>
      </c>
      <c r="T226">
        <f t="shared" si="474"/>
        <v>6.7736767386626351</v>
      </c>
      <c r="U226">
        <f t="shared" si="475"/>
        <v>-6.4476924262108337</v>
      </c>
      <c r="V226">
        <f t="shared" si="476"/>
        <v>-3.2263232613373649</v>
      </c>
    </row>
    <row r="227" spans="2:22" x14ac:dyDescent="0.25">
      <c r="B227">
        <v>-15.457344775884492</v>
      </c>
      <c r="C227">
        <v>20.169273880129047</v>
      </c>
      <c r="F227">
        <v>20</v>
      </c>
      <c r="G227">
        <v>20</v>
      </c>
      <c r="I227">
        <f t="shared" si="472"/>
        <v>15.603463541666788</v>
      </c>
      <c r="J227">
        <f t="shared" si="473"/>
        <v>12.637502452504446</v>
      </c>
      <c r="L227">
        <f t="shared" si="465"/>
        <v>12.348656937445892</v>
      </c>
      <c r="M227">
        <f t="shared" si="466"/>
        <v>15.273901265445122</v>
      </c>
      <c r="N227">
        <f t="shared" si="467"/>
        <v>12.348656937445892</v>
      </c>
      <c r="O227">
        <f t="shared" si="468"/>
        <v>15.273901265445122</v>
      </c>
      <c r="Q227">
        <f t="shared" si="469"/>
        <v>12.348656937445892</v>
      </c>
      <c r="R227">
        <f t="shared" si="470"/>
        <v>-15.273901265445122</v>
      </c>
      <c r="S227">
        <f t="shared" si="471"/>
        <v>12.348656937445892</v>
      </c>
      <c r="T227">
        <f t="shared" si="474"/>
        <v>15.273901265445122</v>
      </c>
      <c r="U227">
        <f t="shared" si="475"/>
        <v>-7.6513430625541083</v>
      </c>
      <c r="V227">
        <f t="shared" si="476"/>
        <v>-4.7260987345548777</v>
      </c>
    </row>
    <row r="230" spans="2:22" x14ac:dyDescent="0.25">
      <c r="B230">
        <v>17.707179365236716</v>
      </c>
      <c r="C230">
        <v>23.593544442692657</v>
      </c>
      <c r="F230">
        <v>-20</v>
      </c>
      <c r="G230">
        <v>-20</v>
      </c>
      <c r="I230">
        <f>26-(ABS(O2)/2)</f>
        <v>12.455755208333192</v>
      </c>
      <c r="J230">
        <f>26-(ABS(AQ2)/2)</f>
        <v>9.3112360858105632</v>
      </c>
      <c r="L230">
        <f t="shared" ref="L230:L254" si="477">(-(I230-26)*SQRT(J230)*SQRT(-(-POWER(I230, 2)*J230+52*POWER(I230, 2)+52*I230*J230-2704*I230+POWER(J230, 3)-104*POWER(J230, 2)+3380*J230-35152)))/(SQRT(-(676*POWER(I230, 2)-35152*I230+676*POWER(J230, 2)-35152*J230+456976)))</f>
        <v>19.712526027457024</v>
      </c>
      <c r="M230">
        <f t="shared" ref="M230:M254" si="478">SQRT((-POWER(I230,4)+POWER(I230,2)*POWER(L230,2)+104*POWER(I230,3)-52*I230*POWER(L230,2)-3380*POWER(I230,2)+35152*I230)/(-POWER(I230,2)+52*I230-676))</f>
        <v>23.468968547769908</v>
      </c>
      <c r="N230">
        <f t="shared" ref="N230:N254" si="479">ABS(L230)</f>
        <v>19.712526027457024</v>
      </c>
      <c r="O230">
        <f t="shared" ref="O230:O254" si="480">ABS(M230)</f>
        <v>23.468968547769908</v>
      </c>
      <c r="Q230">
        <f t="shared" ref="Q230:Q254" si="481" xml:space="preserve"> IF(N2&lt;0, -L230, L230)</f>
        <v>-19.712526027457024</v>
      </c>
      <c r="R230">
        <f t="shared" ref="R230:R254" si="482" xml:space="preserve"> IF(AP2&lt;0, -M230,M230)</f>
        <v>23.468968547769908</v>
      </c>
      <c r="S230">
        <f t="shared" ref="S230:S254" si="483" xml:space="preserve"> IF(P2&lt;0, -N230, N230)</f>
        <v>-19.712526027457024</v>
      </c>
      <c r="T230">
        <f xml:space="preserve"> IF(AR2&lt;0, O230,-O230)</f>
        <v>-23.468968547769908</v>
      </c>
      <c r="U230">
        <f>S230-F230</f>
        <v>0.28747397254297624</v>
      </c>
      <c r="V230">
        <f>T230-G230</f>
        <v>-3.4689685477699079</v>
      </c>
    </row>
    <row r="231" spans="2:22" x14ac:dyDescent="0.25">
      <c r="B231">
        <v>26.121193507245454</v>
      </c>
      <c r="C231">
        <v>14.016464358791819</v>
      </c>
      <c r="F231">
        <v>-20</v>
      </c>
      <c r="G231">
        <v>-10</v>
      </c>
      <c r="I231">
        <f t="shared" ref="I231:I254" si="484">26-(ABS(O3)/2)</f>
        <v>4.7102083333333233</v>
      </c>
      <c r="J231">
        <f t="shared" ref="J231:J254" si="485">26-(ABS(AQ3)/2)</f>
        <v>15.4381923061541</v>
      </c>
      <c r="L231">
        <f t="shared" si="477"/>
        <v>33.73163275709372</v>
      </c>
      <c r="M231">
        <f t="shared" si="478"/>
        <v>18.341742276020749</v>
      </c>
      <c r="N231">
        <f t="shared" si="479"/>
        <v>33.73163275709372</v>
      </c>
      <c r="O231">
        <f t="shared" si="480"/>
        <v>18.341742276020749</v>
      </c>
      <c r="Q231">
        <f t="shared" si="481"/>
        <v>-33.73163275709372</v>
      </c>
      <c r="R231">
        <f t="shared" si="482"/>
        <v>18.341742276020749</v>
      </c>
      <c r="S231">
        <f t="shared" si="483"/>
        <v>-33.73163275709372</v>
      </c>
      <c r="T231">
        <f t="shared" ref="T231:T254" si="486" xml:space="preserve"> IF(AR3&lt;0, O231,-O231)</f>
        <v>-18.341742276020749</v>
      </c>
      <c r="U231">
        <f t="shared" ref="U231:U254" si="487">S231-F231</f>
        <v>-13.73163275709372</v>
      </c>
      <c r="V231">
        <f t="shared" ref="V231:V254" si="488">T231-G231</f>
        <v>-8.3417422760207494</v>
      </c>
    </row>
    <row r="232" spans="2:22" x14ac:dyDescent="0.25">
      <c r="B232">
        <v>22.511125612357972</v>
      </c>
      <c r="C232">
        <v>4.2467620558736519</v>
      </c>
      <c r="F232">
        <v>-20</v>
      </c>
      <c r="G232">
        <v>0</v>
      </c>
      <c r="I232">
        <f t="shared" si="484"/>
        <v>3.0672135416666286</v>
      </c>
      <c r="J232">
        <f t="shared" si="485"/>
        <v>25.766694353240624</v>
      </c>
      <c r="L232">
        <f t="shared" si="477"/>
        <v>22.940181275608502</v>
      </c>
      <c r="M232">
        <f t="shared" si="478"/>
        <v>0.31114103734696474</v>
      </c>
      <c r="N232">
        <f t="shared" si="479"/>
        <v>22.940181275608502</v>
      </c>
      <c r="O232">
        <f t="shared" si="480"/>
        <v>0.31114103734696474</v>
      </c>
      <c r="Q232">
        <f t="shared" si="481"/>
        <v>-22.940181275608502</v>
      </c>
      <c r="R232">
        <f t="shared" si="482"/>
        <v>-0.31114103734696474</v>
      </c>
      <c r="S232">
        <f t="shared" si="483"/>
        <v>-22.940181275608502</v>
      </c>
      <c r="T232">
        <f t="shared" si="486"/>
        <v>0.31114103734696474</v>
      </c>
      <c r="U232">
        <f t="shared" si="487"/>
        <v>-2.9401812756085022</v>
      </c>
      <c r="V232">
        <f t="shared" si="488"/>
        <v>0.31114103734696474</v>
      </c>
    </row>
    <row r="233" spans="2:22" x14ac:dyDescent="0.25">
      <c r="B233">
        <v>16.919177068166373</v>
      </c>
      <c r="C233">
        <v>9.2991603784246539</v>
      </c>
      <c r="F233">
        <v>-20</v>
      </c>
      <c r="G233">
        <v>10</v>
      </c>
      <c r="I233">
        <f t="shared" si="484"/>
        <v>9.2871223958333928</v>
      </c>
      <c r="J233">
        <f t="shared" si="485"/>
        <v>21.195790506317667</v>
      </c>
      <c r="L233">
        <f t="shared" si="477"/>
        <v>17.410262081781347</v>
      </c>
      <c r="M233">
        <f t="shared" si="478"/>
        <v>5.8133891782206186</v>
      </c>
      <c r="N233">
        <f t="shared" si="479"/>
        <v>17.410262081781347</v>
      </c>
      <c r="O233">
        <f t="shared" si="480"/>
        <v>5.8133891782206186</v>
      </c>
      <c r="Q233">
        <f t="shared" si="481"/>
        <v>-17.410262081781347</v>
      </c>
      <c r="R233">
        <f t="shared" si="482"/>
        <v>-5.8133891782206186</v>
      </c>
      <c r="S233">
        <f t="shared" si="483"/>
        <v>-17.410262081781347</v>
      </c>
      <c r="T233">
        <f t="shared" si="486"/>
        <v>5.8133891782206186</v>
      </c>
      <c r="U233">
        <f t="shared" si="487"/>
        <v>2.5897379182186526</v>
      </c>
      <c r="V233">
        <f t="shared" si="488"/>
        <v>-4.1866108217793814</v>
      </c>
    </row>
    <row r="234" spans="2:22" x14ac:dyDescent="0.25">
      <c r="B234">
        <v>15.422067447549571</v>
      </c>
      <c r="C234">
        <v>16.70366941594553</v>
      </c>
      <c r="F234">
        <v>-20</v>
      </c>
      <c r="G234">
        <v>20</v>
      </c>
      <c r="I234">
        <f t="shared" si="484"/>
        <v>12.338398437499954</v>
      </c>
      <c r="J234">
        <f t="shared" si="485"/>
        <v>15.068834285974154</v>
      </c>
      <c r="L234">
        <f t="shared" si="477"/>
        <v>15.903599096376796</v>
      </c>
      <c r="M234">
        <f t="shared" si="478"/>
        <v>13.183201331498992</v>
      </c>
      <c r="N234">
        <f t="shared" si="479"/>
        <v>15.903599096376796</v>
      </c>
      <c r="O234">
        <f t="shared" si="480"/>
        <v>13.183201331498992</v>
      </c>
      <c r="Q234">
        <f t="shared" si="481"/>
        <v>-15.903599096376796</v>
      </c>
      <c r="R234">
        <f t="shared" si="482"/>
        <v>-13.183201331498992</v>
      </c>
      <c r="S234">
        <f t="shared" si="483"/>
        <v>-15.903599096376796</v>
      </c>
      <c r="T234">
        <f t="shared" si="486"/>
        <v>13.183201331498992</v>
      </c>
      <c r="U234">
        <f t="shared" si="487"/>
        <v>4.0964009036232039</v>
      </c>
      <c r="V234">
        <f t="shared" si="488"/>
        <v>-6.8167986685010078</v>
      </c>
    </row>
    <row r="235" spans="2:22" x14ac:dyDescent="0.25">
      <c r="B235">
        <v>15.514308251676264</v>
      </c>
      <c r="C235">
        <v>25.412939080691281</v>
      </c>
      <c r="F235">
        <v>-10</v>
      </c>
      <c r="G235">
        <v>-20</v>
      </c>
      <c r="I235">
        <f t="shared" si="484"/>
        <v>14.216106770833326</v>
      </c>
      <c r="J235">
        <f t="shared" si="485"/>
        <v>7.0744107990184801</v>
      </c>
      <c r="L235">
        <f t="shared" si="477"/>
        <v>18.072396801660041</v>
      </c>
      <c r="M235">
        <f t="shared" si="478"/>
        <v>26.949236680653399</v>
      </c>
      <c r="N235">
        <f t="shared" si="479"/>
        <v>18.072396801660041</v>
      </c>
      <c r="O235">
        <f t="shared" si="480"/>
        <v>26.949236680653399</v>
      </c>
      <c r="Q235">
        <f t="shared" si="481"/>
        <v>-18.072396801660041</v>
      </c>
      <c r="R235">
        <f t="shared" si="482"/>
        <v>26.949236680653399</v>
      </c>
      <c r="S235">
        <f t="shared" si="483"/>
        <v>-18.072396801660041</v>
      </c>
      <c r="T235">
        <f t="shared" si="486"/>
        <v>-26.949236680653399</v>
      </c>
      <c r="U235">
        <f t="shared" si="487"/>
        <v>-8.0723968016600409</v>
      </c>
      <c r="V235">
        <f t="shared" si="488"/>
        <v>-6.9492366806533994</v>
      </c>
    </row>
    <row r="236" spans="2:22" x14ac:dyDescent="0.25">
      <c r="B236">
        <v>12.369130491059533</v>
      </c>
      <c r="C236">
        <v>12.446119993721103</v>
      </c>
      <c r="F236">
        <v>-10</v>
      </c>
      <c r="G236">
        <v>-10</v>
      </c>
      <c r="I236">
        <f t="shared" si="484"/>
        <v>13.864036458333349</v>
      </c>
      <c r="J236">
        <f t="shared" si="485"/>
        <v>13.784886659394765</v>
      </c>
      <c r="L236">
        <f t="shared" si="477"/>
        <v>14.318595263570691</v>
      </c>
      <c r="M236">
        <f t="shared" si="478"/>
        <v>14.397213255461844</v>
      </c>
      <c r="N236">
        <f t="shared" si="479"/>
        <v>14.318595263570691</v>
      </c>
      <c r="O236">
        <f t="shared" si="480"/>
        <v>14.397213255461844</v>
      </c>
      <c r="Q236">
        <f t="shared" si="481"/>
        <v>-14.318595263570691</v>
      </c>
      <c r="R236">
        <f t="shared" si="482"/>
        <v>14.397213255461844</v>
      </c>
      <c r="S236">
        <f t="shared" si="483"/>
        <v>-14.318595263570691</v>
      </c>
      <c r="T236">
        <f t="shared" si="486"/>
        <v>-14.397213255461844</v>
      </c>
      <c r="U236">
        <f t="shared" si="487"/>
        <v>-4.3185952635706908</v>
      </c>
      <c r="V236">
        <f t="shared" si="488"/>
        <v>-4.3972132554618444</v>
      </c>
    </row>
    <row r="237" spans="2:22" x14ac:dyDescent="0.25">
      <c r="B237">
        <v>7.4857975155233758</v>
      </c>
      <c r="C237">
        <v>1.9400723225127887</v>
      </c>
      <c r="F237">
        <v>-10</v>
      </c>
      <c r="G237">
        <v>0</v>
      </c>
      <c r="I237">
        <f t="shared" si="484"/>
        <v>17.384739583333438</v>
      </c>
      <c r="J237">
        <f t="shared" si="485"/>
        <v>24.871759820016358</v>
      </c>
      <c r="L237">
        <f t="shared" si="477"/>
        <v>8.6253710093495499</v>
      </c>
      <c r="M237">
        <f t="shared" si="478"/>
        <v>1.1888152783729016</v>
      </c>
      <c r="N237">
        <f t="shared" si="479"/>
        <v>8.6253710093495499</v>
      </c>
      <c r="O237">
        <f t="shared" si="480"/>
        <v>1.1888152783729016</v>
      </c>
      <c r="Q237">
        <f t="shared" si="481"/>
        <v>-8.6253710093495499</v>
      </c>
      <c r="R237">
        <f t="shared" si="482"/>
        <v>-1.1888152783729016</v>
      </c>
      <c r="S237">
        <f t="shared" si="483"/>
        <v>-8.6253710093495499</v>
      </c>
      <c r="T237">
        <f t="shared" si="486"/>
        <v>-1.1888152783729016</v>
      </c>
      <c r="U237">
        <f t="shared" si="487"/>
        <v>1.3746289906504501</v>
      </c>
      <c r="V237">
        <f t="shared" si="488"/>
        <v>-1.1888152783729016</v>
      </c>
    </row>
    <row r="238" spans="2:22" x14ac:dyDescent="0.25">
      <c r="B238">
        <v>10.270668751450367</v>
      </c>
      <c r="C238">
        <v>9.5779620209578198</v>
      </c>
      <c r="F238">
        <v>-10</v>
      </c>
      <c r="G238">
        <v>10</v>
      </c>
      <c r="I238">
        <f t="shared" si="484"/>
        <v>15.272317708333372</v>
      </c>
      <c r="J238">
        <f t="shared" si="485"/>
        <v>20.02875122625229</v>
      </c>
      <c r="L238">
        <f t="shared" si="477"/>
        <v>11.127135383301029</v>
      </c>
      <c r="M238">
        <f t="shared" si="478"/>
        <v>6.523036680908028</v>
      </c>
      <c r="N238">
        <f t="shared" si="479"/>
        <v>11.127135383301029</v>
      </c>
      <c r="O238">
        <f t="shared" si="480"/>
        <v>6.523036680908028</v>
      </c>
      <c r="Q238">
        <f t="shared" si="481"/>
        <v>-11.127135383301029</v>
      </c>
      <c r="R238">
        <f t="shared" si="482"/>
        <v>-6.523036680908028</v>
      </c>
      <c r="S238">
        <f t="shared" si="483"/>
        <v>-11.127135383301029</v>
      </c>
      <c r="T238">
        <f t="shared" si="486"/>
        <v>6.523036680908028</v>
      </c>
      <c r="U238">
        <f t="shared" si="487"/>
        <v>-1.1271353833010291</v>
      </c>
      <c r="V238">
        <f t="shared" si="488"/>
        <v>-3.476963319091972</v>
      </c>
    </row>
    <row r="239" spans="2:22" x14ac:dyDescent="0.25">
      <c r="B239">
        <v>9.2038278719726438</v>
      </c>
      <c r="C239">
        <v>18.816378724117826</v>
      </c>
      <c r="F239">
        <v>-10</v>
      </c>
      <c r="G239">
        <v>20</v>
      </c>
      <c r="I239">
        <f t="shared" si="484"/>
        <v>17.502096354166675</v>
      </c>
      <c r="J239">
        <f t="shared" si="485"/>
        <v>11.664969719116629</v>
      </c>
      <c r="L239">
        <f t="shared" si="477"/>
        <v>10.10577051503352</v>
      </c>
      <c r="M239">
        <f t="shared" si="478"/>
        <v>15.814446288126863</v>
      </c>
      <c r="N239">
        <f t="shared" si="479"/>
        <v>10.10577051503352</v>
      </c>
      <c r="O239">
        <f t="shared" si="480"/>
        <v>15.814446288126863</v>
      </c>
      <c r="Q239">
        <f t="shared" si="481"/>
        <v>-10.10577051503352</v>
      </c>
      <c r="R239">
        <f t="shared" si="482"/>
        <v>-15.814446288126863</v>
      </c>
      <c r="S239">
        <f t="shared" si="483"/>
        <v>-10.10577051503352</v>
      </c>
      <c r="T239">
        <f t="shared" si="486"/>
        <v>15.814446288126863</v>
      </c>
      <c r="U239">
        <f t="shared" si="487"/>
        <v>-0.10577051503351953</v>
      </c>
      <c r="V239">
        <f t="shared" si="488"/>
        <v>-4.185553711873137</v>
      </c>
    </row>
    <row r="240" spans="2:22" x14ac:dyDescent="0.25">
      <c r="B240">
        <v>-1.2951338494403359</v>
      </c>
      <c r="C240">
        <v>22.380498255247304</v>
      </c>
      <c r="F240">
        <v>0</v>
      </c>
      <c r="G240">
        <v>-20</v>
      </c>
      <c r="I240">
        <f t="shared" si="484"/>
        <v>25.717070312499999</v>
      </c>
      <c r="J240">
        <f t="shared" si="485"/>
        <v>2.8925200454507305</v>
      </c>
      <c r="L240">
        <f t="shared" si="477"/>
        <v>0.37861510432030132</v>
      </c>
      <c r="M240">
        <f t="shared" si="478"/>
        <v>23.119136903830075</v>
      </c>
      <c r="N240">
        <f t="shared" si="479"/>
        <v>0.37861510432030132</v>
      </c>
      <c r="O240">
        <f t="shared" si="480"/>
        <v>23.119136903830075</v>
      </c>
      <c r="Q240">
        <f t="shared" si="481"/>
        <v>0.37861510432030132</v>
      </c>
      <c r="R240">
        <f t="shared" si="482"/>
        <v>23.119136903830075</v>
      </c>
      <c r="S240">
        <f t="shared" si="483"/>
        <v>-0.37861510432030132</v>
      </c>
      <c r="T240">
        <f t="shared" si="486"/>
        <v>-23.119136903830075</v>
      </c>
      <c r="U240">
        <f t="shared" si="487"/>
        <v>-0.37861510432030132</v>
      </c>
      <c r="V240">
        <f t="shared" si="488"/>
        <v>-3.1191369038300749</v>
      </c>
    </row>
    <row r="241" spans="2:22" x14ac:dyDescent="0.25">
      <c r="B241">
        <v>1.0482154572574951</v>
      </c>
      <c r="C241">
        <v>10.331249820038732</v>
      </c>
      <c r="F241">
        <v>0</v>
      </c>
      <c r="G241">
        <v>-10</v>
      </c>
      <c r="I241">
        <f t="shared" si="484"/>
        <v>23.95671875</v>
      </c>
      <c r="J241">
        <f t="shared" si="485"/>
        <v>12.812353926006871</v>
      </c>
      <c r="L241">
        <f t="shared" si="477"/>
        <v>2.2950184338721722</v>
      </c>
      <c r="M241">
        <f t="shared" si="478"/>
        <v>13.256637799683503</v>
      </c>
      <c r="N241">
        <f t="shared" si="479"/>
        <v>2.2950184338721722</v>
      </c>
      <c r="O241">
        <f t="shared" si="480"/>
        <v>13.256637799683503</v>
      </c>
      <c r="Q241">
        <f t="shared" si="481"/>
        <v>-2.2950184338721722</v>
      </c>
      <c r="R241">
        <f t="shared" si="482"/>
        <v>13.256637799683503</v>
      </c>
      <c r="S241">
        <f t="shared" si="483"/>
        <v>2.2950184338721722</v>
      </c>
      <c r="T241">
        <f t="shared" si="486"/>
        <v>-13.256637799683503</v>
      </c>
      <c r="U241">
        <f t="shared" si="487"/>
        <v>2.2950184338721722</v>
      </c>
      <c r="V241">
        <f t="shared" si="488"/>
        <v>-3.256637799683503</v>
      </c>
    </row>
    <row r="242" spans="2:22" x14ac:dyDescent="0.25">
      <c r="B242">
        <v>-1.4516773574974307</v>
      </c>
      <c r="C242">
        <v>0.65829367092175894</v>
      </c>
      <c r="F242">
        <v>0</v>
      </c>
      <c r="G242">
        <v>0</v>
      </c>
      <c r="I242">
        <f t="shared" si="484"/>
        <v>25.813502604166601</v>
      </c>
      <c r="J242">
        <f t="shared" si="485"/>
        <v>22.245921439869129</v>
      </c>
      <c r="L242">
        <f t="shared" si="477"/>
        <v>0.18843159937902862</v>
      </c>
      <c r="M242">
        <f t="shared" si="478"/>
        <v>3.7541792482357286</v>
      </c>
      <c r="N242">
        <f t="shared" si="479"/>
        <v>0.18843159937902862</v>
      </c>
      <c r="O242">
        <f t="shared" si="480"/>
        <v>3.7541792482357286</v>
      </c>
      <c r="Q242">
        <f t="shared" si="481"/>
        <v>0.18843159937902862</v>
      </c>
      <c r="R242">
        <f t="shared" si="482"/>
        <v>3.7541792482357286</v>
      </c>
      <c r="S242">
        <f t="shared" si="483"/>
        <v>0.18843159937902862</v>
      </c>
      <c r="T242">
        <f t="shared" si="486"/>
        <v>-3.7541792482357286</v>
      </c>
      <c r="U242">
        <f t="shared" si="487"/>
        <v>0.18843159937902862</v>
      </c>
      <c r="V242">
        <f t="shared" si="488"/>
        <v>-3.7541792482357286</v>
      </c>
    </row>
    <row r="243" spans="2:22" x14ac:dyDescent="0.25">
      <c r="B243">
        <v>-0.94475952307948763</v>
      </c>
      <c r="C243">
        <v>11.512354860861434</v>
      </c>
      <c r="F243">
        <v>0</v>
      </c>
      <c r="G243">
        <v>10</v>
      </c>
      <c r="I243">
        <f t="shared" si="484"/>
        <v>25.599713541666642</v>
      </c>
      <c r="J243">
        <f t="shared" si="485"/>
        <v>17.305659572766245</v>
      </c>
      <c r="L243">
        <f t="shared" si="477"/>
        <v>0.42208523036212187</v>
      </c>
      <c r="M243">
        <f t="shared" si="478"/>
        <v>8.6956302436173303</v>
      </c>
      <c r="N243">
        <f t="shared" si="479"/>
        <v>0.42208523036212187</v>
      </c>
      <c r="O243">
        <f t="shared" si="480"/>
        <v>8.6956302436173303</v>
      </c>
      <c r="Q243">
        <f t="shared" si="481"/>
        <v>0.42208523036212187</v>
      </c>
      <c r="R243">
        <f t="shared" si="482"/>
        <v>-8.6956302436173303</v>
      </c>
      <c r="S243">
        <f t="shared" si="483"/>
        <v>0.42208523036212187</v>
      </c>
      <c r="T243">
        <f t="shared" si="486"/>
        <v>8.6956302436173303</v>
      </c>
      <c r="U243">
        <f t="shared" si="487"/>
        <v>0.42208523036212187</v>
      </c>
      <c r="V243">
        <f t="shared" si="488"/>
        <v>-1.3043697563826697</v>
      </c>
    </row>
    <row r="244" spans="2:22" x14ac:dyDescent="0.25">
      <c r="B244">
        <v>-1.7885471799614396</v>
      </c>
      <c r="C244">
        <v>23.200133979953549</v>
      </c>
      <c r="F244">
        <v>0</v>
      </c>
      <c r="G244">
        <v>20</v>
      </c>
      <c r="I244">
        <f t="shared" si="484"/>
        <v>25.930859375000001</v>
      </c>
      <c r="J244">
        <f t="shared" si="485"/>
        <v>5.6352667721120042</v>
      </c>
      <c r="L244">
        <f t="shared" si="477"/>
        <v>8.7825389079833838E-2</v>
      </c>
      <c r="M244">
        <f t="shared" si="478"/>
        <v>20.365033824399262</v>
      </c>
      <c r="N244">
        <f t="shared" si="479"/>
        <v>8.7825389079833838E-2</v>
      </c>
      <c r="O244">
        <f t="shared" si="480"/>
        <v>20.365033824399262</v>
      </c>
      <c r="Q244">
        <f t="shared" si="481"/>
        <v>8.7825389079833838E-2</v>
      </c>
      <c r="R244">
        <f t="shared" si="482"/>
        <v>-20.365033824399262</v>
      </c>
      <c r="S244">
        <f t="shared" si="483"/>
        <v>8.7825389079833838E-2</v>
      </c>
      <c r="T244">
        <f t="shared" si="486"/>
        <v>20.365033824399262</v>
      </c>
      <c r="U244">
        <f t="shared" si="487"/>
        <v>8.7825389079833838E-2</v>
      </c>
      <c r="V244">
        <f t="shared" si="488"/>
        <v>0.36503382439926213</v>
      </c>
    </row>
    <row r="245" spans="2:22" x14ac:dyDescent="0.25">
      <c r="B245">
        <v>-10.342949808765214</v>
      </c>
      <c r="C245">
        <v>24.038041474796366</v>
      </c>
      <c r="F245">
        <v>10</v>
      </c>
      <c r="G245">
        <v>-20</v>
      </c>
      <c r="I245">
        <f t="shared" si="484"/>
        <v>19.828307291666651</v>
      </c>
      <c r="J245">
        <f t="shared" si="485"/>
        <v>5.6156116989366822</v>
      </c>
      <c r="L245">
        <f t="shared" si="477"/>
        <v>8.3380469669609241</v>
      </c>
      <c r="M245">
        <f t="shared" si="478"/>
        <v>22.944047393763046</v>
      </c>
      <c r="N245">
        <f t="shared" si="479"/>
        <v>8.3380469669609241</v>
      </c>
      <c r="O245">
        <f t="shared" si="480"/>
        <v>22.944047393763046</v>
      </c>
      <c r="Q245">
        <f t="shared" si="481"/>
        <v>8.3380469669609241</v>
      </c>
      <c r="R245">
        <f t="shared" si="482"/>
        <v>22.944047393763046</v>
      </c>
      <c r="S245">
        <f t="shared" si="483"/>
        <v>8.3380469669609241</v>
      </c>
      <c r="T245">
        <f t="shared" si="486"/>
        <v>-22.944047393763046</v>
      </c>
      <c r="U245">
        <f t="shared" si="487"/>
        <v>-1.6619530330390759</v>
      </c>
      <c r="V245">
        <f t="shared" si="488"/>
        <v>-2.9440473937630465</v>
      </c>
    </row>
    <row r="246" spans="2:22" x14ac:dyDescent="0.25">
      <c r="B246">
        <v>-12.787952893727049</v>
      </c>
      <c r="C246">
        <v>12.300783699829095</v>
      </c>
      <c r="F246">
        <v>10</v>
      </c>
      <c r="G246">
        <v>-10</v>
      </c>
      <c r="I246">
        <f t="shared" si="484"/>
        <v>15.955533854166674</v>
      </c>
      <c r="J246">
        <f t="shared" si="485"/>
        <v>12.520594105990419</v>
      </c>
      <c r="L246">
        <f t="shared" si="477"/>
        <v>11.912904226717327</v>
      </c>
      <c r="M246">
        <f t="shared" si="478"/>
        <v>15.2924696818455</v>
      </c>
      <c r="N246">
        <f t="shared" si="479"/>
        <v>11.912904226717327</v>
      </c>
      <c r="O246">
        <f t="shared" si="480"/>
        <v>15.2924696818455</v>
      </c>
      <c r="Q246">
        <f t="shared" si="481"/>
        <v>11.912904226717327</v>
      </c>
      <c r="R246">
        <f t="shared" si="482"/>
        <v>15.2924696818455</v>
      </c>
      <c r="S246">
        <f t="shared" si="483"/>
        <v>11.912904226717327</v>
      </c>
      <c r="T246">
        <f t="shared" si="486"/>
        <v>-15.2924696818455</v>
      </c>
      <c r="U246">
        <f t="shared" si="487"/>
        <v>1.9129042267173268</v>
      </c>
      <c r="V246">
        <f t="shared" si="488"/>
        <v>-5.2924696818454997</v>
      </c>
    </row>
    <row r="247" spans="2:22" x14ac:dyDescent="0.25">
      <c r="B247">
        <v>-11.969822241913286</v>
      </c>
      <c r="C247">
        <v>2.3702094667630798</v>
      </c>
      <c r="F247">
        <v>10</v>
      </c>
      <c r="G247">
        <v>0</v>
      </c>
      <c r="I247">
        <f t="shared" si="484"/>
        <v>15.368750000000068</v>
      </c>
      <c r="J247">
        <f t="shared" si="485"/>
        <v>20.787122339787338</v>
      </c>
      <c r="L247">
        <f t="shared" si="477"/>
        <v>10.930855856807764</v>
      </c>
      <c r="M247">
        <f t="shared" si="478"/>
        <v>5.6725919953790847</v>
      </c>
      <c r="N247">
        <f t="shared" si="479"/>
        <v>10.930855856807764</v>
      </c>
      <c r="O247">
        <f t="shared" si="480"/>
        <v>5.6725919953790847</v>
      </c>
      <c r="Q247">
        <f t="shared" si="481"/>
        <v>10.930855856807764</v>
      </c>
      <c r="R247">
        <f t="shared" si="482"/>
        <v>5.6725919953790847</v>
      </c>
      <c r="S247">
        <f t="shared" si="483"/>
        <v>10.930855856807764</v>
      </c>
      <c r="T247">
        <f t="shared" si="486"/>
        <v>5.6725919953790847</v>
      </c>
      <c r="U247">
        <f t="shared" si="487"/>
        <v>0.93085585680776362</v>
      </c>
      <c r="V247">
        <f t="shared" si="488"/>
        <v>5.6725919953790847</v>
      </c>
    </row>
    <row r="248" spans="2:22" x14ac:dyDescent="0.25">
      <c r="B248">
        <v>-11.352128855034708</v>
      </c>
      <c r="C248">
        <v>12.01987628045797</v>
      </c>
      <c r="F248">
        <v>10</v>
      </c>
      <c r="G248">
        <v>10</v>
      </c>
      <c r="I248">
        <f t="shared" si="484"/>
        <v>17.129101562499955</v>
      </c>
      <c r="J248">
        <f t="shared" si="485"/>
        <v>17.98643248613774</v>
      </c>
      <c r="L248">
        <f t="shared" si="477"/>
        <v>9.4008166816679655</v>
      </c>
      <c r="M248">
        <f t="shared" si="478"/>
        <v>8.5728524144612237</v>
      </c>
      <c r="N248">
        <f t="shared" si="479"/>
        <v>9.4008166816679655</v>
      </c>
      <c r="O248">
        <f t="shared" si="480"/>
        <v>8.5728524144612237</v>
      </c>
      <c r="Q248">
        <f t="shared" si="481"/>
        <v>9.4008166816679655</v>
      </c>
      <c r="R248">
        <f t="shared" si="482"/>
        <v>-8.5728524144612237</v>
      </c>
      <c r="S248">
        <f t="shared" si="483"/>
        <v>9.4008166816679655</v>
      </c>
      <c r="T248">
        <f t="shared" si="486"/>
        <v>8.5728524144612237</v>
      </c>
      <c r="U248">
        <f t="shared" si="487"/>
        <v>-0.59918331833203453</v>
      </c>
      <c r="V248">
        <f t="shared" si="488"/>
        <v>-1.4271475855387763</v>
      </c>
    </row>
    <row r="249" spans="2:22" x14ac:dyDescent="0.25">
      <c r="B249">
        <v>-11.917722496634051</v>
      </c>
      <c r="C249">
        <v>23.432083073854798</v>
      </c>
      <c r="F249">
        <v>10</v>
      </c>
      <c r="G249">
        <v>20</v>
      </c>
      <c r="I249">
        <f t="shared" si="484"/>
        <v>18.654739583333349</v>
      </c>
      <c r="J249">
        <f t="shared" si="485"/>
        <v>9.3308911589857573</v>
      </c>
      <c r="L249">
        <f t="shared" si="477"/>
        <v>9.1149232539117939</v>
      </c>
      <c r="M249">
        <f t="shared" si="478"/>
        <v>18.325973670855916</v>
      </c>
      <c r="N249">
        <f t="shared" si="479"/>
        <v>9.1149232539117939</v>
      </c>
      <c r="O249">
        <f t="shared" si="480"/>
        <v>18.325973670855916</v>
      </c>
      <c r="Q249">
        <f t="shared" si="481"/>
        <v>9.1149232539117939</v>
      </c>
      <c r="R249">
        <f t="shared" si="482"/>
        <v>-18.325973670855916</v>
      </c>
      <c r="S249">
        <f t="shared" si="483"/>
        <v>9.1149232539117939</v>
      </c>
      <c r="T249">
        <f t="shared" si="486"/>
        <v>18.325973670855916</v>
      </c>
      <c r="U249">
        <f t="shared" si="487"/>
        <v>-0.88507674608820608</v>
      </c>
      <c r="V249">
        <f t="shared" si="488"/>
        <v>-1.674026329144084</v>
      </c>
    </row>
    <row r="250" spans="2:22" x14ac:dyDescent="0.25">
      <c r="B250">
        <v>-13.298663533824737</v>
      </c>
      <c r="C250">
        <v>8.3093669023278949</v>
      </c>
      <c r="F250">
        <v>20</v>
      </c>
      <c r="G250">
        <v>-20</v>
      </c>
      <c r="I250">
        <f t="shared" si="484"/>
        <v>14.781966145833348</v>
      </c>
      <c r="J250">
        <f t="shared" si="485"/>
        <v>11.548061372602655</v>
      </c>
      <c r="L250">
        <f t="shared" si="477"/>
        <v>13.9067683211558</v>
      </c>
      <c r="M250">
        <f t="shared" si="478"/>
        <v>17.18507181444863</v>
      </c>
      <c r="N250">
        <f t="shared" si="479"/>
        <v>13.9067683211558</v>
      </c>
      <c r="O250">
        <f t="shared" si="480"/>
        <v>17.18507181444863</v>
      </c>
      <c r="Q250">
        <f t="shared" si="481"/>
        <v>13.9067683211558</v>
      </c>
      <c r="R250">
        <f t="shared" si="482"/>
        <v>17.18507181444863</v>
      </c>
      <c r="S250">
        <f t="shared" si="483"/>
        <v>13.9067683211558</v>
      </c>
      <c r="T250">
        <f t="shared" si="486"/>
        <v>-17.18507181444863</v>
      </c>
      <c r="U250">
        <f t="shared" si="487"/>
        <v>-6.0932316788441998</v>
      </c>
      <c r="V250">
        <f t="shared" si="488"/>
        <v>2.8149281855513699</v>
      </c>
    </row>
    <row r="251" spans="2:22" x14ac:dyDescent="0.25">
      <c r="B251">
        <v>-23.992096495272847</v>
      </c>
      <c r="C251">
        <v>9.1717610224094983</v>
      </c>
      <c r="F251">
        <v>20</v>
      </c>
      <c r="G251">
        <v>-10</v>
      </c>
      <c r="I251">
        <f t="shared" si="484"/>
        <v>6.566992187500027</v>
      </c>
      <c r="J251">
        <f t="shared" si="485"/>
        <v>16.410725039541994</v>
      </c>
      <c r="L251">
        <f t="shared" si="477"/>
        <v>24.839179094424331</v>
      </c>
      <c r="M251">
        <f t="shared" si="478"/>
        <v>13.751160704120865</v>
      </c>
      <c r="N251">
        <f t="shared" si="479"/>
        <v>24.839179094424331</v>
      </c>
      <c r="O251">
        <f t="shared" si="480"/>
        <v>13.751160704120865</v>
      </c>
      <c r="Q251">
        <f t="shared" si="481"/>
        <v>24.839179094424331</v>
      </c>
      <c r="R251">
        <f t="shared" si="482"/>
        <v>13.751160704120865</v>
      </c>
      <c r="S251">
        <f t="shared" si="483"/>
        <v>24.839179094424331</v>
      </c>
      <c r="T251">
        <f t="shared" si="486"/>
        <v>-13.751160704120865</v>
      </c>
      <c r="U251">
        <f t="shared" si="487"/>
        <v>4.8391790944243311</v>
      </c>
      <c r="V251">
        <f t="shared" si="488"/>
        <v>-3.7511607041208652</v>
      </c>
    </row>
    <row r="252" spans="2:22" x14ac:dyDescent="0.25">
      <c r="B252">
        <v>-22.441195969644948</v>
      </c>
      <c r="C252">
        <v>1.1061249685487164</v>
      </c>
      <c r="F252">
        <v>20</v>
      </c>
      <c r="G252">
        <v>0</v>
      </c>
      <c r="I252">
        <f t="shared" si="484"/>
        <v>4.9239973958333501</v>
      </c>
      <c r="J252">
        <f t="shared" si="485"/>
        <v>23.704720539950923</v>
      </c>
      <c r="L252">
        <f t="shared" si="477"/>
        <v>21.476400014415496</v>
      </c>
      <c r="M252">
        <f t="shared" si="478"/>
        <v>2.9817973606141286</v>
      </c>
      <c r="N252">
        <f t="shared" si="479"/>
        <v>21.476400014415496</v>
      </c>
      <c r="O252">
        <f t="shared" si="480"/>
        <v>2.9817973606141286</v>
      </c>
      <c r="Q252">
        <f t="shared" si="481"/>
        <v>21.476400014415496</v>
      </c>
      <c r="R252">
        <f t="shared" si="482"/>
        <v>2.9817973606141286</v>
      </c>
      <c r="S252">
        <f t="shared" si="483"/>
        <v>21.476400014415496</v>
      </c>
      <c r="T252">
        <f t="shared" si="486"/>
        <v>-2.9817973606141286</v>
      </c>
      <c r="U252">
        <f t="shared" si="487"/>
        <v>1.4764000144154963</v>
      </c>
      <c r="V252">
        <f t="shared" si="488"/>
        <v>-2.9817973606141286</v>
      </c>
    </row>
    <row r="253" spans="2:22" x14ac:dyDescent="0.25">
      <c r="B253">
        <v>-16.596506319490263</v>
      </c>
      <c r="C253">
        <v>10.672388663677328</v>
      </c>
      <c r="F253">
        <v>20</v>
      </c>
      <c r="G253">
        <v>10</v>
      </c>
      <c r="I253">
        <f t="shared" si="484"/>
        <v>12.434830729166674</v>
      </c>
      <c r="J253">
        <f t="shared" si="485"/>
        <v>20.02875122625229</v>
      </c>
      <c r="L253">
        <f t="shared" si="477"/>
        <v>14.196738905788722</v>
      </c>
      <c r="M253">
        <f t="shared" si="478"/>
        <v>6.8467822010979509</v>
      </c>
      <c r="N253">
        <f t="shared" si="479"/>
        <v>14.196738905788722</v>
      </c>
      <c r="O253">
        <f t="shared" si="480"/>
        <v>6.8467822010979509</v>
      </c>
      <c r="Q253">
        <f t="shared" si="481"/>
        <v>14.196738905788722</v>
      </c>
      <c r="R253">
        <f t="shared" si="482"/>
        <v>-6.8467822010979509</v>
      </c>
      <c r="S253">
        <f t="shared" si="483"/>
        <v>14.196738905788722</v>
      </c>
      <c r="T253">
        <f t="shared" si="486"/>
        <v>6.8467822010979509</v>
      </c>
      <c r="U253">
        <f t="shared" si="487"/>
        <v>-5.8032610942112779</v>
      </c>
      <c r="V253">
        <f t="shared" si="488"/>
        <v>-3.1532177989020491</v>
      </c>
    </row>
    <row r="254" spans="2:22" x14ac:dyDescent="0.25">
      <c r="B254">
        <v>-22.831274224548157</v>
      </c>
      <c r="C254">
        <v>24.508776668803616</v>
      </c>
      <c r="F254">
        <v>20</v>
      </c>
      <c r="G254">
        <v>20</v>
      </c>
      <c r="I254">
        <f t="shared" si="484"/>
        <v>12.317473958333348</v>
      </c>
      <c r="J254">
        <f t="shared" si="485"/>
        <v>12.442995905826924</v>
      </c>
      <c r="L254">
        <f t="shared" si="477"/>
        <v>17.337728531656026</v>
      </c>
      <c r="M254">
        <f t="shared" si="478"/>
        <v>17.205709942521967</v>
      </c>
      <c r="N254">
        <f t="shared" si="479"/>
        <v>17.337728531656026</v>
      </c>
      <c r="O254">
        <f t="shared" si="480"/>
        <v>17.205709942521967</v>
      </c>
      <c r="Q254">
        <f t="shared" si="481"/>
        <v>17.337728531656026</v>
      </c>
      <c r="R254">
        <f t="shared" si="482"/>
        <v>-17.205709942521967</v>
      </c>
      <c r="S254">
        <f t="shared" si="483"/>
        <v>17.337728531656026</v>
      </c>
      <c r="T254">
        <f t="shared" si="486"/>
        <v>17.205709942521967</v>
      </c>
      <c r="U254">
        <f t="shared" si="487"/>
        <v>-2.6622714683439739</v>
      </c>
      <c r="V254">
        <f t="shared" si="488"/>
        <v>-2.7942900574780332</v>
      </c>
    </row>
    <row r="257" spans="2:22" x14ac:dyDescent="0.25">
      <c r="B257">
        <v>18.020082133654295</v>
      </c>
      <c r="C257">
        <v>23.412979828983232</v>
      </c>
      <c r="F257">
        <v>-20</v>
      </c>
      <c r="G257">
        <v>-20</v>
      </c>
      <c r="I257">
        <f>26-(ABS(Q2)/2)</f>
        <v>12.221041666666562</v>
      </c>
      <c r="J257">
        <f>26-(ABS(AS2)/2)</f>
        <v>9.5057426324881433</v>
      </c>
      <c r="L257">
        <f t="shared" ref="L257:L281" si="489">(-(I257-26)*SQRT(J257)*SQRT(-(-POWER(I257, 2)*J257+52*POWER(I257, 2)+52*I257*J257-2704*I257+POWER(J257, 3)-104*POWER(J257, 2)+3380*J257-35152)))/(SQRT(-(676*POWER(I257, 2)-35152*I257+676*POWER(J257, 2)-35152*J257+456976)))</f>
        <v>20.044973632384199</v>
      </c>
      <c r="M257">
        <f t="shared" ref="M257:M281" si="490">SQRT((-POWER(I257,4)+POWER(I257,2)*POWER(L257,2)+104*POWER(I257,3)-52*I257*POWER(L257,2)-3380*POWER(I257,2)+35152*I257)/(-POWER(I257,2)+52*I257-676))</f>
        <v>23.295508791251535</v>
      </c>
      <c r="N257">
        <f t="shared" ref="N257:N281" si="491">ABS(L257)</f>
        <v>20.044973632384199</v>
      </c>
      <c r="O257">
        <f t="shared" ref="O257:O281" si="492">ABS(M257)</f>
        <v>23.295508791251535</v>
      </c>
      <c r="Q257">
        <f t="shared" ref="Q257:Q281" si="493" xml:space="preserve"> IF(P2&lt;0, -L257, L257)</f>
        <v>-20.044973632384199</v>
      </c>
      <c r="R257">
        <f t="shared" ref="R257:R281" si="494" xml:space="preserve"> IF(AR2&lt;0, -M257,M257)</f>
        <v>23.295508791251535</v>
      </c>
      <c r="S257">
        <f t="shared" ref="S257:S281" si="495" xml:space="preserve"> IF(R2&lt;0, -N257, N257)</f>
        <v>-20.044973632384199</v>
      </c>
      <c r="T257">
        <f xml:space="preserve"> IF(AT2&lt;0, O257,-O257)</f>
        <v>-23.295508791251535</v>
      </c>
      <c r="U257">
        <f>S257-F257</f>
        <v>-4.4973632384198936E-2</v>
      </c>
      <c r="V257">
        <f>T257-G257</f>
        <v>-3.2955087912515353</v>
      </c>
    </row>
    <row r="258" spans="2:22" x14ac:dyDescent="0.25">
      <c r="B258">
        <v>26.928061218114653</v>
      </c>
      <c r="C258">
        <v>14.08952415580683</v>
      </c>
      <c r="F258">
        <v>-20</v>
      </c>
      <c r="G258">
        <v>-10</v>
      </c>
      <c r="I258">
        <f t="shared" ref="I258:I281" si="496">26-(ABS(Q3)/2)</f>
        <v>4.3581380208333016</v>
      </c>
      <c r="J258">
        <f t="shared" ref="J258:J281" si="497">26-(ABS(AS3)/2)</f>
        <v>15.049179212798961</v>
      </c>
      <c r="L258">
        <f t="shared" si="489"/>
        <v>37.932006068058904</v>
      </c>
      <c r="M258">
        <f t="shared" si="490"/>
        <v>20.741520629429608</v>
      </c>
      <c r="N258">
        <f t="shared" si="491"/>
        <v>37.932006068058904</v>
      </c>
      <c r="O258">
        <f t="shared" si="492"/>
        <v>20.741520629429608</v>
      </c>
      <c r="Q258">
        <f t="shared" si="493"/>
        <v>-37.932006068058904</v>
      </c>
      <c r="R258">
        <f t="shared" si="494"/>
        <v>20.741520629429608</v>
      </c>
      <c r="S258">
        <f t="shared" si="495"/>
        <v>-37.932006068058904</v>
      </c>
      <c r="T258">
        <f t="shared" ref="T258:T281" si="498" xml:space="preserve"> IF(AT3&lt;0, O258,-O258)</f>
        <v>-20.741520629429608</v>
      </c>
      <c r="U258">
        <f t="shared" ref="U258:U281" si="499">S258-F258</f>
        <v>-17.932006068058904</v>
      </c>
      <c r="V258">
        <f t="shared" ref="V258:V281" si="500">T258-G258</f>
        <v>-10.741520629429608</v>
      </c>
    </row>
    <row r="259" spans="2:22" x14ac:dyDescent="0.25">
      <c r="B259">
        <v>20.269213484379193</v>
      </c>
      <c r="C259">
        <v>2.8515400452113355</v>
      </c>
      <c r="F259">
        <v>-20</v>
      </c>
      <c r="G259">
        <v>0</v>
      </c>
      <c r="I259">
        <f t="shared" si="496"/>
        <v>4.7102083333333482</v>
      </c>
      <c r="J259">
        <f t="shared" si="497"/>
        <v>25.260772913371493</v>
      </c>
      <c r="L259">
        <f t="shared" si="489"/>
        <v>21.333457972713518</v>
      </c>
      <c r="M259">
        <f t="shared" si="490"/>
        <v>0.95637640499406817</v>
      </c>
      <c r="N259">
        <f t="shared" si="491"/>
        <v>21.333457972713518</v>
      </c>
      <c r="O259">
        <f t="shared" si="492"/>
        <v>0.95637640499406817</v>
      </c>
      <c r="Q259">
        <f t="shared" si="493"/>
        <v>-21.333457972713518</v>
      </c>
      <c r="R259">
        <f t="shared" si="494"/>
        <v>-0.95637640499406817</v>
      </c>
      <c r="S259">
        <f t="shared" si="495"/>
        <v>-21.333457972713518</v>
      </c>
      <c r="T259">
        <f t="shared" si="498"/>
        <v>0.95637640499406817</v>
      </c>
      <c r="U259">
        <f t="shared" si="499"/>
        <v>-1.3334579727135178</v>
      </c>
      <c r="V259">
        <f t="shared" si="500"/>
        <v>0.95637640499406817</v>
      </c>
    </row>
    <row r="260" spans="2:22" x14ac:dyDescent="0.25">
      <c r="B260">
        <v>16.4308792350385</v>
      </c>
      <c r="C260">
        <v>8.0438355453577177</v>
      </c>
      <c r="F260">
        <v>-20</v>
      </c>
      <c r="G260">
        <v>10</v>
      </c>
      <c r="I260">
        <f t="shared" si="496"/>
        <v>9.4044791666666754</v>
      </c>
      <c r="J260">
        <f t="shared" si="497"/>
        <v>22.168323239705561</v>
      </c>
      <c r="L260">
        <f t="shared" si="489"/>
        <v>17.027347722763491</v>
      </c>
      <c r="M260">
        <f t="shared" si="490"/>
        <v>4.5954778411282025</v>
      </c>
      <c r="N260">
        <f t="shared" si="491"/>
        <v>17.027347722763491</v>
      </c>
      <c r="O260">
        <f t="shared" si="492"/>
        <v>4.5954778411282025</v>
      </c>
      <c r="Q260">
        <f t="shared" si="493"/>
        <v>-17.027347722763491</v>
      </c>
      <c r="R260">
        <f t="shared" si="494"/>
        <v>-4.5954778411282025</v>
      </c>
      <c r="S260">
        <f t="shared" si="495"/>
        <v>-17.027347722763491</v>
      </c>
      <c r="T260">
        <f t="shared" si="498"/>
        <v>4.5954778411282025</v>
      </c>
      <c r="U260">
        <f t="shared" si="499"/>
        <v>2.9726522772365094</v>
      </c>
      <c r="V260">
        <f t="shared" si="500"/>
        <v>-5.4045221588717975</v>
      </c>
    </row>
    <row r="261" spans="2:22" x14ac:dyDescent="0.25">
      <c r="B261">
        <v>14.389505790040243</v>
      </c>
      <c r="C261">
        <v>15.342633717161766</v>
      </c>
      <c r="F261">
        <v>-20</v>
      </c>
      <c r="G261">
        <v>20</v>
      </c>
      <c r="I261">
        <f t="shared" si="496"/>
        <v>12.807825520833392</v>
      </c>
      <c r="J261">
        <f t="shared" si="497"/>
        <v>14.096301552586334</v>
      </c>
      <c r="L261">
        <f t="shared" si="489"/>
        <v>15.676643508543883</v>
      </c>
      <c r="M261">
        <f t="shared" si="490"/>
        <v>14.38309302966271</v>
      </c>
      <c r="N261">
        <f t="shared" si="491"/>
        <v>15.676643508543883</v>
      </c>
      <c r="O261">
        <f t="shared" si="492"/>
        <v>14.38309302966271</v>
      </c>
      <c r="Q261">
        <f t="shared" si="493"/>
        <v>-15.676643508543883</v>
      </c>
      <c r="R261">
        <f t="shared" si="494"/>
        <v>-14.38309302966271</v>
      </c>
      <c r="S261">
        <f t="shared" si="495"/>
        <v>-15.676643508543883</v>
      </c>
      <c r="T261">
        <f t="shared" si="498"/>
        <v>14.38309302966271</v>
      </c>
      <c r="U261">
        <f t="shared" si="499"/>
        <v>4.3233564914561171</v>
      </c>
      <c r="V261">
        <f t="shared" si="500"/>
        <v>-5.6169069703372898</v>
      </c>
    </row>
    <row r="262" spans="2:22" x14ac:dyDescent="0.25">
      <c r="B262">
        <v>15.366847977850343</v>
      </c>
      <c r="C262">
        <v>26.123708222765092</v>
      </c>
      <c r="F262">
        <v>-10</v>
      </c>
      <c r="G262">
        <v>-20</v>
      </c>
      <c r="I262">
        <f t="shared" si="496"/>
        <v>14.450820312500046</v>
      </c>
      <c r="J262">
        <f t="shared" si="497"/>
        <v>3.9623060521774391</v>
      </c>
      <c r="L262">
        <f t="shared" si="489"/>
        <v>26.039112953281258</v>
      </c>
      <c r="M262">
        <f t="shared" si="490"/>
        <v>47.071152442462861</v>
      </c>
      <c r="N262">
        <f t="shared" si="491"/>
        <v>26.039112953281258</v>
      </c>
      <c r="O262">
        <f t="shared" si="492"/>
        <v>47.071152442462861</v>
      </c>
      <c r="Q262">
        <f t="shared" si="493"/>
        <v>-26.039112953281258</v>
      </c>
      <c r="R262">
        <f t="shared" si="494"/>
        <v>47.071152442462861</v>
      </c>
      <c r="S262">
        <f t="shared" si="495"/>
        <v>-26.039112953281258</v>
      </c>
      <c r="T262">
        <f t="shared" si="498"/>
        <v>-47.071152442462861</v>
      </c>
      <c r="U262">
        <f t="shared" si="499"/>
        <v>-16.039112953281258</v>
      </c>
      <c r="V262">
        <f t="shared" si="500"/>
        <v>-27.071152442462861</v>
      </c>
    </row>
    <row r="263" spans="2:22" x14ac:dyDescent="0.25">
      <c r="B263">
        <v>13.856962961326596</v>
      </c>
      <c r="C263">
        <v>12.298015568354529</v>
      </c>
      <c r="F263">
        <v>-10</v>
      </c>
      <c r="G263">
        <v>-10</v>
      </c>
      <c r="I263">
        <f t="shared" si="496"/>
        <v>12.573111979166674</v>
      </c>
      <c r="J263">
        <f t="shared" si="497"/>
        <v>13.784886659394765</v>
      </c>
      <c r="L263">
        <f t="shared" si="489"/>
        <v>16.170334815513705</v>
      </c>
      <c r="M263">
        <f t="shared" si="490"/>
        <v>14.942250974910227</v>
      </c>
      <c r="N263">
        <f t="shared" si="491"/>
        <v>16.170334815513705</v>
      </c>
      <c r="O263">
        <f t="shared" si="492"/>
        <v>14.942250974910227</v>
      </c>
      <c r="Q263">
        <f t="shared" si="493"/>
        <v>-16.170334815513705</v>
      </c>
      <c r="R263">
        <f t="shared" si="494"/>
        <v>14.942250974910227</v>
      </c>
      <c r="S263">
        <f t="shared" si="495"/>
        <v>-16.170334815513705</v>
      </c>
      <c r="T263">
        <f t="shared" si="498"/>
        <v>-14.942250974910227</v>
      </c>
      <c r="U263">
        <f t="shared" si="499"/>
        <v>-6.170334815513705</v>
      </c>
      <c r="V263">
        <f t="shared" si="500"/>
        <v>-4.9422509749102268</v>
      </c>
    </row>
    <row r="264" spans="2:22" x14ac:dyDescent="0.25">
      <c r="B264">
        <v>10.715949568293185</v>
      </c>
      <c r="C264">
        <v>0.92649757594075288</v>
      </c>
      <c r="F264">
        <v>-10</v>
      </c>
      <c r="G264">
        <v>0</v>
      </c>
      <c r="I264">
        <f t="shared" si="496"/>
        <v>14.098750000000001</v>
      </c>
      <c r="J264">
        <f t="shared" si="497"/>
        <v>22.051414893191513</v>
      </c>
      <c r="L264">
        <f t="shared" si="489"/>
        <v>12.111581698346022</v>
      </c>
      <c r="M264">
        <f t="shared" si="490"/>
        <v>4.3651437098263619</v>
      </c>
      <c r="N264">
        <f t="shared" si="491"/>
        <v>12.111581698346022</v>
      </c>
      <c r="O264">
        <f t="shared" si="492"/>
        <v>4.3651437098263619</v>
      </c>
      <c r="Q264">
        <f t="shared" si="493"/>
        <v>-12.111581698346022</v>
      </c>
      <c r="R264">
        <f t="shared" si="494"/>
        <v>4.3651437098263619</v>
      </c>
      <c r="S264">
        <f t="shared" si="495"/>
        <v>-12.111581698346022</v>
      </c>
      <c r="T264">
        <f t="shared" si="498"/>
        <v>4.3651437098263619</v>
      </c>
      <c r="U264">
        <f t="shared" si="499"/>
        <v>-2.1115816983460221</v>
      </c>
      <c r="V264">
        <f t="shared" si="500"/>
        <v>4.3651437098263619</v>
      </c>
    </row>
    <row r="265" spans="2:22" x14ac:dyDescent="0.25">
      <c r="B265">
        <v>9.5232611046277285</v>
      </c>
      <c r="C265">
        <v>9.6852036208794789</v>
      </c>
      <c r="F265">
        <v>-10</v>
      </c>
      <c r="G265">
        <v>10</v>
      </c>
      <c r="I265">
        <f t="shared" si="496"/>
        <v>15.976458333333349</v>
      </c>
      <c r="J265">
        <f t="shared" si="497"/>
        <v>19.834244679574674</v>
      </c>
      <c r="L265">
        <f t="shared" si="489"/>
        <v>10.403553729064269</v>
      </c>
      <c r="M265">
        <f t="shared" si="490"/>
        <v>6.6682866315789244</v>
      </c>
      <c r="N265">
        <f t="shared" si="491"/>
        <v>10.403553729064269</v>
      </c>
      <c r="O265">
        <f t="shared" si="492"/>
        <v>6.6682866315789244</v>
      </c>
      <c r="Q265">
        <f t="shared" si="493"/>
        <v>-10.403553729064269</v>
      </c>
      <c r="R265">
        <f t="shared" si="494"/>
        <v>-6.6682866315789244</v>
      </c>
      <c r="S265">
        <f t="shared" si="495"/>
        <v>-10.403553729064269</v>
      </c>
      <c r="T265">
        <f t="shared" si="498"/>
        <v>6.6682866315789244</v>
      </c>
      <c r="U265">
        <f t="shared" si="499"/>
        <v>-0.40355372906426901</v>
      </c>
      <c r="V265">
        <f t="shared" si="500"/>
        <v>-3.3317133684210756</v>
      </c>
    </row>
    <row r="266" spans="2:22" x14ac:dyDescent="0.25">
      <c r="B266">
        <v>9.0886584493737068</v>
      </c>
      <c r="C266">
        <v>19.013375716068118</v>
      </c>
      <c r="F266">
        <v>-10</v>
      </c>
      <c r="G266">
        <v>20</v>
      </c>
      <c r="I266">
        <f t="shared" si="496"/>
        <v>17.619453124999932</v>
      </c>
      <c r="J266">
        <f t="shared" si="497"/>
        <v>11.470463172439143</v>
      </c>
      <c r="L266">
        <f t="shared" si="489"/>
        <v>9.9986602284798654</v>
      </c>
      <c r="M266">
        <f t="shared" si="490"/>
        <v>16.015780192732738</v>
      </c>
      <c r="N266">
        <f t="shared" si="491"/>
        <v>9.9986602284798654</v>
      </c>
      <c r="O266">
        <f t="shared" si="492"/>
        <v>16.015780192732738</v>
      </c>
      <c r="Q266">
        <f t="shared" si="493"/>
        <v>-9.9986602284798654</v>
      </c>
      <c r="R266">
        <f t="shared" si="494"/>
        <v>-16.015780192732738</v>
      </c>
      <c r="S266">
        <f t="shared" si="495"/>
        <v>-9.9986602284798654</v>
      </c>
      <c r="T266">
        <f t="shared" si="498"/>
        <v>16.015780192732738</v>
      </c>
      <c r="U266">
        <f t="shared" si="499"/>
        <v>1.3397715201346472E-3</v>
      </c>
      <c r="V266">
        <f t="shared" si="500"/>
        <v>-3.9842198072672623</v>
      </c>
    </row>
    <row r="267" spans="2:22" x14ac:dyDescent="0.25">
      <c r="B267">
        <v>6.167721250165796E-2</v>
      </c>
      <c r="C267">
        <v>22.077760615383596</v>
      </c>
      <c r="F267">
        <v>0</v>
      </c>
      <c r="G267">
        <v>-20</v>
      </c>
      <c r="I267">
        <f t="shared" si="496"/>
        <v>24.895572916666641</v>
      </c>
      <c r="J267">
        <f t="shared" si="497"/>
        <v>3.0870265921283675</v>
      </c>
      <c r="L267">
        <f t="shared" si="489"/>
        <v>1.4773268887323656</v>
      </c>
      <c r="M267">
        <f t="shared" si="490"/>
        <v>23.077971657959505</v>
      </c>
      <c r="N267">
        <f t="shared" si="491"/>
        <v>1.4773268887323656</v>
      </c>
      <c r="O267">
        <f t="shared" si="492"/>
        <v>23.077971657959505</v>
      </c>
      <c r="Q267">
        <f t="shared" si="493"/>
        <v>-1.4773268887323656</v>
      </c>
      <c r="R267">
        <f t="shared" si="494"/>
        <v>23.077971657959505</v>
      </c>
      <c r="S267">
        <f t="shared" si="495"/>
        <v>-1.4773268887323656</v>
      </c>
      <c r="T267">
        <f t="shared" si="498"/>
        <v>-23.077971657959505</v>
      </c>
      <c r="U267">
        <f t="shared" si="499"/>
        <v>-1.4773268887323656</v>
      </c>
      <c r="V267">
        <f t="shared" si="500"/>
        <v>-3.0779716579595053</v>
      </c>
    </row>
    <row r="268" spans="2:22" x14ac:dyDescent="0.25">
      <c r="B268">
        <v>-0.93324424879636181</v>
      </c>
      <c r="C268">
        <v>10.628393263919875</v>
      </c>
      <c r="F268">
        <v>0</v>
      </c>
      <c r="G268">
        <v>-10</v>
      </c>
      <c r="I268">
        <f t="shared" si="496"/>
        <v>25.599713541666642</v>
      </c>
      <c r="J268">
        <f t="shared" si="497"/>
        <v>12.520594105990549</v>
      </c>
      <c r="L268">
        <f t="shared" si="489"/>
        <v>0.45091394138385738</v>
      </c>
      <c r="M268">
        <f t="shared" si="490"/>
        <v>13.482177859765381</v>
      </c>
      <c r="N268">
        <f t="shared" si="491"/>
        <v>0.45091394138385738</v>
      </c>
      <c r="O268">
        <f t="shared" si="492"/>
        <v>13.482177859765381</v>
      </c>
      <c r="Q268">
        <f t="shared" si="493"/>
        <v>0.45091394138385738</v>
      </c>
      <c r="R268">
        <f t="shared" si="494"/>
        <v>13.482177859765381</v>
      </c>
      <c r="S268">
        <f t="shared" si="495"/>
        <v>-0.45091394138385738</v>
      </c>
      <c r="T268">
        <f t="shared" si="498"/>
        <v>-13.482177859765381</v>
      </c>
      <c r="U268">
        <f t="shared" si="499"/>
        <v>-0.45091394138385738</v>
      </c>
      <c r="V268">
        <f t="shared" si="500"/>
        <v>-3.4821778597653807</v>
      </c>
    </row>
    <row r="269" spans="2:22" x14ac:dyDescent="0.25">
      <c r="B269">
        <v>-1.3346321633435767</v>
      </c>
      <c r="C269">
        <v>0.95741739452764774</v>
      </c>
      <c r="F269">
        <v>0</v>
      </c>
      <c r="G269">
        <v>0</v>
      </c>
      <c r="I269">
        <f t="shared" si="496"/>
        <v>25.930859375000001</v>
      </c>
      <c r="J269">
        <f t="shared" si="497"/>
        <v>21.954161619852773</v>
      </c>
      <c r="L269">
        <f t="shared" si="489"/>
        <v>6.9972722961658629E-2</v>
      </c>
      <c r="M269">
        <f t="shared" si="490"/>
        <v>4.0458533984903919</v>
      </c>
      <c r="N269">
        <f t="shared" si="491"/>
        <v>6.9972722961658629E-2</v>
      </c>
      <c r="O269">
        <f t="shared" si="492"/>
        <v>4.0458533984903919</v>
      </c>
      <c r="Q269">
        <f t="shared" si="493"/>
        <v>6.9972722961658629E-2</v>
      </c>
      <c r="R269">
        <f t="shared" si="494"/>
        <v>4.0458533984903919</v>
      </c>
      <c r="S269">
        <f t="shared" si="495"/>
        <v>6.9972722961658629E-2</v>
      </c>
      <c r="T269">
        <f t="shared" si="498"/>
        <v>-4.0458533984903919</v>
      </c>
      <c r="U269">
        <f t="shared" si="499"/>
        <v>6.9972722961658629E-2</v>
      </c>
      <c r="V269">
        <f t="shared" si="500"/>
        <v>-4.0458533984903919</v>
      </c>
    </row>
    <row r="270" spans="2:22" x14ac:dyDescent="0.25">
      <c r="B270">
        <v>-1.0661400281649127</v>
      </c>
      <c r="C270">
        <v>11.037037174696989</v>
      </c>
      <c r="F270">
        <v>0</v>
      </c>
      <c r="G270">
        <v>10</v>
      </c>
      <c r="I270">
        <f t="shared" si="496"/>
        <v>25.717070312499999</v>
      </c>
      <c r="J270">
        <f t="shared" si="497"/>
        <v>17.791925939460199</v>
      </c>
      <c r="L270">
        <f t="shared" si="489"/>
        <v>0.29669729643862253</v>
      </c>
      <c r="M270">
        <f t="shared" si="490"/>
        <v>8.208667629421571</v>
      </c>
      <c r="N270">
        <f t="shared" si="491"/>
        <v>0.29669729643862253</v>
      </c>
      <c r="O270">
        <f t="shared" si="492"/>
        <v>8.208667629421571</v>
      </c>
      <c r="Q270">
        <f t="shared" si="493"/>
        <v>0.29669729643862253</v>
      </c>
      <c r="R270">
        <f t="shared" si="494"/>
        <v>-8.208667629421571</v>
      </c>
      <c r="S270">
        <f t="shared" si="495"/>
        <v>0.29669729643862253</v>
      </c>
      <c r="T270">
        <f t="shared" si="498"/>
        <v>8.208667629421571</v>
      </c>
      <c r="U270">
        <f t="shared" si="499"/>
        <v>0.29669729643862253</v>
      </c>
      <c r="V270">
        <f t="shared" si="500"/>
        <v>-1.791332370578429</v>
      </c>
    </row>
    <row r="271" spans="2:22" x14ac:dyDescent="0.25">
      <c r="B271">
        <v>-1.4217716657819446</v>
      </c>
      <c r="C271">
        <v>21.332494336250061</v>
      </c>
      <c r="F271">
        <v>0</v>
      </c>
      <c r="G271">
        <v>20</v>
      </c>
      <c r="I271">
        <f t="shared" si="496"/>
        <v>25.83442708333336</v>
      </c>
      <c r="J271">
        <f t="shared" si="497"/>
        <v>7.3858256922101617</v>
      </c>
      <c r="L271">
        <f t="shared" si="489"/>
        <v>0.20363723728357203</v>
      </c>
      <c r="M271">
        <f t="shared" si="490"/>
        <v>18.615345539091354</v>
      </c>
      <c r="N271">
        <f t="shared" si="491"/>
        <v>0.20363723728357203</v>
      </c>
      <c r="O271">
        <f t="shared" si="492"/>
        <v>18.615345539091354</v>
      </c>
      <c r="Q271">
        <f t="shared" si="493"/>
        <v>0.20363723728357203</v>
      </c>
      <c r="R271">
        <f t="shared" si="494"/>
        <v>-18.615345539091354</v>
      </c>
      <c r="S271">
        <f t="shared" si="495"/>
        <v>-0.20363723728357203</v>
      </c>
      <c r="T271">
        <f t="shared" si="498"/>
        <v>18.615345539091354</v>
      </c>
      <c r="U271">
        <f t="shared" si="499"/>
        <v>-0.20363723728357203</v>
      </c>
      <c r="V271">
        <f t="shared" si="500"/>
        <v>-1.3846544609086457</v>
      </c>
    </row>
    <row r="272" spans="2:22" x14ac:dyDescent="0.25">
      <c r="B272">
        <v>-10.541749975291991</v>
      </c>
      <c r="C272">
        <v>24.171982940844025</v>
      </c>
      <c r="F272">
        <v>10</v>
      </c>
      <c r="G272">
        <v>-20</v>
      </c>
      <c r="I272">
        <f t="shared" si="496"/>
        <v>19.710950520833372</v>
      </c>
      <c r="J272">
        <f t="shared" si="497"/>
        <v>5.4211051522592371</v>
      </c>
      <c r="L272">
        <f t="shared" si="489"/>
        <v>8.5752078548593573</v>
      </c>
      <c r="M272">
        <f t="shared" si="490"/>
        <v>23.384127314398839</v>
      </c>
      <c r="N272">
        <f t="shared" si="491"/>
        <v>8.5752078548593573</v>
      </c>
      <c r="O272">
        <f t="shared" si="492"/>
        <v>23.384127314398839</v>
      </c>
      <c r="Q272">
        <f t="shared" si="493"/>
        <v>8.5752078548593573</v>
      </c>
      <c r="R272">
        <f t="shared" si="494"/>
        <v>23.384127314398839</v>
      </c>
      <c r="S272">
        <f t="shared" si="495"/>
        <v>8.5752078548593573</v>
      </c>
      <c r="T272">
        <f t="shared" si="498"/>
        <v>-23.384127314398839</v>
      </c>
      <c r="U272">
        <f t="shared" si="499"/>
        <v>-1.4247921451406427</v>
      </c>
      <c r="V272">
        <f t="shared" si="500"/>
        <v>-3.3841273143988388</v>
      </c>
    </row>
    <row r="273" spans="2:22" x14ac:dyDescent="0.25">
      <c r="B273">
        <v>-10.666993763008147</v>
      </c>
      <c r="C273">
        <v>11.982976343433037</v>
      </c>
      <c r="F273">
        <v>10</v>
      </c>
      <c r="G273">
        <v>-10</v>
      </c>
      <c r="I273">
        <f t="shared" si="496"/>
        <v>17.715885416666652</v>
      </c>
      <c r="J273">
        <f t="shared" si="497"/>
        <v>13.784886659394765</v>
      </c>
      <c r="L273">
        <f t="shared" si="489"/>
        <v>9.3974356105999188</v>
      </c>
      <c r="M273">
        <f t="shared" si="490"/>
        <v>13.199338845445334</v>
      </c>
      <c r="N273">
        <f t="shared" si="491"/>
        <v>9.3974356105999188</v>
      </c>
      <c r="O273">
        <f t="shared" si="492"/>
        <v>13.199338845445334</v>
      </c>
      <c r="Q273">
        <f t="shared" si="493"/>
        <v>9.3974356105999188</v>
      </c>
      <c r="R273">
        <f t="shared" si="494"/>
        <v>13.199338845445334</v>
      </c>
      <c r="S273">
        <f t="shared" si="495"/>
        <v>9.3974356105999188</v>
      </c>
      <c r="T273">
        <f t="shared" si="498"/>
        <v>-13.199338845445334</v>
      </c>
      <c r="U273">
        <f t="shared" si="499"/>
        <v>-0.60256438940008117</v>
      </c>
      <c r="V273">
        <f t="shared" si="500"/>
        <v>-3.1993388454453342</v>
      </c>
    </row>
    <row r="274" spans="2:22" x14ac:dyDescent="0.25">
      <c r="B274">
        <v>-10.409710439051088</v>
      </c>
      <c r="C274">
        <v>1.8027329959984693</v>
      </c>
      <c r="F274">
        <v>10</v>
      </c>
      <c r="G274">
        <v>0</v>
      </c>
      <c r="I274">
        <f t="shared" si="496"/>
        <v>16.894388020833393</v>
      </c>
      <c r="J274">
        <f t="shared" si="497"/>
        <v>24.677253273338774</v>
      </c>
      <c r="L274">
        <f t="shared" si="489"/>
        <v>9.1206877544284293</v>
      </c>
      <c r="M274">
        <f t="shared" si="490"/>
        <v>1.4019723490783187</v>
      </c>
      <c r="N274">
        <f t="shared" si="491"/>
        <v>9.1206877544284293</v>
      </c>
      <c r="O274">
        <f t="shared" si="492"/>
        <v>1.4019723490783187</v>
      </c>
      <c r="Q274">
        <f t="shared" si="493"/>
        <v>9.1206877544284293</v>
      </c>
      <c r="R274">
        <f t="shared" si="494"/>
        <v>-1.4019723490783187</v>
      </c>
      <c r="S274">
        <f t="shared" si="495"/>
        <v>9.1206877544284293</v>
      </c>
      <c r="T274">
        <f t="shared" si="498"/>
        <v>-1.4019723490783187</v>
      </c>
      <c r="U274">
        <f t="shared" si="499"/>
        <v>-0.87931224557157073</v>
      </c>
      <c r="V274">
        <f t="shared" si="500"/>
        <v>-1.4019723490783187</v>
      </c>
    </row>
    <row r="275" spans="2:22" x14ac:dyDescent="0.25">
      <c r="B275">
        <v>-12.672384521883306</v>
      </c>
      <c r="C275">
        <v>12.407488321722047</v>
      </c>
      <c r="F275">
        <v>10</v>
      </c>
      <c r="G275">
        <v>10</v>
      </c>
      <c r="I275">
        <f t="shared" si="496"/>
        <v>16.072890624999999</v>
      </c>
      <c r="J275">
        <f t="shared" si="497"/>
        <v>17.889179212798961</v>
      </c>
      <c r="L275">
        <f t="shared" si="489"/>
        <v>10.575059705196164</v>
      </c>
      <c r="M275">
        <f t="shared" si="490"/>
        <v>8.822792981287007</v>
      </c>
      <c r="N275">
        <f t="shared" si="491"/>
        <v>10.575059705196164</v>
      </c>
      <c r="O275">
        <f t="shared" si="492"/>
        <v>8.822792981287007</v>
      </c>
      <c r="Q275">
        <f t="shared" si="493"/>
        <v>10.575059705196164</v>
      </c>
      <c r="R275">
        <f t="shared" si="494"/>
        <v>-8.822792981287007</v>
      </c>
      <c r="S275">
        <f t="shared" si="495"/>
        <v>10.575059705196164</v>
      </c>
      <c r="T275">
        <f t="shared" si="498"/>
        <v>8.822792981287007</v>
      </c>
      <c r="U275">
        <f t="shared" si="499"/>
        <v>0.57505970519616412</v>
      </c>
      <c r="V275">
        <f t="shared" si="500"/>
        <v>-1.177207018712993</v>
      </c>
    </row>
    <row r="276" spans="2:22" x14ac:dyDescent="0.25">
      <c r="B276">
        <v>-12.074435585124371</v>
      </c>
      <c r="C276">
        <v>23.368973704933623</v>
      </c>
      <c r="F276">
        <v>10</v>
      </c>
      <c r="G276">
        <v>20</v>
      </c>
      <c r="I276">
        <f t="shared" si="496"/>
        <v>18.537382812500045</v>
      </c>
      <c r="J276">
        <f t="shared" si="497"/>
        <v>9.4281444323245225</v>
      </c>
      <c r="L276">
        <f t="shared" si="489"/>
        <v>9.252288533202929</v>
      </c>
      <c r="M276">
        <f t="shared" si="490"/>
        <v>18.25372930409759</v>
      </c>
      <c r="N276">
        <f t="shared" si="491"/>
        <v>9.252288533202929</v>
      </c>
      <c r="O276">
        <f t="shared" si="492"/>
        <v>18.25372930409759</v>
      </c>
      <c r="Q276">
        <f t="shared" si="493"/>
        <v>9.252288533202929</v>
      </c>
      <c r="R276">
        <f t="shared" si="494"/>
        <v>-18.25372930409759</v>
      </c>
      <c r="S276">
        <f t="shared" si="495"/>
        <v>9.252288533202929</v>
      </c>
      <c r="T276">
        <f t="shared" si="498"/>
        <v>18.25372930409759</v>
      </c>
      <c r="U276">
        <f t="shared" si="499"/>
        <v>-0.74771146679707101</v>
      </c>
      <c r="V276">
        <f t="shared" si="500"/>
        <v>-1.7462706959024104</v>
      </c>
    </row>
    <row r="277" spans="2:22" x14ac:dyDescent="0.25">
      <c r="B277">
        <v>-13.439189612202293</v>
      </c>
      <c r="C277">
        <v>6.1526297751755052</v>
      </c>
      <c r="F277">
        <v>20</v>
      </c>
      <c r="G277">
        <v>-20</v>
      </c>
      <c r="I277">
        <f t="shared" si="496"/>
        <v>14.312539062499999</v>
      </c>
      <c r="J277">
        <f t="shared" si="497"/>
        <v>9.5057426324881078</v>
      </c>
      <c r="L277">
        <f t="shared" si="489"/>
        <v>15.740022646756776</v>
      </c>
      <c r="M277">
        <f t="shared" si="490"/>
        <v>20.950500860456657</v>
      </c>
      <c r="N277">
        <f t="shared" si="491"/>
        <v>15.740022646756776</v>
      </c>
      <c r="O277">
        <f t="shared" si="492"/>
        <v>20.950500860456657</v>
      </c>
      <c r="Q277">
        <f t="shared" si="493"/>
        <v>15.740022646756776</v>
      </c>
      <c r="R277">
        <f t="shared" si="494"/>
        <v>20.950500860456657</v>
      </c>
      <c r="S277">
        <f t="shared" si="495"/>
        <v>15.740022646756776</v>
      </c>
      <c r="T277">
        <f t="shared" si="498"/>
        <v>-20.950500860456657</v>
      </c>
      <c r="U277">
        <f t="shared" si="499"/>
        <v>-4.2599773532432241</v>
      </c>
      <c r="V277">
        <f t="shared" si="500"/>
        <v>-0.95050086045665694</v>
      </c>
    </row>
    <row r="278" spans="2:22" x14ac:dyDescent="0.25">
      <c r="B278">
        <v>-23.383899063290695</v>
      </c>
      <c r="C278">
        <v>10.335103905870676</v>
      </c>
      <c r="F278">
        <v>20</v>
      </c>
      <c r="G278">
        <v>-10</v>
      </c>
      <c r="I278">
        <f t="shared" si="496"/>
        <v>7.3884895833333495</v>
      </c>
      <c r="J278">
        <f t="shared" si="497"/>
        <v>15.53544557949288</v>
      </c>
      <c r="L278">
        <f t="shared" si="489"/>
        <v>24.0647720750116</v>
      </c>
      <c r="M278">
        <f t="shared" si="490"/>
        <v>14.88130903272226</v>
      </c>
      <c r="N278">
        <f t="shared" si="491"/>
        <v>24.0647720750116</v>
      </c>
      <c r="O278">
        <f t="shared" si="492"/>
        <v>14.88130903272226</v>
      </c>
      <c r="Q278">
        <f t="shared" si="493"/>
        <v>24.0647720750116</v>
      </c>
      <c r="R278">
        <f t="shared" si="494"/>
        <v>14.88130903272226</v>
      </c>
      <c r="S278">
        <f t="shared" si="495"/>
        <v>24.0647720750116</v>
      </c>
      <c r="T278">
        <f t="shared" si="498"/>
        <v>-14.88130903272226</v>
      </c>
      <c r="U278">
        <f t="shared" si="499"/>
        <v>4.0647720750116001</v>
      </c>
      <c r="V278">
        <f t="shared" si="500"/>
        <v>-4.8813090327222604</v>
      </c>
    </row>
    <row r="279" spans="2:22" x14ac:dyDescent="0.25">
      <c r="B279">
        <v>-24.276298623757857</v>
      </c>
      <c r="C279">
        <v>0.49033769025244861</v>
      </c>
      <c r="F279">
        <v>20</v>
      </c>
      <c r="G279">
        <v>0</v>
      </c>
      <c r="I279">
        <f t="shared" si="496"/>
        <v>3.0462890625002252</v>
      </c>
      <c r="J279">
        <f t="shared" si="497"/>
        <v>22.537681259885471</v>
      </c>
      <c r="L279">
        <f t="shared" si="489"/>
        <v>24.657785925652909</v>
      </c>
      <c r="M279">
        <f t="shared" si="490"/>
        <v>4.7920983844551426</v>
      </c>
      <c r="N279">
        <f t="shared" si="491"/>
        <v>24.657785925652909</v>
      </c>
      <c r="O279">
        <f t="shared" si="492"/>
        <v>4.7920983844551426</v>
      </c>
      <c r="Q279">
        <f t="shared" si="493"/>
        <v>24.657785925652909</v>
      </c>
      <c r="R279">
        <f t="shared" si="494"/>
        <v>4.7920983844551426</v>
      </c>
      <c r="S279">
        <f t="shared" si="495"/>
        <v>24.657785925652909</v>
      </c>
      <c r="T279">
        <f t="shared" si="498"/>
        <v>-4.7920983844551426</v>
      </c>
      <c r="U279">
        <f t="shared" si="499"/>
        <v>4.6577859256529095</v>
      </c>
      <c r="V279">
        <f t="shared" si="500"/>
        <v>-4.7920983844551426</v>
      </c>
    </row>
    <row r="280" spans="2:22" x14ac:dyDescent="0.25">
      <c r="B280">
        <v>-16.029513325890036</v>
      </c>
      <c r="C280">
        <v>10.203766804800056</v>
      </c>
      <c r="F280">
        <v>20</v>
      </c>
      <c r="G280">
        <v>10</v>
      </c>
      <c r="I280">
        <f t="shared" si="496"/>
        <v>12.786901041666628</v>
      </c>
      <c r="J280">
        <f t="shared" si="497"/>
        <v>20.32051104626861</v>
      </c>
      <c r="L280">
        <f t="shared" si="489"/>
        <v>13.751975322075126</v>
      </c>
      <c r="M280">
        <f t="shared" si="490"/>
        <v>6.4600953046005989</v>
      </c>
      <c r="N280">
        <f t="shared" si="491"/>
        <v>13.751975322075126</v>
      </c>
      <c r="O280">
        <f t="shared" si="492"/>
        <v>6.4600953046005989</v>
      </c>
      <c r="Q280">
        <f t="shared" si="493"/>
        <v>13.751975322075126</v>
      </c>
      <c r="R280">
        <f t="shared" si="494"/>
        <v>-6.4600953046005989</v>
      </c>
      <c r="S280">
        <f t="shared" si="495"/>
        <v>13.751975322075126</v>
      </c>
      <c r="T280">
        <f t="shared" si="498"/>
        <v>6.4600953046005989</v>
      </c>
      <c r="U280">
        <f t="shared" si="499"/>
        <v>-6.2480246779248745</v>
      </c>
      <c r="V280">
        <f t="shared" si="500"/>
        <v>-3.5399046953994011</v>
      </c>
    </row>
    <row r="281" spans="2:22" x14ac:dyDescent="0.25">
      <c r="B281">
        <v>-77.868247042522043</v>
      </c>
      <c r="C281">
        <v>65.194798986219425</v>
      </c>
      <c r="F281">
        <v>20</v>
      </c>
      <c r="G281">
        <v>20</v>
      </c>
      <c r="I281">
        <f t="shared" si="496"/>
        <v>7.6232031250000034</v>
      </c>
      <c r="J281">
        <f t="shared" si="497"/>
        <v>12.345742632488182</v>
      </c>
      <c r="L281">
        <f t="shared" si="489"/>
        <v>29.070655879929387</v>
      </c>
      <c r="M281">
        <f t="shared" si="490"/>
        <v>22.545017913552524</v>
      </c>
      <c r="N281">
        <f t="shared" si="491"/>
        <v>29.070655879929387</v>
      </c>
      <c r="O281">
        <f t="shared" si="492"/>
        <v>22.545017913552524</v>
      </c>
      <c r="Q281">
        <f t="shared" si="493"/>
        <v>29.070655879929387</v>
      </c>
      <c r="R281">
        <f t="shared" si="494"/>
        <v>-22.545017913552524</v>
      </c>
      <c r="S281">
        <f t="shared" si="495"/>
        <v>29.070655879929387</v>
      </c>
      <c r="T281">
        <f t="shared" si="498"/>
        <v>22.545017913552524</v>
      </c>
      <c r="U281">
        <f t="shared" si="499"/>
        <v>9.0706558799293866</v>
      </c>
      <c r="V281">
        <f t="shared" si="500"/>
        <v>2.5450179135525239</v>
      </c>
    </row>
    <row r="284" spans="2:22" x14ac:dyDescent="0.25">
      <c r="B284">
        <v>20.098807975684927</v>
      </c>
      <c r="C284">
        <v>28.43205916515274</v>
      </c>
      <c r="F284">
        <v>-20</v>
      </c>
      <c r="G284">
        <v>-20</v>
      </c>
      <c r="I284">
        <f>26-(ABS(S2)/2)</f>
        <v>12.221041666666675</v>
      </c>
      <c r="J284">
        <f>26-(ABS(AU2)/2)</f>
        <v>9.8947557258432823</v>
      </c>
      <c r="L284">
        <f t="shared" ref="L284:L308" si="501">(-(I284-26)*SQRT(J284)*SQRT(-(-POWER(I284, 2)*J284+52*POWER(I284, 2)+52*I284*J284-2704*I284+POWER(J284, 3)-104*POWER(J284, 2)+3380*J284-35152)))/(SQRT(-(676*POWER(I284, 2)-35152*I284+676*POWER(J284, 2)-35152*J284+456976)))</f>
        <v>19.613654067020338</v>
      </c>
      <c r="M284">
        <f t="shared" ref="M284:M308" si="502">SQRT((-POWER(I284,4)+POWER(I284,2)*POWER(L284,2)+104*POWER(I284,3)-52*I284*POWER(L284,2)-3380*POWER(I284,2)+35152*I284)/(-POWER(I284,2)+52*I284-676))</f>
        <v>22.33565710248979</v>
      </c>
      <c r="N284">
        <f t="shared" ref="N284:N308" si="503">ABS(L284)</f>
        <v>19.613654067020338</v>
      </c>
      <c r="O284">
        <f t="shared" ref="O284:O308" si="504">ABS(M284)</f>
        <v>22.33565710248979</v>
      </c>
      <c r="Q284">
        <f t="shared" ref="Q284:Q308" si="505" xml:space="preserve"> IF(R2&lt;0, -L284, L284)</f>
        <v>-19.613654067020338</v>
      </c>
      <c r="R284">
        <f t="shared" ref="R284:R308" si="506" xml:space="preserve"> IF(AT2&lt;0, -M284,M284)</f>
        <v>22.33565710248979</v>
      </c>
      <c r="S284">
        <f t="shared" ref="S284:S308" si="507" xml:space="preserve"> IF(T2&lt;0, -N284, N284)</f>
        <v>-19.613654067020338</v>
      </c>
      <c r="T284">
        <f xml:space="preserve"> IF(AV2&lt;0, O284,-O284)</f>
        <v>-22.33565710248979</v>
      </c>
      <c r="U284">
        <f>S284-F284</f>
        <v>0.38634593297966191</v>
      </c>
      <c r="V284">
        <f>T284-G284</f>
        <v>-2.3356571024897903</v>
      </c>
    </row>
    <row r="285" spans="2:22" x14ac:dyDescent="0.25">
      <c r="B285">
        <v>27.092419102970425</v>
      </c>
      <c r="C285">
        <v>13.975334203267776</v>
      </c>
      <c r="F285">
        <v>-20</v>
      </c>
      <c r="G285">
        <v>-10</v>
      </c>
      <c r="I285">
        <f t="shared" ref="I285:I308" si="508">26-(ABS(S3)/2)</f>
        <v>4.2407812499999977</v>
      </c>
      <c r="J285">
        <f t="shared" ref="J285:J308" si="509">26-(ABS(AU3)/2)</f>
        <v>15.146432486137741</v>
      </c>
      <c r="L285">
        <f t="shared" si="501"/>
        <v>38.444374770823849</v>
      </c>
      <c r="M285">
        <f t="shared" si="502"/>
        <v>20.729297655071463</v>
      </c>
      <c r="N285">
        <f t="shared" si="503"/>
        <v>38.444374770823849</v>
      </c>
      <c r="O285">
        <f t="shared" si="504"/>
        <v>20.729297655071463</v>
      </c>
      <c r="Q285">
        <f t="shared" si="505"/>
        <v>-38.444374770823849</v>
      </c>
      <c r="R285">
        <f t="shared" si="506"/>
        <v>20.729297655071463</v>
      </c>
      <c r="S285">
        <f t="shared" si="507"/>
        <v>-38.444374770823849</v>
      </c>
      <c r="T285">
        <f t="shared" ref="T285:T308" si="510" xml:space="preserve"> IF(AV3&lt;0, O285,-O285)</f>
        <v>-20.729297655071463</v>
      </c>
      <c r="U285">
        <f t="shared" ref="U285:U308" si="511">S285-F285</f>
        <v>-18.444374770823849</v>
      </c>
      <c r="V285">
        <f t="shared" ref="V285:V308" si="512">T285-G285</f>
        <v>-10.729297655071463</v>
      </c>
    </row>
    <row r="286" spans="2:22" x14ac:dyDescent="0.25">
      <c r="B286">
        <v>20.115672558020748</v>
      </c>
      <c r="C286">
        <v>3.8143290459240577</v>
      </c>
      <c r="F286">
        <v>-20</v>
      </c>
      <c r="G286">
        <v>0</v>
      </c>
      <c r="I286">
        <f t="shared" si="508"/>
        <v>5.0622786458333024</v>
      </c>
      <c r="J286">
        <f t="shared" si="509"/>
        <v>25.961200899918239</v>
      </c>
      <c r="L286">
        <f t="shared" si="501"/>
        <v>20.937830690752008</v>
      </c>
      <c r="M286">
        <f t="shared" si="502"/>
        <v>4.9815860275330595E-2</v>
      </c>
      <c r="N286">
        <f t="shared" si="503"/>
        <v>20.937830690752008</v>
      </c>
      <c r="O286">
        <f t="shared" si="504"/>
        <v>4.9815860275330595E-2</v>
      </c>
      <c r="Q286">
        <f t="shared" si="505"/>
        <v>-20.937830690752008</v>
      </c>
      <c r="R286">
        <f t="shared" si="506"/>
        <v>-4.9815860275330595E-2</v>
      </c>
      <c r="S286">
        <f t="shared" si="507"/>
        <v>-20.937830690752008</v>
      </c>
      <c r="T286">
        <f t="shared" si="510"/>
        <v>4.9815860275330595E-2</v>
      </c>
      <c r="U286">
        <f t="shared" si="511"/>
        <v>-0.93783069075200842</v>
      </c>
      <c r="V286">
        <f t="shared" si="512"/>
        <v>4.9815860275330595E-2</v>
      </c>
    </row>
    <row r="287" spans="2:22" x14ac:dyDescent="0.25">
      <c r="B287">
        <v>16.886887076509073</v>
      </c>
      <c r="C287">
        <v>9.6508934146209011</v>
      </c>
      <c r="F287">
        <v>-20</v>
      </c>
      <c r="G287">
        <v>10</v>
      </c>
      <c r="I287">
        <f t="shared" si="508"/>
        <v>9.404479166666718</v>
      </c>
      <c r="J287">
        <f t="shared" si="509"/>
        <v>20.904030686301404</v>
      </c>
      <c r="L287">
        <f t="shared" si="501"/>
        <v>17.365131969308536</v>
      </c>
      <c r="M287">
        <f t="shared" si="502"/>
        <v>6.1656964605484026</v>
      </c>
      <c r="N287">
        <f t="shared" si="503"/>
        <v>17.365131969308536</v>
      </c>
      <c r="O287">
        <f t="shared" si="504"/>
        <v>6.1656964605484026</v>
      </c>
      <c r="Q287">
        <f t="shared" si="505"/>
        <v>-17.365131969308536</v>
      </c>
      <c r="R287">
        <f t="shared" si="506"/>
        <v>-6.1656964605484026</v>
      </c>
      <c r="S287">
        <f t="shared" si="507"/>
        <v>-17.365131969308536</v>
      </c>
      <c r="T287">
        <f t="shared" si="510"/>
        <v>6.1656964605484026</v>
      </c>
      <c r="U287">
        <f t="shared" si="511"/>
        <v>2.6348680306914645</v>
      </c>
      <c r="V287">
        <f t="shared" si="512"/>
        <v>-3.8343035394515974</v>
      </c>
    </row>
    <row r="288" spans="2:22" x14ac:dyDescent="0.25">
      <c r="B288">
        <v>16.017554300403251</v>
      </c>
      <c r="C288">
        <v>17.051317585332445</v>
      </c>
      <c r="F288">
        <v>-20</v>
      </c>
      <c r="G288">
        <v>20</v>
      </c>
      <c r="I288">
        <f t="shared" si="508"/>
        <v>11.986328125</v>
      </c>
      <c r="J288">
        <f t="shared" si="509"/>
        <v>14.971581012635449</v>
      </c>
      <c r="L288">
        <f t="shared" si="501"/>
        <v>16.446329995645417</v>
      </c>
      <c r="M288">
        <f t="shared" si="502"/>
        <v>13.45243313581944</v>
      </c>
      <c r="N288">
        <f t="shared" si="503"/>
        <v>16.446329995645417</v>
      </c>
      <c r="O288">
        <f t="shared" si="504"/>
        <v>13.45243313581944</v>
      </c>
      <c r="Q288">
        <f t="shared" si="505"/>
        <v>-16.446329995645417</v>
      </c>
      <c r="R288">
        <f t="shared" si="506"/>
        <v>-13.45243313581944</v>
      </c>
      <c r="S288">
        <f t="shared" si="507"/>
        <v>-16.446329995645417</v>
      </c>
      <c r="T288">
        <f t="shared" si="510"/>
        <v>13.45243313581944</v>
      </c>
      <c r="U288">
        <f t="shared" si="511"/>
        <v>3.5536700043545828</v>
      </c>
      <c r="V288">
        <f t="shared" si="512"/>
        <v>-6.5475668641805598</v>
      </c>
    </row>
    <row r="289" spans="2:22" x14ac:dyDescent="0.25">
      <c r="B289">
        <v>13.304212356674647</v>
      </c>
      <c r="C289">
        <v>25.395292183600453</v>
      </c>
      <c r="F289">
        <v>-10</v>
      </c>
      <c r="G289">
        <v>-20</v>
      </c>
      <c r="I289">
        <f t="shared" si="508"/>
        <v>15.624388020833326</v>
      </c>
      <c r="J289">
        <f t="shared" si="509"/>
        <v>4.4485724188712439</v>
      </c>
      <c r="L289">
        <f t="shared" si="501"/>
        <v>18.300853817957854</v>
      </c>
      <c r="M289">
        <f t="shared" si="502"/>
        <v>34.638734350589495</v>
      </c>
      <c r="N289">
        <f t="shared" si="503"/>
        <v>18.300853817957854</v>
      </c>
      <c r="O289">
        <f t="shared" si="504"/>
        <v>34.638734350589495</v>
      </c>
      <c r="Q289">
        <f t="shared" si="505"/>
        <v>-18.300853817957854</v>
      </c>
      <c r="R289">
        <f t="shared" si="506"/>
        <v>34.638734350589495</v>
      </c>
      <c r="S289">
        <f t="shared" si="507"/>
        <v>-18.300853817957854</v>
      </c>
      <c r="T289">
        <f t="shared" si="510"/>
        <v>-34.638734350589495</v>
      </c>
      <c r="U289">
        <f t="shared" si="511"/>
        <v>-8.3008538179578544</v>
      </c>
      <c r="V289">
        <f t="shared" si="512"/>
        <v>-14.638734350589495</v>
      </c>
    </row>
    <row r="290" spans="2:22" x14ac:dyDescent="0.25">
      <c r="B290">
        <v>11.89001134972302</v>
      </c>
      <c r="C290">
        <v>12.110672094914806</v>
      </c>
      <c r="F290">
        <v>-10</v>
      </c>
      <c r="G290">
        <v>-10</v>
      </c>
      <c r="I290">
        <f t="shared" si="508"/>
        <v>14.216106770833349</v>
      </c>
      <c r="J290">
        <f t="shared" si="509"/>
        <v>13.687633386055984</v>
      </c>
      <c r="L290">
        <f t="shared" si="501"/>
        <v>13.871938178248874</v>
      </c>
      <c r="M290">
        <f t="shared" si="502"/>
        <v>14.395205212131835</v>
      </c>
      <c r="N290">
        <f t="shared" si="503"/>
        <v>13.871938178248874</v>
      </c>
      <c r="O290">
        <f t="shared" si="504"/>
        <v>14.395205212131835</v>
      </c>
      <c r="Q290">
        <f t="shared" si="505"/>
        <v>-13.871938178248874</v>
      </c>
      <c r="R290">
        <f t="shared" si="506"/>
        <v>14.395205212131835</v>
      </c>
      <c r="S290">
        <f t="shared" si="507"/>
        <v>-13.871938178248874</v>
      </c>
      <c r="T290">
        <f t="shared" si="510"/>
        <v>-14.395205212131835</v>
      </c>
      <c r="U290">
        <f t="shared" si="511"/>
        <v>-3.8719381782488735</v>
      </c>
      <c r="V290">
        <f t="shared" si="512"/>
        <v>-4.3952052121318346</v>
      </c>
    </row>
    <row r="291" spans="2:22" x14ac:dyDescent="0.25">
      <c r="B291">
        <v>7.3881487423423184</v>
      </c>
      <c r="C291">
        <v>2.6331984735497147</v>
      </c>
      <c r="F291">
        <v>-10</v>
      </c>
      <c r="G291">
        <v>0</v>
      </c>
      <c r="I291">
        <f t="shared" si="508"/>
        <v>17.502096354166675</v>
      </c>
      <c r="J291">
        <f t="shared" si="509"/>
        <v>25.552532733387817</v>
      </c>
      <c r="L291">
        <f t="shared" si="501"/>
        <v>8.4994631584076128</v>
      </c>
      <c r="M291">
        <f t="shared" si="502"/>
        <v>0.47077657918299903</v>
      </c>
      <c r="N291">
        <f t="shared" si="503"/>
        <v>8.4994631584076128</v>
      </c>
      <c r="O291">
        <f t="shared" si="504"/>
        <v>0.47077657918299903</v>
      </c>
      <c r="Q291">
        <f t="shared" si="505"/>
        <v>-8.4994631584076128</v>
      </c>
      <c r="R291">
        <f t="shared" si="506"/>
        <v>-0.47077657918299903</v>
      </c>
      <c r="S291">
        <f t="shared" si="507"/>
        <v>-8.4994631584076128</v>
      </c>
      <c r="T291">
        <f t="shared" si="510"/>
        <v>0.47077657918299903</v>
      </c>
      <c r="U291">
        <f t="shared" si="511"/>
        <v>1.5005368415923872</v>
      </c>
      <c r="V291">
        <f t="shared" si="512"/>
        <v>0.47077657918299903</v>
      </c>
    </row>
    <row r="292" spans="2:22" x14ac:dyDescent="0.25">
      <c r="B292">
        <v>9.6098598938328923</v>
      </c>
      <c r="C292">
        <v>9.3838167710216016</v>
      </c>
      <c r="F292">
        <v>-10</v>
      </c>
      <c r="G292">
        <v>10</v>
      </c>
      <c r="I292">
        <f t="shared" si="508"/>
        <v>15.859101562500046</v>
      </c>
      <c r="J292">
        <f t="shared" si="509"/>
        <v>20.126004499591051</v>
      </c>
      <c r="L292">
        <f t="shared" si="501"/>
        <v>10.492425406903765</v>
      </c>
      <c r="M292">
        <f t="shared" si="502"/>
        <v>6.3580838574154068</v>
      </c>
      <c r="N292">
        <f t="shared" si="503"/>
        <v>10.492425406903765</v>
      </c>
      <c r="O292">
        <f t="shared" si="504"/>
        <v>6.3580838574154068</v>
      </c>
      <c r="Q292">
        <f t="shared" si="505"/>
        <v>-10.492425406903765</v>
      </c>
      <c r="R292">
        <f t="shared" si="506"/>
        <v>-6.3580838574154068</v>
      </c>
      <c r="S292">
        <f t="shared" si="507"/>
        <v>-10.492425406903765</v>
      </c>
      <c r="T292">
        <f t="shared" si="510"/>
        <v>6.3580838574154068</v>
      </c>
      <c r="U292">
        <f t="shared" si="511"/>
        <v>-0.4924254069037648</v>
      </c>
      <c r="V292">
        <f t="shared" si="512"/>
        <v>-3.6419161425845932</v>
      </c>
    </row>
    <row r="293" spans="2:22" x14ac:dyDescent="0.25">
      <c r="B293">
        <v>9.3669127681614075</v>
      </c>
      <c r="C293">
        <v>21.408813406794263</v>
      </c>
      <c r="F293">
        <v>-10</v>
      </c>
      <c r="G293">
        <v>20</v>
      </c>
      <c r="I293">
        <f t="shared" si="508"/>
        <v>17.736809895833325</v>
      </c>
      <c r="J293">
        <f t="shared" si="509"/>
        <v>9.7199042523409176</v>
      </c>
      <c r="L293">
        <f t="shared" si="501"/>
        <v>10.282006340041544</v>
      </c>
      <c r="M293">
        <f t="shared" si="502"/>
        <v>18.254419330130926</v>
      </c>
      <c r="N293">
        <f t="shared" si="503"/>
        <v>10.282006340041544</v>
      </c>
      <c r="O293">
        <f t="shared" si="504"/>
        <v>18.254419330130926</v>
      </c>
      <c r="Q293">
        <f t="shared" si="505"/>
        <v>-10.282006340041544</v>
      </c>
      <c r="R293">
        <f t="shared" si="506"/>
        <v>-18.254419330130926</v>
      </c>
      <c r="S293">
        <f t="shared" si="507"/>
        <v>-10.282006340041544</v>
      </c>
      <c r="T293">
        <f t="shared" si="510"/>
        <v>18.254419330130926</v>
      </c>
      <c r="U293">
        <f t="shared" si="511"/>
        <v>-0.28200634004154423</v>
      </c>
      <c r="V293">
        <f t="shared" si="512"/>
        <v>-1.7455806698690743</v>
      </c>
    </row>
    <row r="294" spans="2:22" x14ac:dyDescent="0.25">
      <c r="B294">
        <v>1.4392944190138786</v>
      </c>
      <c r="C294">
        <v>22.404799458650736</v>
      </c>
      <c r="F294">
        <v>0</v>
      </c>
      <c r="G294">
        <v>-20</v>
      </c>
      <c r="I294">
        <f t="shared" si="508"/>
        <v>23.839361979166679</v>
      </c>
      <c r="J294">
        <f t="shared" si="509"/>
        <v>4.7403322388877882</v>
      </c>
      <c r="L294">
        <f t="shared" si="501"/>
        <v>2.8146885750748081</v>
      </c>
      <c r="M294">
        <f t="shared" si="502"/>
        <v>21.632315145457603</v>
      </c>
      <c r="N294">
        <f t="shared" si="503"/>
        <v>2.8146885750748081</v>
      </c>
      <c r="O294">
        <f t="shared" si="504"/>
        <v>21.632315145457603</v>
      </c>
      <c r="Q294">
        <f t="shared" si="505"/>
        <v>-2.8146885750748081</v>
      </c>
      <c r="R294">
        <f t="shared" si="506"/>
        <v>21.632315145457603</v>
      </c>
      <c r="S294">
        <f t="shared" si="507"/>
        <v>-2.8146885750748081</v>
      </c>
      <c r="T294">
        <f t="shared" si="510"/>
        <v>-21.632315145457603</v>
      </c>
      <c r="U294">
        <f t="shared" si="511"/>
        <v>-2.8146885750748081</v>
      </c>
      <c r="V294">
        <f t="shared" si="512"/>
        <v>-1.6323151454576035</v>
      </c>
    </row>
    <row r="295" spans="2:22" x14ac:dyDescent="0.25">
      <c r="B295">
        <v>0.55077156572624864</v>
      </c>
      <c r="C295">
        <v>10.523378090385982</v>
      </c>
      <c r="F295">
        <v>0</v>
      </c>
      <c r="G295">
        <v>-10</v>
      </c>
      <c r="I295">
        <f t="shared" si="508"/>
        <v>24.42614583333334</v>
      </c>
      <c r="J295">
        <f t="shared" si="509"/>
        <v>12.61784737932933</v>
      </c>
      <c r="L295">
        <f t="shared" si="501"/>
        <v>1.7719448851729611</v>
      </c>
      <c r="M295">
        <f t="shared" si="502"/>
        <v>13.424363779541812</v>
      </c>
      <c r="N295">
        <f t="shared" si="503"/>
        <v>1.7719448851729611</v>
      </c>
      <c r="O295">
        <f t="shared" si="504"/>
        <v>13.424363779541812</v>
      </c>
      <c r="Q295">
        <f t="shared" si="505"/>
        <v>-1.7719448851729611</v>
      </c>
      <c r="R295">
        <f t="shared" si="506"/>
        <v>13.424363779541812</v>
      </c>
      <c r="S295">
        <f t="shared" si="507"/>
        <v>1.7719448851729611</v>
      </c>
      <c r="T295">
        <f t="shared" si="510"/>
        <v>-13.424363779541812</v>
      </c>
      <c r="U295">
        <f t="shared" si="511"/>
        <v>1.7719448851729611</v>
      </c>
      <c r="V295">
        <f t="shared" si="512"/>
        <v>-3.424363779541812</v>
      </c>
    </row>
    <row r="296" spans="2:22" x14ac:dyDescent="0.25">
      <c r="B296">
        <v>-1.0992229783790621</v>
      </c>
      <c r="C296">
        <v>0.75757519851520094</v>
      </c>
      <c r="F296">
        <v>0</v>
      </c>
      <c r="G296">
        <v>0</v>
      </c>
      <c r="I296">
        <f t="shared" si="508"/>
        <v>25.83442708333336</v>
      </c>
      <c r="J296">
        <f t="shared" si="509"/>
        <v>22.148668166530349</v>
      </c>
      <c r="L296">
        <f t="shared" si="501"/>
        <v>0.16737970532917787</v>
      </c>
      <c r="M296">
        <f t="shared" si="502"/>
        <v>3.8514134317605584</v>
      </c>
      <c r="N296">
        <f t="shared" si="503"/>
        <v>0.16737970532917787</v>
      </c>
      <c r="O296">
        <f t="shared" si="504"/>
        <v>3.8514134317605584</v>
      </c>
      <c r="Q296">
        <f t="shared" si="505"/>
        <v>0.16737970532917787</v>
      </c>
      <c r="R296">
        <f t="shared" si="506"/>
        <v>3.8514134317605584</v>
      </c>
      <c r="S296">
        <f t="shared" si="507"/>
        <v>0.16737970532917787</v>
      </c>
      <c r="T296">
        <f t="shared" si="510"/>
        <v>-3.8514134317605584</v>
      </c>
      <c r="U296">
        <f t="shared" si="511"/>
        <v>0.16737970532917787</v>
      </c>
      <c r="V296">
        <f t="shared" si="512"/>
        <v>-3.8514134317605584</v>
      </c>
    </row>
    <row r="297" spans="2:22" x14ac:dyDescent="0.25">
      <c r="B297">
        <v>-0.81400814014879019</v>
      </c>
      <c r="C297">
        <v>11.318882657530049</v>
      </c>
      <c r="F297">
        <v>0</v>
      </c>
      <c r="G297">
        <v>10</v>
      </c>
      <c r="I297">
        <f t="shared" si="508"/>
        <v>25.48235677083332</v>
      </c>
      <c r="J297">
        <f t="shared" si="509"/>
        <v>17.500166119443804</v>
      </c>
      <c r="L297">
        <f t="shared" si="501"/>
        <v>0.54462597588923112</v>
      </c>
      <c r="M297">
        <f t="shared" si="502"/>
        <v>8.5019215639056327</v>
      </c>
      <c r="N297">
        <f t="shared" si="503"/>
        <v>0.54462597588923112</v>
      </c>
      <c r="O297">
        <f t="shared" si="504"/>
        <v>8.5019215639056327</v>
      </c>
      <c r="Q297">
        <f t="shared" si="505"/>
        <v>0.54462597588923112</v>
      </c>
      <c r="R297">
        <f t="shared" si="506"/>
        <v>-8.5019215639056327</v>
      </c>
      <c r="S297">
        <f t="shared" si="507"/>
        <v>0.54462597588923112</v>
      </c>
      <c r="T297">
        <f t="shared" si="510"/>
        <v>8.5019215639056327</v>
      </c>
      <c r="U297">
        <f t="shared" si="511"/>
        <v>0.54462597588923112</v>
      </c>
      <c r="V297">
        <f t="shared" si="512"/>
        <v>-1.4980784360943673</v>
      </c>
    </row>
    <row r="298" spans="2:22" x14ac:dyDescent="0.25">
      <c r="B298">
        <v>1.7686828719365566</v>
      </c>
      <c r="C298">
        <v>23.091552822261942</v>
      </c>
      <c r="F298">
        <v>0</v>
      </c>
      <c r="G298">
        <v>20</v>
      </c>
      <c r="I298">
        <f t="shared" si="508"/>
        <v>23.604648437499961</v>
      </c>
      <c r="J298">
        <f t="shared" si="509"/>
        <v>5.7325200454507268</v>
      </c>
      <c r="L298">
        <f t="shared" si="501"/>
        <v>3.0624182487374747</v>
      </c>
      <c r="M298">
        <f t="shared" si="502"/>
        <v>20.622692375777053</v>
      </c>
      <c r="N298">
        <f t="shared" si="503"/>
        <v>3.0624182487374747</v>
      </c>
      <c r="O298">
        <f t="shared" si="504"/>
        <v>20.622692375777053</v>
      </c>
      <c r="Q298">
        <f t="shared" si="505"/>
        <v>-3.0624182487374747</v>
      </c>
      <c r="R298">
        <f t="shared" si="506"/>
        <v>-20.622692375777053</v>
      </c>
      <c r="S298">
        <f t="shared" si="507"/>
        <v>3.0624182487374747</v>
      </c>
      <c r="T298">
        <f t="shared" si="510"/>
        <v>20.622692375777053</v>
      </c>
      <c r="U298">
        <f t="shared" si="511"/>
        <v>3.0624182487374747</v>
      </c>
      <c r="V298">
        <f t="shared" si="512"/>
        <v>0.62269237577705283</v>
      </c>
    </row>
    <row r="299" spans="2:22" x14ac:dyDescent="0.25">
      <c r="B299">
        <v>-13.906719948727384</v>
      </c>
      <c r="C299">
        <v>29.616487458571473</v>
      </c>
      <c r="F299">
        <v>10</v>
      </c>
      <c r="G299">
        <v>-20</v>
      </c>
      <c r="I299">
        <f t="shared" si="508"/>
        <v>18.420026041666674</v>
      </c>
      <c r="J299">
        <f t="shared" si="509"/>
        <v>4.6430789655488809</v>
      </c>
      <c r="L299">
        <f t="shared" si="501"/>
        <v>11.119811477292769</v>
      </c>
      <c r="M299">
        <f t="shared" si="502"/>
        <v>26.694854591979674</v>
      </c>
      <c r="N299">
        <f t="shared" si="503"/>
        <v>11.119811477292769</v>
      </c>
      <c r="O299">
        <f t="shared" si="504"/>
        <v>26.694854591979674</v>
      </c>
      <c r="Q299">
        <f t="shared" si="505"/>
        <v>11.119811477292769</v>
      </c>
      <c r="R299">
        <f t="shared" si="506"/>
        <v>26.694854591979674</v>
      </c>
      <c r="S299">
        <f t="shared" si="507"/>
        <v>11.119811477292769</v>
      </c>
      <c r="T299">
        <f t="shared" si="510"/>
        <v>-26.694854591979674</v>
      </c>
      <c r="U299">
        <f t="shared" si="511"/>
        <v>1.1198114772927692</v>
      </c>
      <c r="V299">
        <f t="shared" si="512"/>
        <v>-6.6948545919796736</v>
      </c>
    </row>
    <row r="300" spans="2:22" x14ac:dyDescent="0.25">
      <c r="B300">
        <v>-10.48748498795948</v>
      </c>
      <c r="C300">
        <v>11.723507299321783</v>
      </c>
      <c r="F300">
        <v>10</v>
      </c>
      <c r="G300">
        <v>-10</v>
      </c>
      <c r="I300">
        <f t="shared" si="508"/>
        <v>17.833242187500044</v>
      </c>
      <c r="J300">
        <f t="shared" si="509"/>
        <v>13.493126839378368</v>
      </c>
      <c r="L300">
        <f t="shared" si="501"/>
        <v>9.3099171628651796</v>
      </c>
      <c r="M300">
        <f t="shared" si="502"/>
        <v>13.509838363185739</v>
      </c>
      <c r="N300">
        <f t="shared" si="503"/>
        <v>9.3099171628651796</v>
      </c>
      <c r="O300">
        <f t="shared" si="504"/>
        <v>13.509838363185739</v>
      </c>
      <c r="Q300">
        <f t="shared" si="505"/>
        <v>9.3099171628651796</v>
      </c>
      <c r="R300">
        <f t="shared" si="506"/>
        <v>13.509838363185739</v>
      </c>
      <c r="S300">
        <f t="shared" si="507"/>
        <v>9.3099171628651796</v>
      </c>
      <c r="T300">
        <f t="shared" si="510"/>
        <v>-13.509838363185739</v>
      </c>
      <c r="U300">
        <f t="shared" si="511"/>
        <v>-0.69008283713482044</v>
      </c>
      <c r="V300">
        <f t="shared" si="512"/>
        <v>-3.5098383631857395</v>
      </c>
    </row>
    <row r="301" spans="2:22" x14ac:dyDescent="0.25">
      <c r="B301">
        <v>-11.948827102381467</v>
      </c>
      <c r="C301">
        <v>1.9302371929634514</v>
      </c>
      <c r="F301">
        <v>10</v>
      </c>
      <c r="G301">
        <v>0</v>
      </c>
      <c r="I301">
        <f t="shared" si="508"/>
        <v>15.368750000000022</v>
      </c>
      <c r="J301">
        <f t="shared" si="509"/>
        <v>21.176135433142477</v>
      </c>
      <c r="L301">
        <f t="shared" si="501"/>
        <v>10.88776981857627</v>
      </c>
      <c r="M301">
        <f t="shared" si="502"/>
        <v>5.2436357563843385</v>
      </c>
      <c r="N301">
        <f t="shared" si="503"/>
        <v>10.88776981857627</v>
      </c>
      <c r="O301">
        <f t="shared" si="504"/>
        <v>5.2436357563843385</v>
      </c>
      <c r="Q301">
        <f t="shared" si="505"/>
        <v>10.88776981857627</v>
      </c>
      <c r="R301">
        <f t="shared" si="506"/>
        <v>5.2436357563843385</v>
      </c>
      <c r="S301">
        <f t="shared" si="507"/>
        <v>10.88776981857627</v>
      </c>
      <c r="T301">
        <f t="shared" si="510"/>
        <v>5.2436357563843385</v>
      </c>
      <c r="U301">
        <f t="shared" si="511"/>
        <v>0.88776981857627035</v>
      </c>
      <c r="V301">
        <f t="shared" si="512"/>
        <v>5.2436357563843385</v>
      </c>
    </row>
    <row r="302" spans="2:22" x14ac:dyDescent="0.25">
      <c r="B302">
        <v>-12.739018343377607</v>
      </c>
      <c r="C302">
        <v>12.08174765895423</v>
      </c>
      <c r="F302">
        <v>10</v>
      </c>
      <c r="G302">
        <v>10</v>
      </c>
      <c r="I302">
        <f t="shared" si="508"/>
        <v>15.955533854166674</v>
      </c>
      <c r="J302">
        <f t="shared" si="509"/>
        <v>18.180939032815321</v>
      </c>
      <c r="L302">
        <f t="shared" si="501"/>
        <v>10.658247753776346</v>
      </c>
      <c r="M302">
        <f t="shared" si="502"/>
        <v>8.5107666843513172</v>
      </c>
      <c r="N302">
        <f t="shared" si="503"/>
        <v>10.658247753776346</v>
      </c>
      <c r="O302">
        <f t="shared" si="504"/>
        <v>8.5107666843513172</v>
      </c>
      <c r="Q302">
        <f t="shared" si="505"/>
        <v>10.658247753776346</v>
      </c>
      <c r="R302">
        <f t="shared" si="506"/>
        <v>-8.5107666843513172</v>
      </c>
      <c r="S302">
        <f t="shared" si="507"/>
        <v>10.658247753776346</v>
      </c>
      <c r="T302">
        <f t="shared" si="510"/>
        <v>8.5107666843513172</v>
      </c>
      <c r="U302">
        <f t="shared" si="511"/>
        <v>0.65824775377634559</v>
      </c>
      <c r="V302">
        <f t="shared" si="512"/>
        <v>-1.4892333156486828</v>
      </c>
    </row>
    <row r="303" spans="2:22" x14ac:dyDescent="0.25">
      <c r="B303">
        <v>-11.760863325577461</v>
      </c>
      <c r="C303">
        <v>23.494692125886775</v>
      </c>
      <c r="F303">
        <v>10</v>
      </c>
      <c r="G303">
        <v>20</v>
      </c>
      <c r="I303">
        <f t="shared" si="508"/>
        <v>18.772096354166763</v>
      </c>
      <c r="J303">
        <f t="shared" si="509"/>
        <v>9.2336378856469778</v>
      </c>
      <c r="L303">
        <f t="shared" si="501"/>
        <v>8.9773077314939442</v>
      </c>
      <c r="M303">
        <f t="shared" si="502"/>
        <v>18.397885959165983</v>
      </c>
      <c r="N303">
        <f t="shared" si="503"/>
        <v>8.9773077314939442</v>
      </c>
      <c r="O303">
        <f t="shared" si="504"/>
        <v>18.397885959165983</v>
      </c>
      <c r="Q303">
        <f t="shared" si="505"/>
        <v>8.9773077314939442</v>
      </c>
      <c r="R303">
        <f t="shared" si="506"/>
        <v>-18.397885959165983</v>
      </c>
      <c r="S303">
        <f t="shared" si="507"/>
        <v>8.9773077314939442</v>
      </c>
      <c r="T303">
        <f t="shared" si="510"/>
        <v>18.397885959165983</v>
      </c>
      <c r="U303">
        <f t="shared" si="511"/>
        <v>-1.0226922685060558</v>
      </c>
      <c r="V303">
        <f t="shared" si="512"/>
        <v>-1.6021140408340173</v>
      </c>
    </row>
    <row r="304" spans="2:22" x14ac:dyDescent="0.25">
      <c r="B304">
        <v>-15.860820589514086</v>
      </c>
      <c r="C304">
        <v>8.5681975554019445</v>
      </c>
      <c r="F304">
        <v>20</v>
      </c>
      <c r="G304">
        <v>-20</v>
      </c>
      <c r="I304">
        <f t="shared" si="508"/>
        <v>12.552187499999999</v>
      </c>
      <c r="J304">
        <f t="shared" si="509"/>
        <v>9.7975024525045029</v>
      </c>
      <c r="L304">
        <f t="shared" si="501"/>
        <v>18.98057130091107</v>
      </c>
      <c r="M304">
        <f t="shared" si="502"/>
        <v>22.164250375175556</v>
      </c>
      <c r="N304">
        <f t="shared" si="503"/>
        <v>18.98057130091107</v>
      </c>
      <c r="O304">
        <f t="shared" si="504"/>
        <v>22.164250375175556</v>
      </c>
      <c r="Q304">
        <f t="shared" si="505"/>
        <v>18.98057130091107</v>
      </c>
      <c r="R304">
        <f t="shared" si="506"/>
        <v>22.164250375175556</v>
      </c>
      <c r="S304">
        <f t="shared" si="507"/>
        <v>18.98057130091107</v>
      </c>
      <c r="T304">
        <f t="shared" si="510"/>
        <v>-22.164250375175556</v>
      </c>
      <c r="U304">
        <f t="shared" si="511"/>
        <v>-1.0194286990889303</v>
      </c>
      <c r="V304">
        <f t="shared" si="512"/>
        <v>-2.1642503751755555</v>
      </c>
    </row>
    <row r="305" spans="2:22" x14ac:dyDescent="0.25">
      <c r="B305">
        <v>-25.754992568286941</v>
      </c>
      <c r="C305">
        <v>12.818928021526977</v>
      </c>
      <c r="F305">
        <v>20</v>
      </c>
      <c r="G305">
        <v>-10</v>
      </c>
      <c r="I305">
        <f t="shared" si="508"/>
        <v>7.0364192708333029</v>
      </c>
      <c r="J305">
        <f t="shared" si="509"/>
        <v>14.271153026088628</v>
      </c>
      <c r="L305">
        <f t="shared" si="501"/>
        <v>26.965747455341184</v>
      </c>
      <c r="M305">
        <f t="shared" si="502"/>
        <v>17.981867736991688</v>
      </c>
      <c r="N305">
        <f t="shared" si="503"/>
        <v>26.965747455341184</v>
      </c>
      <c r="O305">
        <f t="shared" si="504"/>
        <v>17.981867736991688</v>
      </c>
      <c r="Q305">
        <f t="shared" si="505"/>
        <v>26.965747455341184</v>
      </c>
      <c r="R305">
        <f t="shared" si="506"/>
        <v>17.981867736991688</v>
      </c>
      <c r="S305">
        <f t="shared" si="507"/>
        <v>26.965747455341184</v>
      </c>
      <c r="T305">
        <f t="shared" si="510"/>
        <v>-17.981867736991688</v>
      </c>
      <c r="U305">
        <f t="shared" si="511"/>
        <v>6.9657474553411838</v>
      </c>
      <c r="V305">
        <f t="shared" si="512"/>
        <v>-7.9818677369916884</v>
      </c>
    </row>
    <row r="306" spans="2:22" x14ac:dyDescent="0.25">
      <c r="B306">
        <v>-23.79866682811965</v>
      </c>
      <c r="C306">
        <v>0.48586777972279388</v>
      </c>
      <c r="F306">
        <v>20</v>
      </c>
      <c r="G306">
        <v>0</v>
      </c>
      <c r="I306">
        <f t="shared" si="508"/>
        <v>3.5157161458334869</v>
      </c>
      <c r="J306">
        <f t="shared" si="509"/>
        <v>22.537681259885488</v>
      </c>
      <c r="L306">
        <f t="shared" si="501"/>
        <v>23.910393528727997</v>
      </c>
      <c r="M306">
        <f t="shared" si="502"/>
        <v>4.7232276422291077</v>
      </c>
      <c r="N306">
        <f t="shared" si="503"/>
        <v>23.910393528727997</v>
      </c>
      <c r="O306">
        <f t="shared" si="504"/>
        <v>4.7232276422291077</v>
      </c>
      <c r="Q306">
        <f t="shared" si="505"/>
        <v>23.910393528727997</v>
      </c>
      <c r="R306">
        <f t="shared" si="506"/>
        <v>4.7232276422291077</v>
      </c>
      <c r="S306">
        <f t="shared" si="507"/>
        <v>23.910393528727997</v>
      </c>
      <c r="T306">
        <f t="shared" si="510"/>
        <v>4.7232276422291077</v>
      </c>
      <c r="U306">
        <f t="shared" si="511"/>
        <v>3.9103935287279974</v>
      </c>
      <c r="V306">
        <f t="shared" si="512"/>
        <v>4.7232276422291077</v>
      </c>
    </row>
    <row r="307" spans="2:22" x14ac:dyDescent="0.25">
      <c r="B307">
        <v>-21.420199977137155</v>
      </c>
      <c r="C307">
        <v>13.7835119952261</v>
      </c>
      <c r="F307">
        <v>20</v>
      </c>
      <c r="G307">
        <v>10</v>
      </c>
      <c r="I307">
        <f t="shared" si="508"/>
        <v>9.8529817708333951</v>
      </c>
      <c r="J307">
        <f t="shared" si="509"/>
        <v>18.569952126170456</v>
      </c>
      <c r="L307">
        <f t="shared" si="501"/>
        <v>17.687677583503937</v>
      </c>
      <c r="M307">
        <f t="shared" si="502"/>
        <v>9.111909179225032</v>
      </c>
      <c r="N307">
        <f t="shared" si="503"/>
        <v>17.687677583503937</v>
      </c>
      <c r="O307">
        <f t="shared" si="504"/>
        <v>9.111909179225032</v>
      </c>
      <c r="Q307">
        <f t="shared" si="505"/>
        <v>17.687677583503937</v>
      </c>
      <c r="R307">
        <f t="shared" si="506"/>
        <v>-9.111909179225032</v>
      </c>
      <c r="S307">
        <f t="shared" si="507"/>
        <v>17.687677583503937</v>
      </c>
      <c r="T307">
        <f t="shared" si="510"/>
        <v>9.111909179225032</v>
      </c>
      <c r="U307">
        <f t="shared" si="511"/>
        <v>-2.3123224164960625</v>
      </c>
      <c r="V307">
        <f t="shared" si="512"/>
        <v>-0.88809082077496804</v>
      </c>
    </row>
    <row r="308" spans="2:22" x14ac:dyDescent="0.25">
      <c r="B308">
        <v>-18.905660491238031</v>
      </c>
      <c r="C308">
        <v>21.582498363276333</v>
      </c>
      <c r="F308">
        <v>20</v>
      </c>
      <c r="G308">
        <v>20</v>
      </c>
      <c r="I308">
        <f t="shared" si="508"/>
        <v>13.725755208333348</v>
      </c>
      <c r="J308">
        <f t="shared" si="509"/>
        <v>12.832008999182063</v>
      </c>
      <c r="L308">
        <f t="shared" si="501"/>
        <v>14.912596965259848</v>
      </c>
      <c r="M308">
        <f t="shared" si="502"/>
        <v>15.815117461926846</v>
      </c>
      <c r="N308">
        <f t="shared" si="503"/>
        <v>14.912596965259848</v>
      </c>
      <c r="O308">
        <f t="shared" si="504"/>
        <v>15.815117461926846</v>
      </c>
      <c r="Q308">
        <f t="shared" si="505"/>
        <v>14.912596965259848</v>
      </c>
      <c r="R308">
        <f t="shared" si="506"/>
        <v>-15.815117461926846</v>
      </c>
      <c r="S308">
        <f t="shared" si="507"/>
        <v>14.912596965259848</v>
      </c>
      <c r="T308">
        <f t="shared" si="510"/>
        <v>15.815117461926846</v>
      </c>
      <c r="U308">
        <f t="shared" si="511"/>
        <v>-5.0874030347401522</v>
      </c>
      <c r="V308">
        <f t="shared" si="512"/>
        <v>-4.184882538073154</v>
      </c>
    </row>
    <row r="311" spans="2:22" x14ac:dyDescent="0.25">
      <c r="B311">
        <v>17.619386997524177</v>
      </c>
      <c r="C311">
        <v>21.433644146923655</v>
      </c>
      <c r="F311">
        <v>-20</v>
      </c>
      <c r="G311">
        <v>-20</v>
      </c>
      <c r="I311">
        <f>26-(ABS(U2)/2)</f>
        <v>11.986328125000023</v>
      </c>
      <c r="J311">
        <f>26-(ABS(AW2)/2)</f>
        <v>9.5057426324881078</v>
      </c>
      <c r="L311">
        <f t="shared" ref="L311:L335" si="513">(-(I311-26)*SQRT(J311)*SQRT(-(-POWER(I311, 2)*J311+52*POWER(I311, 2)+52*I311*J311-2704*I311+POWER(J311, 3)-104*POWER(J311, 2)+3380*J311-35152)))/(SQRT(-(676*POWER(I311, 2)-35152*I311+676*POWER(J311, 2)-35152*J311+456976)))</f>
        <v>20.615049628223531</v>
      </c>
      <c r="M311">
        <f t="shared" ref="M311:M335" si="514">SQRT((-POWER(I311,4)+POWER(I311,2)*POWER(L311,2)+104*POWER(I311,3)-52*I311*POWER(L311,2)-3380*POWER(I311,2)+35152*I311)/(-POWER(I311,2)+52*I311-676))</f>
        <v>23.628212139959416</v>
      </c>
      <c r="N311">
        <f t="shared" ref="N311:N335" si="515">ABS(L311)</f>
        <v>20.615049628223531</v>
      </c>
      <c r="O311">
        <f t="shared" ref="O311:O335" si="516">ABS(M311)</f>
        <v>23.628212139959416</v>
      </c>
      <c r="Q311">
        <f t="shared" ref="Q311:Q335" si="517" xml:space="preserve"> IF(T2&lt;0, -L311, L311)</f>
        <v>-20.615049628223531</v>
      </c>
      <c r="R311">
        <f t="shared" ref="R311:R335" si="518" xml:space="preserve"> IF(AV2&lt;0, -M311,M311)</f>
        <v>23.628212139959416</v>
      </c>
      <c r="S311">
        <f t="shared" ref="S311:S335" si="519" xml:space="preserve"> IF(AB2&lt;0, -N311, N311)</f>
        <v>20.615049628223531</v>
      </c>
      <c r="T311">
        <f xml:space="preserve"> IF(AX2&lt;0, O311,-O311)</f>
        <v>-23.628212139959416</v>
      </c>
      <c r="U311">
        <f>S311-F311</f>
        <v>40.615049628223531</v>
      </c>
      <c r="V311">
        <f>T311-G311</f>
        <v>-3.628212139959416</v>
      </c>
    </row>
    <row r="312" spans="2:22" x14ac:dyDescent="0.25">
      <c r="B312">
        <v>25.226698653582254</v>
      </c>
      <c r="C312">
        <v>13.760185033523001</v>
      </c>
      <c r="F312">
        <v>-20</v>
      </c>
      <c r="G312">
        <v>-10</v>
      </c>
      <c r="I312">
        <f t="shared" ref="I312:I335" si="520">26-(ABS(U3)/2)</f>
        <v>5.0622786458333024</v>
      </c>
      <c r="J312">
        <f t="shared" ref="J312:J335" si="521">26-(ABS(AW3)/2)</f>
        <v>16.507978312880738</v>
      </c>
      <c r="L312">
        <f t="shared" si="513"/>
        <v>29.053453726769277</v>
      </c>
      <c r="M312">
        <f t="shared" si="514"/>
        <v>14.829111817955877</v>
      </c>
      <c r="N312">
        <f t="shared" si="515"/>
        <v>29.053453726769277</v>
      </c>
      <c r="O312">
        <f t="shared" si="516"/>
        <v>14.829111817955877</v>
      </c>
      <c r="Q312">
        <f t="shared" si="517"/>
        <v>-29.053453726769277</v>
      </c>
      <c r="R312">
        <f t="shared" si="518"/>
        <v>14.829111817955877</v>
      </c>
      <c r="S312">
        <f t="shared" si="519"/>
        <v>29.053453726769277</v>
      </c>
      <c r="T312">
        <f t="shared" ref="T312:T335" si="522" xml:space="preserve"> IF(AX3&lt;0, O312,-O312)</f>
        <v>-14.829111817955877</v>
      </c>
      <c r="U312">
        <f t="shared" ref="U312:U335" si="523">S312-F312</f>
        <v>49.053453726769277</v>
      </c>
      <c r="V312">
        <f t="shared" ref="V312:V335" si="524">T312-G312</f>
        <v>-4.8291118179558765</v>
      </c>
    </row>
    <row r="313" spans="2:22" x14ac:dyDescent="0.25">
      <c r="B313">
        <v>21.462392510174137</v>
      </c>
      <c r="C313">
        <v>2.6678870649663633</v>
      </c>
      <c r="F313">
        <v>-20</v>
      </c>
      <c r="G313">
        <v>0</v>
      </c>
      <c r="I313">
        <f t="shared" si="520"/>
        <v>3.5366406249999969</v>
      </c>
      <c r="J313">
        <f t="shared" si="521"/>
        <v>25.066266366693878</v>
      </c>
      <c r="L313">
        <f t="shared" si="513"/>
        <v>22.563352857097094</v>
      </c>
      <c r="M313">
        <f t="shared" si="514"/>
        <v>1.2366547859492558</v>
      </c>
      <c r="N313">
        <f t="shared" si="515"/>
        <v>22.563352857097094</v>
      </c>
      <c r="O313">
        <f t="shared" si="516"/>
        <v>1.2366547859492558</v>
      </c>
      <c r="Q313">
        <f t="shared" si="517"/>
        <v>-22.563352857097094</v>
      </c>
      <c r="R313">
        <f t="shared" si="518"/>
        <v>-1.2366547859492558</v>
      </c>
      <c r="S313">
        <f t="shared" si="519"/>
        <v>22.563352857097094</v>
      </c>
      <c r="T313">
        <f t="shared" si="522"/>
        <v>1.2366547859492558</v>
      </c>
      <c r="U313">
        <f t="shared" si="523"/>
        <v>42.563352857097094</v>
      </c>
      <c r="V313">
        <f t="shared" si="524"/>
        <v>1.2366547859492558</v>
      </c>
    </row>
    <row r="314" spans="2:22" x14ac:dyDescent="0.25">
      <c r="B314">
        <v>17.70268016777332</v>
      </c>
      <c r="C314">
        <v>10.410865866549925</v>
      </c>
      <c r="F314">
        <v>-20</v>
      </c>
      <c r="G314">
        <v>10</v>
      </c>
      <c r="I314">
        <f t="shared" si="520"/>
        <v>8.9350520833332787</v>
      </c>
      <c r="J314">
        <f t="shared" si="521"/>
        <v>20.417764319607389</v>
      </c>
      <c r="L314">
        <f t="shared" si="513"/>
        <v>18.076107941729571</v>
      </c>
      <c r="M314">
        <f t="shared" si="514"/>
        <v>6.8520873292717193</v>
      </c>
      <c r="N314">
        <f t="shared" si="515"/>
        <v>18.076107941729571</v>
      </c>
      <c r="O314">
        <f t="shared" si="516"/>
        <v>6.8520873292717193</v>
      </c>
      <c r="Q314">
        <f t="shared" si="517"/>
        <v>-18.076107941729571</v>
      </c>
      <c r="R314">
        <f t="shared" si="518"/>
        <v>-6.8520873292717193</v>
      </c>
      <c r="S314">
        <f t="shared" si="519"/>
        <v>18.076107941729571</v>
      </c>
      <c r="T314">
        <f t="shared" si="522"/>
        <v>6.8520873292717193</v>
      </c>
      <c r="U314">
        <f t="shared" si="523"/>
        <v>38.076107941729575</v>
      </c>
      <c r="V314">
        <f t="shared" si="524"/>
        <v>-3.1479126707282807</v>
      </c>
    </row>
    <row r="315" spans="2:22" x14ac:dyDescent="0.25">
      <c r="B315">
        <v>15.551777893186935</v>
      </c>
      <c r="C315">
        <v>18.089975945603545</v>
      </c>
      <c r="F315">
        <v>-20</v>
      </c>
      <c r="G315">
        <v>20</v>
      </c>
      <c r="I315">
        <f t="shared" si="520"/>
        <v>12.573111979166674</v>
      </c>
      <c r="J315">
        <f t="shared" si="521"/>
        <v>14.096301552586278</v>
      </c>
      <c r="L315">
        <f t="shared" si="513"/>
        <v>16.017430031408477</v>
      </c>
      <c r="M315">
        <f t="shared" si="514"/>
        <v>14.482326837510582</v>
      </c>
      <c r="N315">
        <f t="shared" si="515"/>
        <v>16.017430031408477</v>
      </c>
      <c r="O315">
        <f t="shared" si="516"/>
        <v>14.482326837510582</v>
      </c>
      <c r="Q315">
        <f t="shared" si="517"/>
        <v>-16.017430031408477</v>
      </c>
      <c r="R315">
        <f t="shared" si="518"/>
        <v>-14.482326837510582</v>
      </c>
      <c r="S315">
        <f t="shared" si="519"/>
        <v>16.017430031408477</v>
      </c>
      <c r="T315">
        <f t="shared" si="522"/>
        <v>14.482326837510582</v>
      </c>
      <c r="U315">
        <f t="shared" si="523"/>
        <v>36.01743003140848</v>
      </c>
      <c r="V315">
        <f t="shared" si="524"/>
        <v>-5.5176731624894177</v>
      </c>
    </row>
    <row r="316" spans="2:22" x14ac:dyDescent="0.25">
      <c r="B316">
        <v>12.414209752803036</v>
      </c>
      <c r="C316">
        <v>24.02708142894873</v>
      </c>
      <c r="F316">
        <v>-10</v>
      </c>
      <c r="G316">
        <v>-20</v>
      </c>
      <c r="I316">
        <f t="shared" si="520"/>
        <v>15.97645833333328</v>
      </c>
      <c r="J316">
        <f t="shared" si="521"/>
        <v>7.3661706190347971</v>
      </c>
      <c r="L316">
        <f t="shared" si="513"/>
        <v>14.053383213720144</v>
      </c>
      <c r="M316">
        <f t="shared" si="514"/>
        <v>23.57527425386608</v>
      </c>
      <c r="N316">
        <f t="shared" si="515"/>
        <v>14.053383213720144</v>
      </c>
      <c r="O316">
        <f t="shared" si="516"/>
        <v>23.57527425386608</v>
      </c>
      <c r="Q316">
        <f t="shared" si="517"/>
        <v>-14.053383213720144</v>
      </c>
      <c r="R316">
        <f t="shared" si="518"/>
        <v>23.57527425386608</v>
      </c>
      <c r="S316">
        <f t="shared" si="519"/>
        <v>14.053383213720144</v>
      </c>
      <c r="T316">
        <f t="shared" si="522"/>
        <v>-23.57527425386608</v>
      </c>
      <c r="U316">
        <f t="shared" si="523"/>
        <v>24.053383213720146</v>
      </c>
      <c r="V316">
        <f t="shared" si="524"/>
        <v>-3.5752742538660804</v>
      </c>
    </row>
    <row r="317" spans="2:22" x14ac:dyDescent="0.25">
      <c r="B317">
        <v>11.865562707411693</v>
      </c>
      <c r="C317">
        <v>11.989560271661198</v>
      </c>
      <c r="F317">
        <v>-10</v>
      </c>
      <c r="G317">
        <v>-10</v>
      </c>
      <c r="I317">
        <f t="shared" si="520"/>
        <v>14.216106770833326</v>
      </c>
      <c r="J317">
        <f t="shared" si="521"/>
        <v>13.979393206072304</v>
      </c>
      <c r="L317">
        <f t="shared" si="513"/>
        <v>13.767182211097147</v>
      </c>
      <c r="M317">
        <f t="shared" si="514"/>
        <v>14.000788138206142</v>
      </c>
      <c r="N317">
        <f t="shared" si="515"/>
        <v>13.767182211097147</v>
      </c>
      <c r="O317">
        <f t="shared" si="516"/>
        <v>14.000788138206142</v>
      </c>
      <c r="Q317">
        <f t="shared" si="517"/>
        <v>-13.767182211097147</v>
      </c>
      <c r="R317">
        <f t="shared" si="518"/>
        <v>14.000788138206142</v>
      </c>
      <c r="S317">
        <f t="shared" si="519"/>
        <v>13.767182211097147</v>
      </c>
      <c r="T317">
        <f t="shared" si="522"/>
        <v>-14.000788138206142</v>
      </c>
      <c r="U317">
        <f t="shared" si="523"/>
        <v>23.767182211097147</v>
      </c>
      <c r="V317">
        <f t="shared" si="524"/>
        <v>-4.0007881382061417</v>
      </c>
    </row>
    <row r="318" spans="2:22" x14ac:dyDescent="0.25">
      <c r="B318">
        <v>7.6154623062232174</v>
      </c>
      <c r="C318">
        <v>2.4402922910651417</v>
      </c>
      <c r="F318">
        <v>-10</v>
      </c>
      <c r="G318">
        <v>0</v>
      </c>
      <c r="I318">
        <f t="shared" si="520"/>
        <v>17.267382812500003</v>
      </c>
      <c r="J318">
        <f t="shared" si="521"/>
        <v>25.358026186710269</v>
      </c>
      <c r="L318">
        <f t="shared" si="513"/>
        <v>8.7359559307552903</v>
      </c>
      <c r="M318">
        <f t="shared" si="514"/>
        <v>0.67726373133176521</v>
      </c>
      <c r="N318">
        <f t="shared" si="515"/>
        <v>8.7359559307552903</v>
      </c>
      <c r="O318">
        <f t="shared" si="516"/>
        <v>0.67726373133176521</v>
      </c>
      <c r="Q318">
        <f t="shared" si="517"/>
        <v>-8.7359559307552903</v>
      </c>
      <c r="R318">
        <f t="shared" si="518"/>
        <v>-0.67726373133176521</v>
      </c>
      <c r="S318">
        <f t="shared" si="519"/>
        <v>8.7359559307552903</v>
      </c>
      <c r="T318">
        <f t="shared" si="522"/>
        <v>-0.67726373133176521</v>
      </c>
      <c r="U318">
        <f t="shared" si="523"/>
        <v>18.735955930755289</v>
      </c>
      <c r="V318">
        <f t="shared" si="524"/>
        <v>-0.67726373133176521</v>
      </c>
    </row>
    <row r="319" spans="2:22" x14ac:dyDescent="0.25">
      <c r="B319">
        <v>9.1796626044824627</v>
      </c>
      <c r="C319">
        <v>7.8850666631471151</v>
      </c>
      <c r="F319">
        <v>-10</v>
      </c>
      <c r="G319">
        <v>10</v>
      </c>
      <c r="I319">
        <f t="shared" si="520"/>
        <v>16.093815104166673</v>
      </c>
      <c r="J319">
        <f t="shared" si="521"/>
        <v>21.487550326334045</v>
      </c>
      <c r="L319">
        <f t="shared" si="513"/>
        <v>10.105889836981513</v>
      </c>
      <c r="M319">
        <f t="shared" si="514"/>
        <v>4.8511887087065961</v>
      </c>
      <c r="N319">
        <f t="shared" si="515"/>
        <v>10.105889836981513</v>
      </c>
      <c r="O319">
        <f t="shared" si="516"/>
        <v>4.8511887087065961</v>
      </c>
      <c r="Q319">
        <f t="shared" si="517"/>
        <v>-10.105889836981513</v>
      </c>
      <c r="R319">
        <f t="shared" si="518"/>
        <v>-4.8511887087065961</v>
      </c>
      <c r="S319">
        <f t="shared" si="519"/>
        <v>10.105889836981513</v>
      </c>
      <c r="T319">
        <f t="shared" si="522"/>
        <v>4.8511887087065961</v>
      </c>
      <c r="U319">
        <f t="shared" si="523"/>
        <v>20.105889836981511</v>
      </c>
      <c r="V319">
        <f t="shared" si="524"/>
        <v>-5.1488112912934039</v>
      </c>
    </row>
    <row r="320" spans="2:22" x14ac:dyDescent="0.25">
      <c r="B320">
        <v>9.0220969035949103</v>
      </c>
      <c r="C320">
        <v>18.631443654217804</v>
      </c>
      <c r="F320">
        <v>-10</v>
      </c>
      <c r="G320">
        <v>20</v>
      </c>
      <c r="I320">
        <f t="shared" si="520"/>
        <v>17.619453125</v>
      </c>
      <c r="J320">
        <f t="shared" si="521"/>
        <v>11.762222992455465</v>
      </c>
      <c r="L320">
        <f t="shared" si="513"/>
        <v>9.931501808903958</v>
      </c>
      <c r="M320">
        <f t="shared" si="514"/>
        <v>15.651223725307149</v>
      </c>
      <c r="N320">
        <f t="shared" si="515"/>
        <v>9.931501808903958</v>
      </c>
      <c r="O320">
        <f t="shared" si="516"/>
        <v>15.651223725307149</v>
      </c>
      <c r="Q320">
        <f t="shared" si="517"/>
        <v>-9.931501808903958</v>
      </c>
      <c r="R320">
        <f t="shared" si="518"/>
        <v>-15.651223725307149</v>
      </c>
      <c r="S320">
        <f t="shared" si="519"/>
        <v>9.931501808903958</v>
      </c>
      <c r="T320">
        <f t="shared" si="522"/>
        <v>15.651223725307149</v>
      </c>
      <c r="U320">
        <f t="shared" si="523"/>
        <v>19.93150180890396</v>
      </c>
      <c r="V320">
        <f t="shared" si="524"/>
        <v>-4.3487762746928507</v>
      </c>
    </row>
    <row r="321" spans="2:22" x14ac:dyDescent="0.25">
      <c r="B321">
        <v>1.4392944190138786</v>
      </c>
      <c r="C321">
        <v>22.404799458650736</v>
      </c>
      <c r="F321">
        <v>0</v>
      </c>
      <c r="G321">
        <v>-20</v>
      </c>
      <c r="I321">
        <f t="shared" si="520"/>
        <v>23.839361979166679</v>
      </c>
      <c r="J321">
        <f t="shared" si="521"/>
        <v>5.1293453322428775</v>
      </c>
      <c r="L321">
        <f t="shared" si="513"/>
        <v>2.7920550746989408</v>
      </c>
      <c r="M321">
        <f t="shared" si="514"/>
        <v>21.20632471688003</v>
      </c>
      <c r="N321">
        <f t="shared" si="515"/>
        <v>2.7920550746989408</v>
      </c>
      <c r="O321">
        <f t="shared" si="516"/>
        <v>21.20632471688003</v>
      </c>
      <c r="Q321">
        <f t="shared" si="517"/>
        <v>-2.7920550746989408</v>
      </c>
      <c r="R321">
        <f t="shared" si="518"/>
        <v>21.20632471688003</v>
      </c>
      <c r="S321">
        <f t="shared" si="519"/>
        <v>2.7920550746989408</v>
      </c>
      <c r="T321">
        <f t="shared" si="522"/>
        <v>-21.20632471688003</v>
      </c>
      <c r="U321">
        <f t="shared" si="523"/>
        <v>2.7920550746989408</v>
      </c>
      <c r="V321">
        <f t="shared" si="524"/>
        <v>-1.2063247168800295</v>
      </c>
    </row>
    <row r="322" spans="2:22" x14ac:dyDescent="0.25">
      <c r="B322">
        <v>-0.93075380943156405</v>
      </c>
      <c r="C322">
        <v>10.428878857447376</v>
      </c>
      <c r="F322">
        <v>0</v>
      </c>
      <c r="G322">
        <v>-10</v>
      </c>
      <c r="I322">
        <f t="shared" si="520"/>
        <v>25.599713541666642</v>
      </c>
      <c r="J322">
        <f t="shared" si="521"/>
        <v>12.715100652668092</v>
      </c>
      <c r="L322">
        <f t="shared" si="513"/>
        <v>0.44954241663187722</v>
      </c>
      <c r="M322">
        <f t="shared" si="514"/>
        <v>13.287586425161662</v>
      </c>
      <c r="N322">
        <f t="shared" si="515"/>
        <v>0.44954241663187722</v>
      </c>
      <c r="O322">
        <f t="shared" si="516"/>
        <v>13.287586425161662</v>
      </c>
      <c r="Q322">
        <f t="shared" si="517"/>
        <v>0.44954241663187722</v>
      </c>
      <c r="R322">
        <f t="shared" si="518"/>
        <v>13.287586425161662</v>
      </c>
      <c r="S322">
        <f t="shared" si="519"/>
        <v>0.44954241663187722</v>
      </c>
      <c r="T322">
        <f t="shared" si="522"/>
        <v>-13.287586425161662</v>
      </c>
      <c r="U322">
        <f t="shared" si="523"/>
        <v>0.44954241663187722</v>
      </c>
      <c r="V322">
        <f t="shared" si="524"/>
        <v>-3.2875864251616616</v>
      </c>
    </row>
    <row r="323" spans="2:22" x14ac:dyDescent="0.25">
      <c r="B323">
        <v>-0.98168772460731368</v>
      </c>
      <c r="C323">
        <v>0.75743826735686637</v>
      </c>
      <c r="F323">
        <v>0</v>
      </c>
      <c r="G323">
        <v>0</v>
      </c>
      <c r="I323">
        <f t="shared" si="520"/>
        <v>25.71707031249996</v>
      </c>
      <c r="J323">
        <f t="shared" si="521"/>
        <v>22.148668166530349</v>
      </c>
      <c r="L323">
        <f t="shared" si="513"/>
        <v>0.28601760260287518</v>
      </c>
      <c r="M323">
        <f t="shared" si="514"/>
        <v>3.8515700878312482</v>
      </c>
      <c r="N323">
        <f t="shared" si="515"/>
        <v>0.28601760260287518</v>
      </c>
      <c r="O323">
        <f t="shared" si="516"/>
        <v>3.8515700878312482</v>
      </c>
      <c r="Q323">
        <f t="shared" si="517"/>
        <v>0.28601760260287518</v>
      </c>
      <c r="R323">
        <f t="shared" si="518"/>
        <v>3.8515700878312482</v>
      </c>
      <c r="S323">
        <f t="shared" si="519"/>
        <v>0.28601760260287518</v>
      </c>
      <c r="T323">
        <f t="shared" si="522"/>
        <v>-3.8515700878312482</v>
      </c>
      <c r="U323">
        <f t="shared" si="523"/>
        <v>0.28601760260287518</v>
      </c>
      <c r="V323">
        <f t="shared" si="524"/>
        <v>-3.8515700878312482</v>
      </c>
    </row>
    <row r="324" spans="2:22" x14ac:dyDescent="0.25">
      <c r="B324">
        <v>-1.2002891834808858</v>
      </c>
      <c r="C324">
        <v>11.422525145965377</v>
      </c>
      <c r="F324">
        <v>0</v>
      </c>
      <c r="G324">
        <v>10</v>
      </c>
      <c r="I324">
        <f t="shared" si="520"/>
        <v>25.83442708333336</v>
      </c>
      <c r="J324">
        <f t="shared" si="521"/>
        <v>17.402912846105096</v>
      </c>
      <c r="L324">
        <f t="shared" si="513"/>
        <v>0.17439034864685179</v>
      </c>
      <c r="M324">
        <f t="shared" si="514"/>
        <v>8.5973042742437826</v>
      </c>
      <c r="N324">
        <f t="shared" si="515"/>
        <v>0.17439034864685179</v>
      </c>
      <c r="O324">
        <f t="shared" si="516"/>
        <v>8.5973042742437826</v>
      </c>
      <c r="Q324">
        <f t="shared" si="517"/>
        <v>0.17439034864685179</v>
      </c>
      <c r="R324">
        <f t="shared" si="518"/>
        <v>-8.5973042742437826</v>
      </c>
      <c r="S324">
        <f t="shared" si="519"/>
        <v>0.17439034864685179</v>
      </c>
      <c r="T324">
        <f t="shared" si="522"/>
        <v>8.5973042742437826</v>
      </c>
      <c r="U324">
        <f t="shared" si="523"/>
        <v>0.17439034864685179</v>
      </c>
      <c r="V324">
        <f t="shared" si="524"/>
        <v>-1.4026957257562174</v>
      </c>
    </row>
    <row r="325" spans="2:22" x14ac:dyDescent="0.25">
      <c r="B325">
        <v>-1.7885471799614416</v>
      </c>
      <c r="C325">
        <v>23.200133979953549</v>
      </c>
      <c r="F325">
        <v>0</v>
      </c>
      <c r="G325">
        <v>20</v>
      </c>
      <c r="I325">
        <f t="shared" si="520"/>
        <v>25.930859375000001</v>
      </c>
      <c r="J325">
        <f t="shared" si="521"/>
        <v>5.6352667721118195</v>
      </c>
      <c r="L325">
        <f t="shared" si="513"/>
        <v>8.7825389079834171E-2</v>
      </c>
      <c r="M325">
        <f t="shared" si="514"/>
        <v>20.365033824399262</v>
      </c>
      <c r="N325">
        <f t="shared" si="515"/>
        <v>8.7825389079834171E-2</v>
      </c>
      <c r="O325">
        <f t="shared" si="516"/>
        <v>20.365033824399262</v>
      </c>
      <c r="Q325">
        <f t="shared" si="517"/>
        <v>8.7825389079834171E-2</v>
      </c>
      <c r="R325">
        <f t="shared" si="518"/>
        <v>-20.365033824399262</v>
      </c>
      <c r="S325">
        <f t="shared" si="519"/>
        <v>8.7825389079834171E-2</v>
      </c>
      <c r="T325">
        <f t="shared" si="522"/>
        <v>20.365033824399262</v>
      </c>
      <c r="U325">
        <f t="shared" si="523"/>
        <v>8.7825389079834171E-2</v>
      </c>
      <c r="V325">
        <f t="shared" si="524"/>
        <v>0.36503382439926213</v>
      </c>
    </row>
    <row r="326" spans="2:22" x14ac:dyDescent="0.25">
      <c r="B326">
        <v>-13.269665341673626</v>
      </c>
      <c r="C326">
        <v>26.602358127783035</v>
      </c>
      <c r="F326">
        <v>10</v>
      </c>
      <c r="G326">
        <v>-20</v>
      </c>
      <c r="I326">
        <f t="shared" si="520"/>
        <v>18.302669270833348</v>
      </c>
      <c r="J326">
        <f t="shared" si="521"/>
        <v>5.7128649722755966</v>
      </c>
      <c r="L326">
        <f t="shared" si="513"/>
        <v>10.777471765685233</v>
      </c>
      <c r="M326">
        <f t="shared" si="514"/>
        <v>24.338287817032118</v>
      </c>
      <c r="N326">
        <f t="shared" si="515"/>
        <v>10.777471765685233</v>
      </c>
      <c r="O326">
        <f t="shared" si="516"/>
        <v>24.338287817032118</v>
      </c>
      <c r="Q326">
        <f t="shared" si="517"/>
        <v>10.777471765685233</v>
      </c>
      <c r="R326">
        <f t="shared" si="518"/>
        <v>24.338287817032118</v>
      </c>
      <c r="S326">
        <f t="shared" si="519"/>
        <v>10.777471765685233</v>
      </c>
      <c r="T326">
        <f t="shared" si="522"/>
        <v>-24.338287817032118</v>
      </c>
      <c r="U326">
        <f t="shared" si="523"/>
        <v>0.7774717656852328</v>
      </c>
      <c r="V326">
        <f t="shared" si="524"/>
        <v>-4.3382878170321177</v>
      </c>
    </row>
    <row r="327" spans="2:22" x14ac:dyDescent="0.25">
      <c r="B327">
        <v>-10.399096376574024</v>
      </c>
      <c r="C327">
        <v>10.366870368421639</v>
      </c>
      <c r="F327">
        <v>10</v>
      </c>
      <c r="G327">
        <v>-10</v>
      </c>
      <c r="I327">
        <f t="shared" si="520"/>
        <v>17.715885416666719</v>
      </c>
      <c r="J327">
        <f t="shared" si="521"/>
        <v>14.465659572766244</v>
      </c>
      <c r="L327">
        <f t="shared" si="513"/>
        <v>9.2758196500598515</v>
      </c>
      <c r="M327">
        <f t="shared" si="514"/>
        <v>12.414650896208045</v>
      </c>
      <c r="N327">
        <f t="shared" si="515"/>
        <v>9.2758196500598515</v>
      </c>
      <c r="O327">
        <f t="shared" si="516"/>
        <v>12.414650896208045</v>
      </c>
      <c r="Q327">
        <f t="shared" si="517"/>
        <v>9.2758196500598515</v>
      </c>
      <c r="R327">
        <f t="shared" si="518"/>
        <v>12.414650896208045</v>
      </c>
      <c r="S327">
        <f t="shared" si="519"/>
        <v>9.2758196500598515</v>
      </c>
      <c r="T327">
        <f t="shared" si="522"/>
        <v>-12.414650896208045</v>
      </c>
      <c r="U327">
        <f t="shared" si="523"/>
        <v>-0.72418034994014846</v>
      </c>
      <c r="V327">
        <f t="shared" si="524"/>
        <v>-2.4146508962080446</v>
      </c>
    </row>
    <row r="328" spans="2:22" x14ac:dyDescent="0.25">
      <c r="B328">
        <v>-12.063317390940236</v>
      </c>
      <c r="C328">
        <v>1.8450932605997012</v>
      </c>
      <c r="F328">
        <v>10</v>
      </c>
      <c r="G328">
        <v>0</v>
      </c>
      <c r="I328">
        <f t="shared" si="520"/>
        <v>15.251393229166652</v>
      </c>
      <c r="J328">
        <f t="shared" si="521"/>
        <v>24.677253273338806</v>
      </c>
      <c r="L328">
        <f t="shared" si="513"/>
        <v>10.768251561336303</v>
      </c>
      <c r="M328">
        <f t="shared" si="514"/>
        <v>1.4319773704959828</v>
      </c>
      <c r="N328">
        <f t="shared" si="515"/>
        <v>10.768251561336303</v>
      </c>
      <c r="O328">
        <f t="shared" si="516"/>
        <v>1.4319773704959828</v>
      </c>
      <c r="Q328">
        <f t="shared" si="517"/>
        <v>10.768251561336303</v>
      </c>
      <c r="R328">
        <f t="shared" si="518"/>
        <v>-1.4319773704959828</v>
      </c>
      <c r="S328">
        <f t="shared" si="519"/>
        <v>10.768251561336303</v>
      </c>
      <c r="T328">
        <f t="shared" si="522"/>
        <v>-1.4319773704959828</v>
      </c>
      <c r="U328">
        <f t="shared" si="523"/>
        <v>0.76825156133630301</v>
      </c>
      <c r="V328">
        <f t="shared" si="524"/>
        <v>-1.4319773704959828</v>
      </c>
    </row>
    <row r="329" spans="2:22" x14ac:dyDescent="0.25">
      <c r="B329">
        <v>-12.645881269410506</v>
      </c>
      <c r="C329">
        <v>12.288297148134047</v>
      </c>
      <c r="F329">
        <v>10</v>
      </c>
      <c r="G329">
        <v>10</v>
      </c>
      <c r="I329">
        <f t="shared" si="520"/>
        <v>16.072890625000092</v>
      </c>
      <c r="J329">
        <f t="shared" si="521"/>
        <v>17.98643248613774</v>
      </c>
      <c r="L329">
        <f t="shared" si="513"/>
        <v>10.559555155396973</v>
      </c>
      <c r="M329">
        <f t="shared" si="514"/>
        <v>8.7132987239966297</v>
      </c>
      <c r="N329">
        <f t="shared" si="515"/>
        <v>10.559555155396973</v>
      </c>
      <c r="O329">
        <f t="shared" si="516"/>
        <v>8.7132987239966297</v>
      </c>
      <c r="Q329">
        <f t="shared" si="517"/>
        <v>10.559555155396973</v>
      </c>
      <c r="R329">
        <f t="shared" si="518"/>
        <v>-8.7132987239966297</v>
      </c>
      <c r="S329">
        <f t="shared" si="519"/>
        <v>10.559555155396973</v>
      </c>
      <c r="T329">
        <f t="shared" si="522"/>
        <v>8.7132987239966297</v>
      </c>
      <c r="U329">
        <f t="shared" si="523"/>
        <v>0.55955515539697309</v>
      </c>
      <c r="V329">
        <f t="shared" si="524"/>
        <v>-1.2867012760033703</v>
      </c>
    </row>
    <row r="330" spans="2:22" x14ac:dyDescent="0.25">
      <c r="B330">
        <v>-11.872006517551773</v>
      </c>
      <c r="C330">
        <v>23.243291958448975</v>
      </c>
      <c r="F330">
        <v>10</v>
      </c>
      <c r="G330">
        <v>20</v>
      </c>
      <c r="I330">
        <f t="shared" si="520"/>
        <v>18.654739583333324</v>
      </c>
      <c r="J330">
        <f t="shared" si="521"/>
        <v>9.4281444323245935</v>
      </c>
      <c r="L330">
        <f t="shared" si="513"/>
        <v>9.0927982207280351</v>
      </c>
      <c r="M330">
        <f t="shared" si="514"/>
        <v>18.198810666358199</v>
      </c>
      <c r="N330">
        <f t="shared" si="515"/>
        <v>9.0927982207280351</v>
      </c>
      <c r="O330">
        <f t="shared" si="516"/>
        <v>18.198810666358199</v>
      </c>
      <c r="Q330">
        <f t="shared" si="517"/>
        <v>9.0927982207280351</v>
      </c>
      <c r="R330">
        <f t="shared" si="518"/>
        <v>-18.198810666358199</v>
      </c>
      <c r="S330">
        <f t="shared" si="519"/>
        <v>9.0927982207280351</v>
      </c>
      <c r="T330">
        <f t="shared" si="522"/>
        <v>18.198810666358199</v>
      </c>
      <c r="U330">
        <f t="shared" si="523"/>
        <v>-0.90720177927196488</v>
      </c>
      <c r="V330">
        <f t="shared" si="524"/>
        <v>-1.8011893336418012</v>
      </c>
    </row>
    <row r="331" spans="2:22" x14ac:dyDescent="0.25">
      <c r="B331">
        <v>-17.899332196956596</v>
      </c>
      <c r="C331">
        <v>6.1583346988194458</v>
      </c>
      <c r="F331">
        <v>20</v>
      </c>
      <c r="G331">
        <v>-20</v>
      </c>
      <c r="I331">
        <f t="shared" si="520"/>
        <v>10.20505208333328</v>
      </c>
      <c r="J331">
        <f t="shared" si="521"/>
        <v>9.7975024525045029</v>
      </c>
      <c r="L331">
        <f t="shared" si="513"/>
        <v>25.32058950979464</v>
      </c>
      <c r="M331">
        <f t="shared" si="514"/>
        <v>25.876254443028703</v>
      </c>
      <c r="N331">
        <f t="shared" si="515"/>
        <v>25.32058950979464</v>
      </c>
      <c r="O331">
        <f t="shared" si="516"/>
        <v>25.876254443028703</v>
      </c>
      <c r="Q331">
        <f t="shared" si="517"/>
        <v>25.32058950979464</v>
      </c>
      <c r="R331">
        <f t="shared" si="518"/>
        <v>25.876254443028703</v>
      </c>
      <c r="S331">
        <f t="shared" si="519"/>
        <v>25.32058950979464</v>
      </c>
      <c r="T331">
        <f t="shared" si="522"/>
        <v>-25.876254443028703</v>
      </c>
      <c r="U331">
        <f t="shared" si="523"/>
        <v>5.3205895097946403</v>
      </c>
      <c r="V331">
        <f t="shared" si="524"/>
        <v>-5.8762544430287029</v>
      </c>
    </row>
    <row r="332" spans="2:22" x14ac:dyDescent="0.25">
      <c r="B332">
        <v>-18.345189980284616</v>
      </c>
      <c r="C332">
        <v>8.9745168734554372</v>
      </c>
      <c r="F332">
        <v>20</v>
      </c>
      <c r="G332">
        <v>-10</v>
      </c>
      <c r="I332">
        <f t="shared" si="520"/>
        <v>10.557122395833348</v>
      </c>
      <c r="J332">
        <f t="shared" si="521"/>
        <v>15.827205399509239</v>
      </c>
      <c r="L332">
        <f t="shared" si="513"/>
        <v>18.086481422870634</v>
      </c>
      <c r="M332">
        <f t="shared" si="514"/>
        <v>12.752058942094921</v>
      </c>
      <c r="N332">
        <f t="shared" si="515"/>
        <v>18.086481422870634</v>
      </c>
      <c r="O332">
        <f t="shared" si="516"/>
        <v>12.752058942094921</v>
      </c>
      <c r="Q332">
        <f t="shared" si="517"/>
        <v>18.086481422870634</v>
      </c>
      <c r="R332">
        <f t="shared" si="518"/>
        <v>12.752058942094921</v>
      </c>
      <c r="S332">
        <f t="shared" si="519"/>
        <v>18.086481422870634</v>
      </c>
      <c r="T332">
        <f t="shared" si="522"/>
        <v>-12.752058942094921</v>
      </c>
      <c r="U332">
        <f t="shared" si="523"/>
        <v>-1.9135185771293663</v>
      </c>
      <c r="V332">
        <f t="shared" si="524"/>
        <v>-2.7520589420949211</v>
      </c>
    </row>
    <row r="333" spans="2:22" x14ac:dyDescent="0.25">
      <c r="B333">
        <v>-22.167060537060166</v>
      </c>
      <c r="C333">
        <v>2.703860276064455</v>
      </c>
      <c r="F333">
        <v>20</v>
      </c>
      <c r="G333">
        <v>0</v>
      </c>
      <c r="I333">
        <f t="shared" si="520"/>
        <v>5.5107812500000684</v>
      </c>
      <c r="J333">
        <f t="shared" si="521"/>
        <v>25.066266366693942</v>
      </c>
      <c r="L333">
        <f t="shared" si="513"/>
        <v>20.545803490317134</v>
      </c>
      <c r="M333">
        <f t="shared" si="514"/>
        <v>1.1903764079066033</v>
      </c>
      <c r="N333">
        <f t="shared" si="515"/>
        <v>20.545803490317134</v>
      </c>
      <c r="O333">
        <f t="shared" si="516"/>
        <v>1.1903764079066033</v>
      </c>
      <c r="Q333">
        <f t="shared" si="517"/>
        <v>20.545803490317134</v>
      </c>
      <c r="R333">
        <f t="shared" si="518"/>
        <v>-1.1903764079066033</v>
      </c>
      <c r="S333">
        <f t="shared" si="519"/>
        <v>20.545803490317134</v>
      </c>
      <c r="T333">
        <f t="shared" si="522"/>
        <v>-1.1903764079066033</v>
      </c>
      <c r="U333">
        <f t="shared" si="523"/>
        <v>0.54580349031713382</v>
      </c>
      <c r="V333">
        <f t="shared" si="524"/>
        <v>-1.1903764079066033</v>
      </c>
    </row>
    <row r="334" spans="2:22" x14ac:dyDescent="0.25">
      <c r="B334">
        <v>-22.237208372933292</v>
      </c>
      <c r="C334">
        <v>14.589577221217432</v>
      </c>
      <c r="F334">
        <v>20</v>
      </c>
      <c r="G334">
        <v>10</v>
      </c>
      <c r="I334">
        <f t="shared" si="520"/>
        <v>9.6182682291666772</v>
      </c>
      <c r="J334">
        <f t="shared" si="521"/>
        <v>18.180939032815299</v>
      </c>
      <c r="L334">
        <f t="shared" si="513"/>
        <v>18.17213701668053</v>
      </c>
      <c r="M334">
        <f t="shared" si="514"/>
        <v>9.6939771448842222</v>
      </c>
      <c r="N334">
        <f t="shared" si="515"/>
        <v>18.17213701668053</v>
      </c>
      <c r="O334">
        <f t="shared" si="516"/>
        <v>9.6939771448842222</v>
      </c>
      <c r="Q334">
        <f t="shared" si="517"/>
        <v>18.17213701668053</v>
      </c>
      <c r="R334">
        <f t="shared" si="518"/>
        <v>-9.6939771448842222</v>
      </c>
      <c r="S334">
        <f t="shared" si="519"/>
        <v>18.17213701668053</v>
      </c>
      <c r="T334">
        <f t="shared" si="522"/>
        <v>9.6939771448842222</v>
      </c>
      <c r="U334">
        <f t="shared" si="523"/>
        <v>-1.8278629833194699</v>
      </c>
      <c r="V334">
        <f t="shared" si="524"/>
        <v>-0.30602285511577776</v>
      </c>
    </row>
    <row r="335" spans="2:22" x14ac:dyDescent="0.25">
      <c r="B335">
        <v>-14.416585336592433</v>
      </c>
      <c r="C335">
        <v>20.11180963659805</v>
      </c>
      <c r="F335">
        <v>20</v>
      </c>
      <c r="G335">
        <v>20</v>
      </c>
      <c r="I335">
        <f t="shared" si="520"/>
        <v>16.30760416666665</v>
      </c>
      <c r="J335">
        <f t="shared" si="521"/>
        <v>12.345742632488108</v>
      </c>
      <c r="L335">
        <f t="shared" si="513"/>
        <v>11.495920783699651</v>
      </c>
      <c r="M335">
        <f t="shared" si="514"/>
        <v>15.387252950112702</v>
      </c>
      <c r="N335">
        <f t="shared" si="515"/>
        <v>11.495920783699651</v>
      </c>
      <c r="O335">
        <f t="shared" si="516"/>
        <v>15.387252950112702</v>
      </c>
      <c r="Q335">
        <f t="shared" si="517"/>
        <v>11.495920783699651</v>
      </c>
      <c r="R335">
        <f t="shared" si="518"/>
        <v>-15.387252950112702</v>
      </c>
      <c r="S335">
        <f t="shared" si="519"/>
        <v>11.495920783699651</v>
      </c>
      <c r="T335">
        <f t="shared" si="522"/>
        <v>15.387252950112702</v>
      </c>
      <c r="U335">
        <f t="shared" si="523"/>
        <v>-8.5040792163003491</v>
      </c>
      <c r="V335">
        <f t="shared" si="524"/>
        <v>-4.6127470498872984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1E8-70E8-40C5-BA60-8355462B7F54}">
  <dimension ref="A1:Z251"/>
  <sheetViews>
    <sheetView topLeftCell="M2" zoomScale="154" zoomScaleNormal="154" workbookViewId="0">
      <selection activeCell="X56" sqref="A1:XFD1048576"/>
    </sheetView>
  </sheetViews>
  <sheetFormatPr defaultRowHeight="15" x14ac:dyDescent="0.25"/>
  <sheetData>
    <row r="1" spans="1:26" x14ac:dyDescent="0.25">
      <c r="A1" t="s">
        <v>464</v>
      </c>
      <c r="B1" t="s">
        <v>465</v>
      </c>
      <c r="N1" t="s">
        <v>466</v>
      </c>
      <c r="O1" t="s">
        <v>467</v>
      </c>
      <c r="P1" t="s">
        <v>481</v>
      </c>
      <c r="Q1" t="s">
        <v>482</v>
      </c>
      <c r="W1" t="s">
        <v>485</v>
      </c>
      <c r="X1" t="s">
        <v>486</v>
      </c>
      <c r="Y1" t="s">
        <v>487</v>
      </c>
      <c r="Z1" t="s">
        <v>488</v>
      </c>
    </row>
    <row r="2" spans="1:26" x14ac:dyDescent="0.25">
      <c r="A2">
        <v>-20</v>
      </c>
      <c r="B2">
        <v>-20</v>
      </c>
      <c r="D2">
        <v>11.282187499999999</v>
      </c>
      <c r="E2">
        <v>9.4084893591493461</v>
      </c>
      <c r="G2">
        <v>22.636004674709618</v>
      </c>
      <c r="H2">
        <v>25.04529336465491</v>
      </c>
      <c r="I2">
        <v>22.636004674709618</v>
      </c>
      <c r="J2">
        <v>25.04529336465491</v>
      </c>
      <c r="L2">
        <v>-22.636004674709618</v>
      </c>
      <c r="M2">
        <v>25.04529336465491</v>
      </c>
      <c r="N2">
        <v>-22.636004674709618</v>
      </c>
      <c r="O2">
        <v>-25.04529336465491</v>
      </c>
      <c r="P2">
        <v>-2.6360046747096177</v>
      </c>
      <c r="Q2">
        <v>-5.0452933646549099</v>
      </c>
      <c r="S2">
        <v>-20</v>
      </c>
      <c r="T2">
        <v>-20</v>
      </c>
      <c r="W2">
        <f>AVERAGE(N2:N11)</f>
        <v>-20.827761398432017</v>
      </c>
      <c r="X2">
        <f>AVERAGE(O2:O11)</f>
        <v>-24.148657892011293</v>
      </c>
      <c r="Y2">
        <f>STDEV(N2:N11)</f>
        <v>1.3600019084643404</v>
      </c>
      <c r="Z2">
        <f>STDEV(O2:O11)</f>
        <v>2.0969525526467825</v>
      </c>
    </row>
    <row r="3" spans="1:26" x14ac:dyDescent="0.25">
      <c r="A3">
        <v>-20</v>
      </c>
      <c r="B3">
        <v>-20</v>
      </c>
      <c r="D3">
        <v>12.221041666666675</v>
      </c>
      <c r="E3">
        <v>7.5606771657124696</v>
      </c>
      <c r="G3">
        <v>23.097452688044299</v>
      </c>
      <c r="H3">
        <v>29.662764608877747</v>
      </c>
      <c r="I3">
        <v>23.097452688044299</v>
      </c>
      <c r="J3">
        <v>29.662764608877747</v>
      </c>
      <c r="L3">
        <v>-23.097452688044299</v>
      </c>
      <c r="M3">
        <v>29.662764608877747</v>
      </c>
      <c r="N3">
        <v>-23.097452688044299</v>
      </c>
      <c r="O3">
        <v>-29.662764608877747</v>
      </c>
      <c r="P3">
        <v>-3.0974526880442994</v>
      </c>
      <c r="Q3">
        <v>-9.6627646088777475</v>
      </c>
      <c r="S3">
        <v>-20</v>
      </c>
      <c r="T3">
        <v>-10</v>
      </c>
      <c r="W3">
        <f>AVERAGE(N12:N21)</f>
        <v>-17.182928108362368</v>
      </c>
      <c r="X3">
        <f>AVERAGE(O12:O21)</f>
        <v>-28.89270211330312</v>
      </c>
      <c r="Y3">
        <f>STDEV(N12:N21)</f>
        <v>3.4452526968130313</v>
      </c>
      <c r="Z3">
        <f>STDEV(O12:O21)</f>
        <v>8.55360615469578</v>
      </c>
    </row>
    <row r="4" spans="1:26" x14ac:dyDescent="0.25">
      <c r="A4">
        <v>-20</v>
      </c>
      <c r="B4">
        <v>-20</v>
      </c>
      <c r="D4">
        <v>11.516901041666628</v>
      </c>
      <c r="E4">
        <v>9.7975024525045029</v>
      </c>
      <c r="G4">
        <v>21.423564452046634</v>
      </c>
      <c r="H4">
        <v>23.535586190701281</v>
      </c>
      <c r="I4">
        <v>21.423564452046634</v>
      </c>
      <c r="J4">
        <v>23.535586190701281</v>
      </c>
      <c r="L4">
        <v>-21.423564452046634</v>
      </c>
      <c r="M4">
        <v>23.535586190701281</v>
      </c>
      <c r="N4">
        <v>-21.423564452046634</v>
      </c>
      <c r="O4">
        <v>-23.535586190701281</v>
      </c>
      <c r="P4">
        <v>-1.4235644520466337</v>
      </c>
      <c r="Q4">
        <v>-3.5355861907012809</v>
      </c>
      <c r="S4">
        <v>-20</v>
      </c>
      <c r="T4">
        <v>0</v>
      </c>
      <c r="W4">
        <f>AVERAGE(N22:N31)</f>
        <v>-0.96015455297900021</v>
      </c>
      <c r="X4">
        <f>AVERAGE(O22:O31)</f>
        <v>-22.675348344521375</v>
      </c>
      <c r="Y4">
        <f>STDEV(N22:N31)</f>
        <v>2.4486455223903274</v>
      </c>
      <c r="Z4">
        <f>STDEV(O22:O31)</f>
        <v>1.7626105807821568</v>
      </c>
    </row>
    <row r="5" spans="1:26" x14ac:dyDescent="0.25">
      <c r="A5">
        <v>-20</v>
      </c>
      <c r="B5">
        <v>-20</v>
      </c>
      <c r="D5">
        <v>12.455755208333326</v>
      </c>
      <c r="E5">
        <v>9.6029959058270151</v>
      </c>
      <c r="G5">
        <v>19.392698348581611</v>
      </c>
      <c r="H5">
        <v>22.742282428633718</v>
      </c>
      <c r="I5">
        <v>19.392698348581611</v>
      </c>
      <c r="J5">
        <v>22.742282428633718</v>
      </c>
      <c r="L5">
        <v>-19.392698348581611</v>
      </c>
      <c r="M5">
        <v>22.742282428633718</v>
      </c>
      <c r="N5">
        <v>-19.392698348581611</v>
      </c>
      <c r="O5">
        <v>-22.742282428633718</v>
      </c>
      <c r="P5">
        <v>0.6073016514183891</v>
      </c>
      <c r="Q5">
        <v>-2.7422824286337182</v>
      </c>
      <c r="S5">
        <v>-20</v>
      </c>
      <c r="T5">
        <v>10</v>
      </c>
      <c r="W5">
        <f>AVERAGE(N32:N41)</f>
        <v>9.3926112296852864</v>
      </c>
      <c r="X5">
        <f>AVERAGE(O32:O41)</f>
        <v>-24.935067993937231</v>
      </c>
      <c r="Y5">
        <f>STDEV(N32:N41)</f>
        <v>1.3884682784126094</v>
      </c>
      <c r="Z5">
        <f>STDEV(O32:O41)</f>
        <v>1.2975208278137524</v>
      </c>
    </row>
    <row r="6" spans="1:26" x14ac:dyDescent="0.25">
      <c r="A6">
        <v>-20</v>
      </c>
      <c r="B6">
        <v>-20</v>
      </c>
      <c r="D6">
        <v>11.516901041666628</v>
      </c>
      <c r="E6">
        <v>9.4084893591493461</v>
      </c>
      <c r="G6">
        <v>21.973409341004139</v>
      </c>
      <c r="H6">
        <v>24.636592329195082</v>
      </c>
      <c r="I6">
        <v>21.973409341004139</v>
      </c>
      <c r="J6">
        <v>24.636592329195082</v>
      </c>
      <c r="L6">
        <v>-21.973409341004139</v>
      </c>
      <c r="M6">
        <v>24.636592329195082</v>
      </c>
      <c r="N6">
        <v>-21.973409341004139</v>
      </c>
      <c r="O6">
        <v>-24.636592329195082</v>
      </c>
      <c r="P6">
        <v>-1.9734093410041389</v>
      </c>
      <c r="Q6">
        <v>-4.6365923291950821</v>
      </c>
      <c r="S6">
        <v>-20</v>
      </c>
      <c r="T6">
        <v>20</v>
      </c>
      <c r="W6">
        <f>AVERAGE(N42:N51)</f>
        <v>21.704086967477622</v>
      </c>
      <c r="X6">
        <f>AVERAGE(O42:O51)</f>
        <v>-24.321767721798629</v>
      </c>
      <c r="Y6">
        <f>STDEV(N42:N51)</f>
        <v>5.9317031307811421</v>
      </c>
      <c r="Z6">
        <f>STDEV(O42:O51)</f>
        <v>5.1611913170169696</v>
      </c>
    </row>
    <row r="7" spans="1:26" x14ac:dyDescent="0.25">
      <c r="A7">
        <v>-20</v>
      </c>
      <c r="B7">
        <v>-20</v>
      </c>
      <c r="D7">
        <v>12.338398437500045</v>
      </c>
      <c r="E7">
        <v>9.5057426324881433</v>
      </c>
      <c r="G7">
        <v>19.768281124848816</v>
      </c>
      <c r="H7">
        <v>23.135713416579538</v>
      </c>
      <c r="I7">
        <v>19.768281124848816</v>
      </c>
      <c r="J7">
        <v>23.135713416579538</v>
      </c>
      <c r="L7">
        <v>-19.768281124848816</v>
      </c>
      <c r="M7">
        <v>23.135713416579538</v>
      </c>
      <c r="N7">
        <v>-19.768281124848816</v>
      </c>
      <c r="O7">
        <v>-23.135713416579538</v>
      </c>
      <c r="P7">
        <v>0.23171887515118428</v>
      </c>
      <c r="Q7">
        <v>-3.1357134165795379</v>
      </c>
      <c r="S7">
        <v>-10</v>
      </c>
      <c r="T7">
        <v>-20</v>
      </c>
      <c r="W7">
        <f>AVERAGE(N52:N61)</f>
        <v>-34.547329156823274</v>
      </c>
      <c r="X7">
        <f>AVERAGE(O52:O61)</f>
        <v>-18.379467588557855</v>
      </c>
      <c r="Y7">
        <f>STDEV(N52:N61)</f>
        <v>3.3948019213984764</v>
      </c>
      <c r="Z7">
        <f>STDEV(O52:O61)</f>
        <v>2.387943178607673</v>
      </c>
    </row>
    <row r="8" spans="1:26" x14ac:dyDescent="0.25">
      <c r="A8">
        <v>-20</v>
      </c>
      <c r="B8">
        <v>-20</v>
      </c>
      <c r="D8">
        <v>12.455755208333192</v>
      </c>
      <c r="E8">
        <v>9.3112360858105632</v>
      </c>
      <c r="G8">
        <v>19.712526027457024</v>
      </c>
      <c r="H8">
        <v>23.468968547769908</v>
      </c>
      <c r="I8">
        <v>19.712526027457024</v>
      </c>
      <c r="J8">
        <v>23.468968547769908</v>
      </c>
      <c r="L8">
        <v>-19.712526027457024</v>
      </c>
      <c r="M8">
        <v>23.468968547769908</v>
      </c>
      <c r="N8">
        <v>-19.712526027457024</v>
      </c>
      <c r="O8">
        <v>-23.468968547769908</v>
      </c>
      <c r="P8">
        <v>0.28747397254297624</v>
      </c>
      <c r="Q8">
        <v>-3.4689685477699079</v>
      </c>
      <c r="S8">
        <v>-10</v>
      </c>
      <c r="T8">
        <v>-10</v>
      </c>
      <c r="W8">
        <f>AVERAGE(N62:N71)</f>
        <v>-13.973266198909561</v>
      </c>
      <c r="X8">
        <f>AVERAGE(O62:O71)</f>
        <v>-14.219289335010322</v>
      </c>
      <c r="Y8">
        <f>STDEV(N62:N71)</f>
        <v>1.580504881723481</v>
      </c>
      <c r="Z8">
        <f>STDEV(O62:O71)</f>
        <v>0.41248227316415043</v>
      </c>
    </row>
    <row r="9" spans="1:26" x14ac:dyDescent="0.25">
      <c r="A9">
        <v>-20</v>
      </c>
      <c r="B9">
        <v>-20</v>
      </c>
      <c r="D9">
        <v>12.221041666666562</v>
      </c>
      <c r="E9">
        <v>9.5057426324881433</v>
      </c>
      <c r="G9">
        <v>20.044973632384199</v>
      </c>
      <c r="H9">
        <v>23.295508791251535</v>
      </c>
      <c r="I9">
        <v>20.044973632384199</v>
      </c>
      <c r="J9">
        <v>23.295508791251535</v>
      </c>
      <c r="L9">
        <v>-20.044973632384199</v>
      </c>
      <c r="M9">
        <v>23.295508791251535</v>
      </c>
      <c r="N9">
        <v>-20.044973632384199</v>
      </c>
      <c r="O9">
        <v>-23.295508791251535</v>
      </c>
      <c r="P9">
        <v>-4.4973632384198936E-2</v>
      </c>
      <c r="Q9">
        <v>-3.2955087912515353</v>
      </c>
      <c r="S9">
        <v>-10</v>
      </c>
      <c r="T9">
        <v>0</v>
      </c>
      <c r="W9">
        <f>AVERAGE(N72:N81)</f>
        <v>0.79426934280529471</v>
      </c>
      <c r="X9">
        <f>AVERAGE(O72:O81)</f>
        <v>-13.491208947278418</v>
      </c>
      <c r="Y9">
        <f>STDEV(N72:N81)</f>
        <v>1.3499743613936115</v>
      </c>
      <c r="Z9">
        <f>STDEV(O72:O81)</f>
        <v>0.40923660746356283</v>
      </c>
    </row>
    <row r="10" spans="1:26" x14ac:dyDescent="0.25">
      <c r="A10">
        <v>-20</v>
      </c>
      <c r="B10">
        <v>-20</v>
      </c>
      <c r="D10">
        <v>12.221041666666675</v>
      </c>
      <c r="E10">
        <v>9.8947557258432823</v>
      </c>
      <c r="G10">
        <v>19.613654067020338</v>
      </c>
      <c r="H10">
        <v>22.33565710248979</v>
      </c>
      <c r="I10">
        <v>19.613654067020338</v>
      </c>
      <c r="J10">
        <v>22.33565710248979</v>
      </c>
      <c r="L10">
        <v>-19.613654067020338</v>
      </c>
      <c r="M10">
        <v>22.33565710248979</v>
      </c>
      <c r="N10">
        <v>-19.613654067020338</v>
      </c>
      <c r="O10">
        <v>-22.33565710248979</v>
      </c>
      <c r="P10">
        <v>0.38634593297966191</v>
      </c>
      <c r="Q10">
        <v>-2.3356571024897903</v>
      </c>
      <c r="S10">
        <v>-10</v>
      </c>
      <c r="T10">
        <v>10</v>
      </c>
      <c r="W10">
        <f>AVERAGE(N82:N91)</f>
        <v>10.025144614383768</v>
      </c>
      <c r="X10">
        <f>AVERAGE(O82:O91)</f>
        <v>-13.926680505558039</v>
      </c>
      <c r="Y10">
        <f>STDEV(N82:N91)</f>
        <v>1.2206591068170662</v>
      </c>
      <c r="Z10">
        <f>STDEV(O82:O91)</f>
        <v>1.0138018126847319</v>
      </c>
    </row>
    <row r="11" spans="1:26" x14ac:dyDescent="0.25">
      <c r="A11">
        <v>-20</v>
      </c>
      <c r="B11">
        <v>-20</v>
      </c>
      <c r="D11">
        <v>11.986328125000023</v>
      </c>
      <c r="E11">
        <v>9.5057426324881078</v>
      </c>
      <c r="G11">
        <v>20.615049628223531</v>
      </c>
      <c r="H11">
        <v>23.628212139959416</v>
      </c>
      <c r="I11">
        <v>20.615049628223531</v>
      </c>
      <c r="J11">
        <v>23.628212139959416</v>
      </c>
      <c r="L11">
        <v>-20.615049628223531</v>
      </c>
      <c r="M11">
        <v>23.628212139959416</v>
      </c>
      <c r="N11">
        <v>-20.615049628223499</v>
      </c>
      <c r="O11">
        <v>-23.628212139959416</v>
      </c>
      <c r="P11">
        <v>40.615049628223531</v>
      </c>
      <c r="Q11">
        <v>-3.628212139959416</v>
      </c>
      <c r="S11">
        <v>-10</v>
      </c>
      <c r="T11">
        <v>20</v>
      </c>
      <c r="W11">
        <f>AVERAGE(N92:N101)</f>
        <v>22.438433205698718</v>
      </c>
      <c r="X11">
        <f>AVERAGE(O92:O101)</f>
        <v>-14.352099490500823</v>
      </c>
      <c r="Y11">
        <f>STDEV(N92:N101)</f>
        <v>2.9534040399732224</v>
      </c>
      <c r="Z11">
        <f>STDEV(O92:O101)</f>
        <v>1.478474715671426</v>
      </c>
    </row>
    <row r="12" spans="1:26" x14ac:dyDescent="0.25">
      <c r="A12">
        <v>-10</v>
      </c>
      <c r="B12">
        <v>-20</v>
      </c>
      <c r="D12">
        <v>15.741744791666651</v>
      </c>
      <c r="E12">
        <v>7.0744107990184801</v>
      </c>
      <c r="G12">
        <v>14.703331486752811</v>
      </c>
      <c r="H12">
        <v>24.531950966320437</v>
      </c>
      <c r="I12">
        <v>14.703331486752811</v>
      </c>
      <c r="J12">
        <v>24.531950966320437</v>
      </c>
      <c r="L12">
        <v>-14.703331486752811</v>
      </c>
      <c r="M12">
        <v>24.531950966320437</v>
      </c>
      <c r="N12">
        <v>-14.703331486752811</v>
      </c>
      <c r="O12">
        <v>-24.531950966320437</v>
      </c>
      <c r="P12">
        <v>-4.7033314867528109</v>
      </c>
      <c r="Q12">
        <v>-4.5319509663204371</v>
      </c>
      <c r="S12">
        <v>0</v>
      </c>
      <c r="T12">
        <v>-20</v>
      </c>
      <c r="W12">
        <f>AVERAGE(N102:N111)</f>
        <v>-21.206342372847949</v>
      </c>
      <c r="X12">
        <f>AVERAGE(O102:O111)</f>
        <v>-4.7251067347610823E-2</v>
      </c>
      <c r="Y12">
        <f>STDEV(N102:N111)</f>
        <v>1.0555441821156282</v>
      </c>
      <c r="Z12">
        <f>STDEV(O102:O111)</f>
        <v>2.0773808602313548</v>
      </c>
    </row>
    <row r="13" spans="1:26" x14ac:dyDescent="0.25">
      <c r="A13">
        <v>-10</v>
      </c>
      <c r="B13">
        <v>-20</v>
      </c>
      <c r="D13">
        <v>14.56817708333328</v>
      </c>
      <c r="E13">
        <v>9.3112360858105632</v>
      </c>
      <c r="G13">
        <v>15.403846555713312</v>
      </c>
      <c r="H13">
        <v>21.089667641830435</v>
      </c>
      <c r="I13">
        <v>15.403846555713312</v>
      </c>
      <c r="J13">
        <v>21.089667641830435</v>
      </c>
      <c r="L13">
        <v>-15.403846555713312</v>
      </c>
      <c r="M13">
        <v>21.089667641830435</v>
      </c>
      <c r="N13">
        <v>-15.403846555713312</v>
      </c>
      <c r="O13">
        <v>-21.089667641830435</v>
      </c>
      <c r="P13">
        <v>-5.4038465557133115</v>
      </c>
      <c r="Q13">
        <v>-1.0896676418304345</v>
      </c>
      <c r="S13">
        <v>0</v>
      </c>
      <c r="T13">
        <v>-10</v>
      </c>
      <c r="W13">
        <f>AVERAGE(N112:N121)</f>
        <v>-9.5224664320784189</v>
      </c>
      <c r="X13">
        <f>AVERAGE(O112:O121)</f>
        <v>-0.62932833368566365</v>
      </c>
      <c r="Y13">
        <f>STDEV(N112:N121)</f>
        <v>1.0324358101647986</v>
      </c>
      <c r="Z13">
        <f>STDEV(O112:O121)</f>
        <v>2.3971704780104481</v>
      </c>
    </row>
    <row r="14" spans="1:26" x14ac:dyDescent="0.25">
      <c r="A14">
        <v>-10</v>
      </c>
      <c r="B14">
        <v>-20</v>
      </c>
      <c r="D14">
        <v>14.802890625</v>
      </c>
      <c r="E14">
        <v>9.2139828124717837</v>
      </c>
      <c r="G14">
        <v>15.045735214181642</v>
      </c>
      <c r="H14">
        <v>21.061060730772791</v>
      </c>
      <c r="I14">
        <v>15.045735214181642</v>
      </c>
      <c r="J14">
        <v>21.061060730772791</v>
      </c>
      <c r="L14">
        <v>-15.045735214181642</v>
      </c>
      <c r="M14">
        <v>21.061060730772791</v>
      </c>
      <c r="N14">
        <v>-15.045735214181642</v>
      </c>
      <c r="O14">
        <v>-21.061060730772791</v>
      </c>
      <c r="P14">
        <v>-5.0457352141816418</v>
      </c>
      <c r="Q14">
        <v>-1.0610607307727911</v>
      </c>
      <c r="S14">
        <v>0</v>
      </c>
      <c r="T14">
        <v>0</v>
      </c>
      <c r="W14">
        <f>AVERAGE(N122:N131)</f>
        <v>0.14231437839728237</v>
      </c>
      <c r="X14">
        <f>AVERAGE(O122:O131)</f>
        <v>-3.6958274632536061</v>
      </c>
      <c r="Y14">
        <f>STDEV(N122:N131)</f>
        <v>0.12730002668899817</v>
      </c>
      <c r="Z14">
        <f>STDEV(O122:O131)</f>
        <v>0.2111610347577082</v>
      </c>
    </row>
    <row r="15" spans="1:26" x14ac:dyDescent="0.25">
      <c r="A15">
        <v>-10</v>
      </c>
      <c r="B15">
        <v>-20</v>
      </c>
      <c r="D15">
        <v>16.093815104166673</v>
      </c>
      <c r="E15">
        <v>4.3513191455325213</v>
      </c>
      <c r="G15">
        <v>16.983605757198379</v>
      </c>
      <c r="H15">
        <v>33.476413762676167</v>
      </c>
      <c r="I15">
        <v>16.983605757198379</v>
      </c>
      <c r="J15">
        <v>33.476413762676167</v>
      </c>
      <c r="L15">
        <v>-16.983605757198379</v>
      </c>
      <c r="M15">
        <v>33.476413762676167</v>
      </c>
      <c r="N15">
        <v>-16.983605757198379</v>
      </c>
      <c r="O15">
        <v>-33.476413762676167</v>
      </c>
      <c r="P15">
        <v>-6.9836057571983794</v>
      </c>
      <c r="Q15">
        <v>-13.476413762676167</v>
      </c>
      <c r="S15">
        <v>0</v>
      </c>
      <c r="T15">
        <v>10</v>
      </c>
      <c r="W15">
        <f>AVERAGE(N132:N141)</f>
        <v>10.217321437353926</v>
      </c>
      <c r="X15">
        <f>AVERAGE(O132:O141)</f>
        <v>-0.99312174577767176</v>
      </c>
      <c r="Y15">
        <f>STDEV(N132:N141)</f>
        <v>0.95699458314110386</v>
      </c>
      <c r="Z15">
        <f>STDEV(O132:O141)</f>
        <v>4.0931225843555277</v>
      </c>
    </row>
    <row r="16" spans="1:26" x14ac:dyDescent="0.25">
      <c r="A16">
        <v>-10</v>
      </c>
      <c r="B16">
        <v>-20</v>
      </c>
      <c r="D16">
        <v>16.093815104166609</v>
      </c>
      <c r="E16">
        <v>4.0595593255161617</v>
      </c>
      <c r="G16">
        <v>17.61140263132668</v>
      </c>
      <c r="H16">
        <v>35.335020012914725</v>
      </c>
      <c r="I16">
        <v>17.61140263132668</v>
      </c>
      <c r="J16">
        <v>35.335020012914725</v>
      </c>
      <c r="L16">
        <v>-17.61140263132668</v>
      </c>
      <c r="M16">
        <v>35.335020012914725</v>
      </c>
      <c r="N16">
        <v>-17.61140263132668</v>
      </c>
      <c r="O16">
        <v>-35.335020012914725</v>
      </c>
      <c r="P16">
        <v>-7.6114026313266798</v>
      </c>
      <c r="Q16">
        <v>-15.335020012914725</v>
      </c>
      <c r="S16">
        <v>0</v>
      </c>
      <c r="T16">
        <v>20</v>
      </c>
      <c r="W16">
        <f>AVERAGE(N142:N151)</f>
        <v>22.710812042850034</v>
      </c>
      <c r="X16">
        <f>AVERAGE(O142:O151)</f>
        <v>-1.3204787164175615</v>
      </c>
      <c r="Y16">
        <f>STDEV(N142:N151)</f>
        <v>1.5827794819079668</v>
      </c>
      <c r="Z16">
        <f>STDEV(O142:O151)</f>
        <v>3.4737765868328148</v>
      </c>
    </row>
    <row r="17" spans="1:26" x14ac:dyDescent="0.25">
      <c r="A17">
        <v>-10</v>
      </c>
      <c r="B17">
        <v>-20</v>
      </c>
      <c r="D17">
        <v>14.450820312500046</v>
      </c>
      <c r="E17">
        <v>9.3112360858105632</v>
      </c>
      <c r="G17">
        <v>15.615612651831587</v>
      </c>
      <c r="H17">
        <v>21.198510290944732</v>
      </c>
      <c r="I17">
        <v>15.615612651831587</v>
      </c>
      <c r="J17">
        <v>21.198510290944732</v>
      </c>
      <c r="L17">
        <v>-15.615612651831587</v>
      </c>
      <c r="M17">
        <v>21.198510290944732</v>
      </c>
      <c r="N17">
        <v>-15.615612651831587</v>
      </c>
      <c r="O17">
        <v>-21.198510290944732</v>
      </c>
      <c r="P17">
        <v>-5.6156126518315865</v>
      </c>
      <c r="Q17">
        <v>-1.198510290944732</v>
      </c>
      <c r="S17">
        <v>10</v>
      </c>
      <c r="T17">
        <v>-20</v>
      </c>
      <c r="W17">
        <f>AVERAGE(N152:N161)</f>
        <v>-17.682489508190045</v>
      </c>
      <c r="X17">
        <f>AVERAGE(O152:O161)</f>
        <v>6.0444589246249105</v>
      </c>
      <c r="Y17">
        <f>STDEV(N152:N161)</f>
        <v>1.1363268720166595</v>
      </c>
      <c r="Z17">
        <f>STDEV(O152:O161)</f>
        <v>0.81680125960569572</v>
      </c>
    </row>
    <row r="18" spans="1:26" x14ac:dyDescent="0.25">
      <c r="A18">
        <v>-10</v>
      </c>
      <c r="B18">
        <v>-20</v>
      </c>
      <c r="D18">
        <v>14.216106770833326</v>
      </c>
      <c r="E18">
        <v>7.0744107990184801</v>
      </c>
      <c r="G18">
        <v>18.072396801660041</v>
      </c>
      <c r="H18">
        <v>26.949236680653399</v>
      </c>
      <c r="I18">
        <v>18.072396801660041</v>
      </c>
      <c r="J18">
        <v>26.949236680653399</v>
      </c>
      <c r="L18">
        <v>-18.072396801660041</v>
      </c>
      <c r="M18">
        <v>26.949236680653399</v>
      </c>
      <c r="N18">
        <v>-18.072396801660041</v>
      </c>
      <c r="O18">
        <v>-26.949236680653399</v>
      </c>
      <c r="P18">
        <v>-8.0723968016600409</v>
      </c>
      <c r="Q18">
        <v>-6.9492366806533994</v>
      </c>
      <c r="S18">
        <v>10</v>
      </c>
      <c r="T18">
        <v>-10</v>
      </c>
      <c r="W18">
        <f>AVERAGE(N162:N171)</f>
        <v>-10.288236989010684</v>
      </c>
      <c r="X18">
        <f>AVERAGE(O162:O171)</f>
        <v>5.8676236490034066</v>
      </c>
      <c r="Y18">
        <f>STDEV(N162:N171)</f>
        <v>0.50079676460546241</v>
      </c>
      <c r="Z18">
        <f>STDEV(O162:O171)</f>
        <v>0.82108644607649151</v>
      </c>
    </row>
    <row r="19" spans="1:26" x14ac:dyDescent="0.25">
      <c r="A19">
        <v>-10</v>
      </c>
      <c r="B19">
        <v>-20</v>
      </c>
      <c r="D19">
        <v>14.450820312500046</v>
      </c>
      <c r="E19">
        <v>3.9623060521774391</v>
      </c>
      <c r="G19">
        <v>26.039112953281258</v>
      </c>
      <c r="H19">
        <v>47.071152442462861</v>
      </c>
      <c r="I19">
        <v>26.039112953281258</v>
      </c>
      <c r="J19">
        <v>47.071152442462861</v>
      </c>
      <c r="L19">
        <v>-26.039112953281258</v>
      </c>
      <c r="M19">
        <v>47.071152442462861</v>
      </c>
      <c r="N19">
        <v>-26.039112953281258</v>
      </c>
      <c r="O19">
        <v>-47.071152442462861</v>
      </c>
      <c r="P19">
        <v>-16.039112953281258</v>
      </c>
      <c r="Q19">
        <v>-27.071152442462861</v>
      </c>
      <c r="S19">
        <v>10</v>
      </c>
      <c r="T19">
        <v>0</v>
      </c>
      <c r="W19">
        <f>AVERAGE(N172:N181)</f>
        <v>0.32452862203756405</v>
      </c>
      <c r="X19">
        <f>AVERAGE(O172:O181)</f>
        <v>8.5007406351412182</v>
      </c>
      <c r="Y19">
        <f>STDEV(N172:N181)</f>
        <v>0.16231825139583606</v>
      </c>
      <c r="Z19">
        <f>STDEV(O172:O181)</f>
        <v>0.14491483084991613</v>
      </c>
    </row>
    <row r="20" spans="1:26" x14ac:dyDescent="0.25">
      <c r="A20">
        <v>-10</v>
      </c>
      <c r="B20">
        <v>-20</v>
      </c>
      <c r="D20">
        <v>15.624388020833326</v>
      </c>
      <c r="E20">
        <v>4.4485724188712439</v>
      </c>
      <c r="G20">
        <v>18.300853817957854</v>
      </c>
      <c r="H20">
        <v>34.638734350589495</v>
      </c>
      <c r="I20">
        <v>18.300853817957854</v>
      </c>
      <c r="J20">
        <v>34.638734350589495</v>
      </c>
      <c r="L20">
        <v>-18.300853817957854</v>
      </c>
      <c r="M20">
        <v>34.638734350589495</v>
      </c>
      <c r="N20">
        <v>-18.300853817957854</v>
      </c>
      <c r="O20">
        <v>-34.638734350589495</v>
      </c>
      <c r="P20">
        <v>-8.3008538179578544</v>
      </c>
      <c r="Q20">
        <v>-14.638734350589495</v>
      </c>
      <c r="S20">
        <v>10</v>
      </c>
      <c r="T20">
        <v>10</v>
      </c>
      <c r="W20">
        <f>AVERAGE(N182:N191)</f>
        <v>11.642368004209361</v>
      </c>
      <c r="X20">
        <f>AVERAGE(O182:O191)</f>
        <v>8.8049457683003389</v>
      </c>
      <c r="Y20">
        <f>STDEV(N182:N191)</f>
        <v>1.7254326774861339</v>
      </c>
      <c r="Z20">
        <f>STDEV(O182:O191)</f>
        <v>0.34179728337944482</v>
      </c>
    </row>
    <row r="21" spans="1:26" x14ac:dyDescent="0.25">
      <c r="A21">
        <v>-10</v>
      </c>
      <c r="B21">
        <v>-20</v>
      </c>
      <c r="D21">
        <v>15.97645833333328</v>
      </c>
      <c r="E21">
        <v>7.3661706190347971</v>
      </c>
      <c r="G21">
        <v>14.053383213720144</v>
      </c>
      <c r="H21">
        <v>23.57527425386608</v>
      </c>
      <c r="I21">
        <v>14.053383213720144</v>
      </c>
      <c r="J21">
        <v>23.57527425386608</v>
      </c>
      <c r="L21">
        <v>-14.053383213720144</v>
      </c>
      <c r="M21">
        <v>23.57527425386608</v>
      </c>
      <c r="N21">
        <v>-14.0533832137201</v>
      </c>
      <c r="O21">
        <v>-23.57527425386608</v>
      </c>
      <c r="P21">
        <v>24.053383213720146</v>
      </c>
      <c r="Q21">
        <v>-3.5752742538660804</v>
      </c>
      <c r="S21">
        <v>10</v>
      </c>
      <c r="T21">
        <v>20</v>
      </c>
      <c r="W21">
        <f>AVERAGE(N192:N201)</f>
        <v>15.910905815850276</v>
      </c>
      <c r="X21">
        <f>AVERAGE(O192:O201)</f>
        <v>8.1133079690622054</v>
      </c>
      <c r="Y21">
        <f>STDEV(N192:N201)</f>
        <v>2.0724688741349562</v>
      </c>
      <c r="Z21">
        <f>STDEV(O192:O201)</f>
        <v>1.3739466713283826</v>
      </c>
    </row>
    <row r="22" spans="1:26" x14ac:dyDescent="0.25">
      <c r="A22">
        <v>0</v>
      </c>
      <c r="B22">
        <v>-20</v>
      </c>
      <c r="D22">
        <v>24.778216145833397</v>
      </c>
      <c r="E22">
        <v>5.1293453322428775</v>
      </c>
      <c r="G22">
        <v>1.5705540960576152</v>
      </c>
      <c r="H22">
        <v>20.977446792053428</v>
      </c>
      <c r="I22">
        <v>1.5705540960576152</v>
      </c>
      <c r="J22">
        <v>20.977446792053428</v>
      </c>
      <c r="L22">
        <v>-1.5705540960576152</v>
      </c>
      <c r="M22">
        <v>20.977446792053428</v>
      </c>
      <c r="N22">
        <v>-1.5705540960576152</v>
      </c>
      <c r="O22">
        <v>-20.977446792053428</v>
      </c>
      <c r="P22">
        <v>-1.5705540960576152</v>
      </c>
      <c r="Q22">
        <v>-0.97744679205342777</v>
      </c>
      <c r="S22">
        <v>20</v>
      </c>
      <c r="T22">
        <v>-20</v>
      </c>
      <c r="W22">
        <f>AVERAGE(N202:N211)</f>
        <v>-16.064276644968835</v>
      </c>
      <c r="X22">
        <f>AVERAGE(O202:O211)</f>
        <v>12.971637165409348</v>
      </c>
      <c r="Y22">
        <f>STDEV(N202:N211)</f>
        <v>0.98411851051443933</v>
      </c>
      <c r="Z22">
        <f>STDEV(O202:O211)</f>
        <v>1.5641248484108157</v>
      </c>
    </row>
    <row r="23" spans="1:26" x14ac:dyDescent="0.25">
      <c r="A23">
        <v>0</v>
      </c>
      <c r="B23">
        <v>-20</v>
      </c>
      <c r="D23">
        <v>25.012929687500002</v>
      </c>
      <c r="E23">
        <v>4.9348387855652405</v>
      </c>
      <c r="G23">
        <v>1.2724986806142689</v>
      </c>
      <c r="H23">
        <v>21.138464252671092</v>
      </c>
      <c r="I23">
        <v>1.2724986806142689</v>
      </c>
      <c r="J23">
        <v>21.138464252671092</v>
      </c>
      <c r="L23">
        <v>-1.2724986806142689</v>
      </c>
      <c r="M23">
        <v>21.138464252671092</v>
      </c>
      <c r="N23">
        <v>-1.2724986806142689</v>
      </c>
      <c r="O23">
        <v>-21.138464252671092</v>
      </c>
      <c r="P23">
        <v>-1.2724986806142689</v>
      </c>
      <c r="Q23">
        <v>-1.138464252671092</v>
      </c>
      <c r="S23">
        <v>20</v>
      </c>
      <c r="T23">
        <v>-10</v>
      </c>
      <c r="W23">
        <f>AVERAGE(N212:N221)</f>
        <v>-10.27686939586145</v>
      </c>
      <c r="X23">
        <f>AVERAGE(O212:O221)</f>
        <v>16.994048157968759</v>
      </c>
      <c r="Y23">
        <f>STDEV(N212:N221)</f>
        <v>0.77617636889143948</v>
      </c>
      <c r="Z23">
        <f>STDEV(O212:O221)</f>
        <v>1.5402623556641006</v>
      </c>
    </row>
    <row r="24" spans="1:26" x14ac:dyDescent="0.25">
      <c r="A24">
        <v>0</v>
      </c>
      <c r="B24">
        <v>-20</v>
      </c>
      <c r="D24">
        <v>23.487291666666717</v>
      </c>
      <c r="E24">
        <v>5.0320920589041478</v>
      </c>
      <c r="G24">
        <v>3.2627264387010202</v>
      </c>
      <c r="H24">
        <v>21.434918741162974</v>
      </c>
      <c r="I24">
        <v>3.2627264387010202</v>
      </c>
      <c r="J24">
        <v>21.434918741162974</v>
      </c>
      <c r="L24">
        <v>-3.2627264387010202</v>
      </c>
      <c r="M24">
        <v>21.434918741162974</v>
      </c>
      <c r="N24">
        <v>-3.2627264387010202</v>
      </c>
      <c r="O24">
        <v>-21.434918741162974</v>
      </c>
      <c r="P24">
        <v>-3.2627264387010202</v>
      </c>
      <c r="Q24">
        <v>-1.4349187411629742</v>
      </c>
      <c r="S24">
        <v>20</v>
      </c>
      <c r="T24">
        <v>0</v>
      </c>
      <c r="W24">
        <f>AVERAGE(N222:N231)</f>
        <v>0.3495489921808993</v>
      </c>
      <c r="X24">
        <f>AVERAGE(O222:O231)</f>
        <v>19.821159157882221</v>
      </c>
      <c r="Y24">
        <f>STDEV(N222:N231)</f>
        <v>1.2180916163143263</v>
      </c>
      <c r="Z24">
        <f>STDEV(O222:O231)</f>
        <v>0.97422734953155943</v>
      </c>
    </row>
    <row r="25" spans="1:26" x14ac:dyDescent="0.25">
      <c r="A25">
        <v>0</v>
      </c>
      <c r="B25">
        <v>-20</v>
      </c>
      <c r="D25">
        <v>24.89557291666668</v>
      </c>
      <c r="E25">
        <v>0.55844148531986093</v>
      </c>
      <c r="G25">
        <v>1.5783733699588596</v>
      </c>
      <c r="H25">
        <v>26.521792831497873</v>
      </c>
      <c r="I25">
        <v>1.5783733699588596</v>
      </c>
      <c r="J25">
        <v>26.521792831497873</v>
      </c>
      <c r="L25">
        <v>-1.5783733699588596</v>
      </c>
      <c r="M25">
        <v>26.521792831497873</v>
      </c>
      <c r="N25">
        <v>-1.5783733699588596</v>
      </c>
      <c r="O25">
        <v>-26.521792831497873</v>
      </c>
      <c r="P25">
        <v>-1.5783733699588596</v>
      </c>
      <c r="Q25">
        <v>-6.5217928314978728</v>
      </c>
      <c r="S25">
        <v>20</v>
      </c>
      <c r="T25">
        <v>10</v>
      </c>
      <c r="W25">
        <f>AVERAGE(N232:N241)</f>
        <v>9.4772748065258803</v>
      </c>
      <c r="X25">
        <f>AVERAGE(O232:O241)</f>
        <v>18.504918765991157</v>
      </c>
      <c r="Y25">
        <f>STDEV(N232:N241)</f>
        <v>0.83016653243142235</v>
      </c>
      <c r="Z25">
        <f>STDEV(O232:O241)</f>
        <v>1.2176264464675062</v>
      </c>
    </row>
    <row r="26" spans="1:26" x14ac:dyDescent="0.25">
      <c r="A26">
        <v>0</v>
      </c>
      <c r="B26">
        <v>-20</v>
      </c>
      <c r="D26">
        <v>23.252578125000078</v>
      </c>
      <c r="E26">
        <v>2.9897733187896378</v>
      </c>
      <c r="G26">
        <v>3.7553538194575076</v>
      </c>
      <c r="H26">
        <v>24.092099447713757</v>
      </c>
      <c r="I26">
        <v>3.7553538194575076</v>
      </c>
      <c r="J26">
        <v>24.092099447713757</v>
      </c>
      <c r="L26">
        <v>-3.7553538194575076</v>
      </c>
      <c r="M26">
        <v>24.092099447713757</v>
      </c>
      <c r="N26">
        <v>-3.7553538194575076</v>
      </c>
      <c r="O26">
        <v>-24.092099447713757</v>
      </c>
      <c r="P26">
        <v>-3.7553538194575076</v>
      </c>
      <c r="Q26">
        <v>-4.0920994477137569</v>
      </c>
      <c r="S26">
        <v>20</v>
      </c>
      <c r="T26">
        <v>20</v>
      </c>
      <c r="W26">
        <f>AVERAGE(N242:N251)</f>
        <v>18.398836906838746</v>
      </c>
      <c r="X26">
        <f>AVERAGE(O242:O251)</f>
        <v>17.555780413810012</v>
      </c>
      <c r="Y26">
        <f>STDEV(N242:N251)</f>
        <v>5.5674305264947126</v>
      </c>
      <c r="Z26">
        <f>STDEV(O242:O251)</f>
        <v>2.3038228935057443</v>
      </c>
    </row>
    <row r="27" spans="1:26" x14ac:dyDescent="0.25">
      <c r="A27">
        <v>0</v>
      </c>
      <c r="B27">
        <v>-20</v>
      </c>
      <c r="D27">
        <v>23.252578124999999</v>
      </c>
      <c r="E27">
        <v>3.37878641214472</v>
      </c>
      <c r="G27">
        <v>3.716536368427803</v>
      </c>
      <c r="H27">
        <v>23.553012955987416</v>
      </c>
      <c r="I27">
        <v>3.716536368427803</v>
      </c>
      <c r="J27">
        <v>23.553012955987416</v>
      </c>
      <c r="L27">
        <v>-3.716536368427803</v>
      </c>
      <c r="M27">
        <v>23.553012955987416</v>
      </c>
      <c r="N27">
        <v>3.716536368427803</v>
      </c>
      <c r="O27">
        <v>-23.553012955987416</v>
      </c>
      <c r="P27">
        <v>3.716536368427803</v>
      </c>
      <c r="Q27">
        <v>-3.5530129559874162</v>
      </c>
    </row>
    <row r="28" spans="1:26" x14ac:dyDescent="0.25">
      <c r="A28">
        <v>0</v>
      </c>
      <c r="B28">
        <v>-20</v>
      </c>
      <c r="D28">
        <v>25.717070312499999</v>
      </c>
      <c r="E28">
        <v>2.8925200454507305</v>
      </c>
      <c r="G28">
        <v>0.37861510432030132</v>
      </c>
      <c r="H28">
        <v>23.119136903830075</v>
      </c>
      <c r="I28">
        <v>0.37861510432030132</v>
      </c>
      <c r="J28">
        <v>23.119136903830075</v>
      </c>
      <c r="L28">
        <v>0.37861510432030132</v>
      </c>
      <c r="M28">
        <v>23.119136903830075</v>
      </c>
      <c r="N28">
        <v>-0.37861510432030132</v>
      </c>
      <c r="O28">
        <v>-23.119136903830075</v>
      </c>
      <c r="P28">
        <v>-0.37861510432030132</v>
      </c>
      <c r="Q28">
        <v>-3.1191369038300749</v>
      </c>
    </row>
    <row r="29" spans="1:26" x14ac:dyDescent="0.25">
      <c r="A29">
        <v>0</v>
      </c>
      <c r="B29">
        <v>-20</v>
      </c>
      <c r="D29">
        <v>24.895572916666641</v>
      </c>
      <c r="E29">
        <v>3.0870265921283675</v>
      </c>
      <c r="G29">
        <v>1.4773268887323656</v>
      </c>
      <c r="H29">
        <v>23.077971657959505</v>
      </c>
      <c r="I29">
        <v>1.4773268887323656</v>
      </c>
      <c r="J29">
        <v>23.077971657959505</v>
      </c>
      <c r="L29">
        <v>-1.4773268887323656</v>
      </c>
      <c r="M29">
        <v>23.077971657959505</v>
      </c>
      <c r="N29">
        <v>-1.4773268887323656</v>
      </c>
      <c r="O29">
        <v>-23.077971657959505</v>
      </c>
      <c r="P29">
        <v>-1.4773268887323656</v>
      </c>
      <c r="Q29">
        <v>-3.0779716579595053</v>
      </c>
    </row>
    <row r="30" spans="1:26" x14ac:dyDescent="0.25">
      <c r="A30">
        <v>0</v>
      </c>
      <c r="B30">
        <v>-20</v>
      </c>
      <c r="D30">
        <v>23.839361979166679</v>
      </c>
      <c r="E30">
        <v>4.7403322388877882</v>
      </c>
      <c r="G30">
        <v>2.8146885750748081</v>
      </c>
      <c r="H30">
        <v>21.632315145457603</v>
      </c>
      <c r="I30">
        <v>2.8146885750748081</v>
      </c>
      <c r="J30">
        <v>21.632315145457603</v>
      </c>
      <c r="L30">
        <v>-2.8146885750748081</v>
      </c>
      <c r="M30">
        <v>21.632315145457603</v>
      </c>
      <c r="N30">
        <v>-2.8146885750748081</v>
      </c>
      <c r="O30">
        <v>-21.632315145457603</v>
      </c>
      <c r="P30">
        <v>-2.8146885750748081</v>
      </c>
      <c r="Q30">
        <v>-1.6323151454576035</v>
      </c>
    </row>
    <row r="31" spans="1:26" x14ac:dyDescent="0.25">
      <c r="A31">
        <v>0</v>
      </c>
      <c r="B31">
        <v>-20</v>
      </c>
      <c r="D31">
        <v>23.839361979166679</v>
      </c>
      <c r="E31">
        <v>5.1293453322428775</v>
      </c>
      <c r="G31">
        <v>2.7920550746989408</v>
      </c>
      <c r="H31">
        <v>21.20632471688003</v>
      </c>
      <c r="I31">
        <v>2.7920550746989408</v>
      </c>
      <c r="J31">
        <v>21.20632471688003</v>
      </c>
      <c r="L31">
        <v>-2.7920550746989408</v>
      </c>
      <c r="M31">
        <v>21.20632471688003</v>
      </c>
      <c r="N31">
        <v>2.7920550746989408</v>
      </c>
      <c r="O31">
        <v>-21.20632471688003</v>
      </c>
      <c r="P31">
        <v>2.7920550746989408</v>
      </c>
      <c r="Q31">
        <v>-1.2063247168800295</v>
      </c>
    </row>
    <row r="32" spans="1:26" x14ac:dyDescent="0.25">
      <c r="A32">
        <v>10</v>
      </c>
      <c r="B32">
        <v>-20</v>
      </c>
      <c r="D32">
        <v>19.241523437499954</v>
      </c>
      <c r="E32">
        <v>4.4485724188714357</v>
      </c>
      <c r="G32">
        <v>9.7132132466914474</v>
      </c>
      <c r="H32">
        <v>25.915597902244158</v>
      </c>
      <c r="I32">
        <v>9.7132132466914474</v>
      </c>
      <c r="J32">
        <v>25.915597902244158</v>
      </c>
      <c r="L32">
        <v>9.7132132466914474</v>
      </c>
      <c r="M32">
        <v>25.915597902244158</v>
      </c>
      <c r="N32">
        <v>9.7132132466914474</v>
      </c>
      <c r="O32">
        <v>-25.915597902244158</v>
      </c>
      <c r="P32">
        <v>-0.28678675330855263</v>
      </c>
      <c r="Q32">
        <v>-5.9155979022441585</v>
      </c>
    </row>
    <row r="33" spans="1:17" x14ac:dyDescent="0.25">
      <c r="A33">
        <v>10</v>
      </c>
      <c r="B33">
        <v>-20</v>
      </c>
      <c r="D33">
        <v>20.649804687500044</v>
      </c>
      <c r="E33">
        <v>3.573292958822357</v>
      </c>
      <c r="G33">
        <v>7.6396557129578078</v>
      </c>
      <c r="H33">
        <v>25.934454426340285</v>
      </c>
      <c r="I33">
        <v>7.6396557129578078</v>
      </c>
      <c r="J33">
        <v>25.934454426340285</v>
      </c>
      <c r="L33">
        <v>7.6396557129578078</v>
      </c>
      <c r="M33">
        <v>25.934454426340285</v>
      </c>
      <c r="N33">
        <v>7.6396557129578078</v>
      </c>
      <c r="O33">
        <v>-25.934454426340285</v>
      </c>
      <c r="P33">
        <v>-2.3603442870421922</v>
      </c>
      <c r="Q33">
        <v>-5.9344544263402845</v>
      </c>
    </row>
    <row r="34" spans="1:17" x14ac:dyDescent="0.25">
      <c r="A34">
        <v>10</v>
      </c>
      <c r="B34">
        <v>-20</v>
      </c>
      <c r="D34">
        <v>18.654739583333281</v>
      </c>
      <c r="E34">
        <v>4.5458256922101583</v>
      </c>
      <c r="G34">
        <v>10.732824332140211</v>
      </c>
      <c r="H34">
        <v>26.572010318491682</v>
      </c>
      <c r="I34">
        <v>10.732824332140211</v>
      </c>
      <c r="J34">
        <v>26.572010318491682</v>
      </c>
      <c r="L34">
        <v>10.732824332140211</v>
      </c>
      <c r="M34">
        <v>26.572010318491682</v>
      </c>
      <c r="N34">
        <v>10.732824332140211</v>
      </c>
      <c r="O34">
        <v>-26.572010318491682</v>
      </c>
      <c r="P34">
        <v>0.73282433214021125</v>
      </c>
      <c r="Q34">
        <v>-6.5720103184916816</v>
      </c>
    </row>
    <row r="35" spans="1:17" x14ac:dyDescent="0.25">
      <c r="A35">
        <v>10</v>
      </c>
      <c r="B35">
        <v>-20</v>
      </c>
      <c r="D35">
        <v>18.302669270833327</v>
      </c>
      <c r="E35">
        <v>5.5183584255979596</v>
      </c>
      <c r="G35">
        <v>10.867563230338636</v>
      </c>
      <c r="H35">
        <v>24.751790047939679</v>
      </c>
      <c r="I35">
        <v>10.867563230338636</v>
      </c>
      <c r="J35">
        <v>24.751790047939679</v>
      </c>
      <c r="L35">
        <v>10.867563230338636</v>
      </c>
      <c r="M35">
        <v>24.751790047939679</v>
      </c>
      <c r="N35">
        <v>10.867563230338636</v>
      </c>
      <c r="O35">
        <v>-24.751790047939679</v>
      </c>
      <c r="P35">
        <v>0.8675632303386358</v>
      </c>
      <c r="Q35">
        <v>-4.7517900479396786</v>
      </c>
    </row>
    <row r="36" spans="1:17" x14ac:dyDescent="0.25">
      <c r="A36">
        <v>10</v>
      </c>
      <c r="B36">
        <v>-20</v>
      </c>
      <c r="D36">
        <v>20.06302083333328</v>
      </c>
      <c r="E36">
        <v>4.5458256922101583</v>
      </c>
      <c r="G36">
        <v>8.2838606766621226</v>
      </c>
      <c r="H36">
        <v>24.631324114166926</v>
      </c>
      <c r="I36">
        <v>8.2838606766621226</v>
      </c>
      <c r="J36">
        <v>24.631324114166926</v>
      </c>
      <c r="L36">
        <v>8.2838606766621226</v>
      </c>
      <c r="M36">
        <v>24.631324114166926</v>
      </c>
      <c r="N36">
        <v>8.2838606766621226</v>
      </c>
      <c r="O36">
        <v>-24.631324114166926</v>
      </c>
      <c r="P36">
        <v>-1.7161393233378774</v>
      </c>
      <c r="Q36">
        <v>-4.6313241141669259</v>
      </c>
    </row>
    <row r="37" spans="1:17" x14ac:dyDescent="0.25">
      <c r="A37">
        <v>10</v>
      </c>
      <c r="B37">
        <v>-20</v>
      </c>
      <c r="D37">
        <v>20.297734375000001</v>
      </c>
      <c r="E37">
        <v>4.6430789655488809</v>
      </c>
      <c r="G37">
        <v>7.8784570332643646</v>
      </c>
      <c r="H37">
        <v>24.184186013015946</v>
      </c>
      <c r="I37">
        <v>7.8784570332643646</v>
      </c>
      <c r="J37">
        <v>24.184186013015946</v>
      </c>
      <c r="L37">
        <v>7.8784570332643646</v>
      </c>
      <c r="M37">
        <v>24.184186013015946</v>
      </c>
      <c r="N37">
        <v>7.8784570332643646</v>
      </c>
      <c r="O37">
        <v>-24.184186013015946</v>
      </c>
      <c r="P37">
        <v>-2.1215429667356354</v>
      </c>
      <c r="Q37">
        <v>-4.1841860130159461</v>
      </c>
    </row>
    <row r="38" spans="1:17" x14ac:dyDescent="0.25">
      <c r="A38">
        <v>10</v>
      </c>
      <c r="B38">
        <v>-20</v>
      </c>
      <c r="D38">
        <v>19.828307291666651</v>
      </c>
      <c r="E38">
        <v>5.6156116989366822</v>
      </c>
      <c r="G38">
        <v>8.3380469669609241</v>
      </c>
      <c r="H38">
        <v>22.944047393763046</v>
      </c>
      <c r="I38">
        <v>8.3380469669609241</v>
      </c>
      <c r="J38">
        <v>22.944047393763046</v>
      </c>
      <c r="L38">
        <v>8.3380469669609241</v>
      </c>
      <c r="M38">
        <v>22.944047393763046</v>
      </c>
      <c r="N38">
        <v>8.3380469669609241</v>
      </c>
      <c r="O38">
        <v>-22.944047393763046</v>
      </c>
      <c r="P38">
        <v>-1.6619530330390759</v>
      </c>
      <c r="Q38">
        <v>-2.9440473937630465</v>
      </c>
    </row>
    <row r="39" spans="1:17" x14ac:dyDescent="0.25">
      <c r="A39">
        <v>10</v>
      </c>
      <c r="B39">
        <v>-20</v>
      </c>
      <c r="D39">
        <v>19.710950520833372</v>
      </c>
      <c r="E39">
        <v>5.4211051522592371</v>
      </c>
      <c r="G39">
        <v>8.5752078548593573</v>
      </c>
      <c r="H39">
        <v>23.384127314398839</v>
      </c>
      <c r="I39">
        <v>8.5752078548593573</v>
      </c>
      <c r="J39">
        <v>23.384127314398839</v>
      </c>
      <c r="L39">
        <v>8.5752078548593573</v>
      </c>
      <c r="M39">
        <v>23.384127314398839</v>
      </c>
      <c r="N39">
        <v>8.5752078548593573</v>
      </c>
      <c r="O39">
        <v>-23.384127314398839</v>
      </c>
      <c r="P39">
        <v>-1.4247921451406427</v>
      </c>
      <c r="Q39">
        <v>-3.3841273143988388</v>
      </c>
    </row>
    <row r="40" spans="1:17" x14ac:dyDescent="0.25">
      <c r="A40">
        <v>10</v>
      </c>
      <c r="B40">
        <v>-20</v>
      </c>
      <c r="D40">
        <v>18.420026041666674</v>
      </c>
      <c r="E40">
        <v>4.6430789655488809</v>
      </c>
      <c r="G40">
        <v>11.119811477292769</v>
      </c>
      <c r="H40">
        <v>26.694854591979674</v>
      </c>
      <c r="I40">
        <v>11.119811477292769</v>
      </c>
      <c r="J40">
        <v>26.694854591979674</v>
      </c>
      <c r="L40">
        <v>11.119811477292769</v>
      </c>
      <c r="M40">
        <v>26.694854591979674</v>
      </c>
      <c r="N40">
        <v>11.119811477292769</v>
      </c>
      <c r="O40">
        <v>-26.694854591979674</v>
      </c>
      <c r="P40">
        <v>1.1198114772927692</v>
      </c>
      <c r="Q40">
        <v>-6.6948545919796736</v>
      </c>
    </row>
    <row r="41" spans="1:17" x14ac:dyDescent="0.25">
      <c r="A41">
        <v>10</v>
      </c>
      <c r="B41">
        <v>-20</v>
      </c>
      <c r="D41">
        <v>18.302669270833348</v>
      </c>
      <c r="E41">
        <v>5.7128649722755966</v>
      </c>
      <c r="G41">
        <v>10.777471765685233</v>
      </c>
      <c r="H41">
        <v>24.338287817032118</v>
      </c>
      <c r="I41">
        <v>10.777471765685233</v>
      </c>
      <c r="J41">
        <v>24.338287817032118</v>
      </c>
      <c r="L41">
        <v>10.777471765685233</v>
      </c>
      <c r="M41">
        <v>24.338287817032118</v>
      </c>
      <c r="N41">
        <v>10.777471765685233</v>
      </c>
      <c r="O41">
        <v>-24.338287817032118</v>
      </c>
      <c r="P41">
        <v>0.7774717656852328</v>
      </c>
      <c r="Q41">
        <v>-4.3382878170321177</v>
      </c>
    </row>
    <row r="42" spans="1:17" x14ac:dyDescent="0.25">
      <c r="A42">
        <v>20</v>
      </c>
      <c r="B42">
        <v>-20</v>
      </c>
      <c r="D42">
        <v>9.9703385416666777</v>
      </c>
      <c r="E42">
        <v>9.5057426324881078</v>
      </c>
      <c r="G42">
        <v>26.868278432497071</v>
      </c>
      <c r="H42">
        <v>27.536814616155688</v>
      </c>
      <c r="I42">
        <v>26.868278432497071</v>
      </c>
      <c r="J42">
        <v>27.536814616155688</v>
      </c>
      <c r="L42">
        <v>26.868278432497071</v>
      </c>
      <c r="M42">
        <v>27.536814616155688</v>
      </c>
      <c r="N42">
        <v>26.868278432497071</v>
      </c>
      <c r="O42">
        <v>-27.536814616155688</v>
      </c>
      <c r="P42">
        <v>6.8682784324970712</v>
      </c>
      <c r="Q42">
        <v>-7.5368146161556879</v>
      </c>
    </row>
    <row r="43" spans="1:17" x14ac:dyDescent="0.25">
      <c r="A43">
        <v>20</v>
      </c>
      <c r="B43">
        <v>-20</v>
      </c>
      <c r="D43">
        <v>12.786901041666674</v>
      </c>
      <c r="E43">
        <v>9.7975024525045029</v>
      </c>
      <c r="G43">
        <v>18.479256818486689</v>
      </c>
      <c r="H43">
        <v>21.893628536118001</v>
      </c>
      <c r="I43">
        <v>18.479256818486689</v>
      </c>
      <c r="J43">
        <v>21.893628536118001</v>
      </c>
      <c r="L43">
        <v>18.479256818486689</v>
      </c>
      <c r="M43">
        <v>21.893628536118001</v>
      </c>
      <c r="N43">
        <v>18.479256818486689</v>
      </c>
      <c r="O43">
        <v>-21.893628536118001</v>
      </c>
      <c r="P43">
        <v>-1.5207431815133106</v>
      </c>
      <c r="Q43">
        <v>-1.8936285361180012</v>
      </c>
    </row>
    <row r="44" spans="1:17" x14ac:dyDescent="0.25">
      <c r="A44">
        <v>20</v>
      </c>
      <c r="B44">
        <v>-20</v>
      </c>
      <c r="D44">
        <v>9.1488411458333943</v>
      </c>
      <c r="E44">
        <v>9.9920089991821186</v>
      </c>
      <c r="G44">
        <v>29.014339807693833</v>
      </c>
      <c r="H44">
        <v>27.752441776279202</v>
      </c>
      <c r="I44">
        <v>29.014339807693833</v>
      </c>
      <c r="J44">
        <v>27.752441776279202</v>
      </c>
      <c r="L44">
        <v>29.014339807693833</v>
      </c>
      <c r="M44">
        <v>27.752441776279202</v>
      </c>
      <c r="N44">
        <v>29.014339807693833</v>
      </c>
      <c r="O44">
        <v>-27.752441776279202</v>
      </c>
      <c r="P44">
        <v>9.0143398076938333</v>
      </c>
      <c r="Q44">
        <v>-7.7524417762792019</v>
      </c>
    </row>
    <row r="45" spans="1:17" x14ac:dyDescent="0.25">
      <c r="A45">
        <v>20</v>
      </c>
      <c r="B45">
        <v>-20</v>
      </c>
      <c r="D45">
        <v>12.669544270833324</v>
      </c>
      <c r="E45">
        <v>9.8947557258432823</v>
      </c>
      <c r="G45">
        <v>18.636239027432943</v>
      </c>
      <c r="H45">
        <v>21.808390263979152</v>
      </c>
      <c r="I45">
        <v>18.636239027432943</v>
      </c>
      <c r="J45">
        <v>21.808390263979152</v>
      </c>
      <c r="L45">
        <v>18.636239027432943</v>
      </c>
      <c r="M45">
        <v>21.808390263979152</v>
      </c>
      <c r="N45">
        <v>18.636239027432943</v>
      </c>
      <c r="O45">
        <v>-21.808390263979152</v>
      </c>
      <c r="P45">
        <v>-1.3637609725670572</v>
      </c>
      <c r="Q45">
        <v>-1.8083902639791525</v>
      </c>
    </row>
    <row r="46" spans="1:17" x14ac:dyDescent="0.25">
      <c r="A46">
        <v>20</v>
      </c>
      <c r="B46">
        <v>-20</v>
      </c>
      <c r="D46">
        <v>12.669544270833324</v>
      </c>
      <c r="E46">
        <v>9.7002491791657057</v>
      </c>
      <c r="G46">
        <v>18.821422115653363</v>
      </c>
      <c r="H46">
        <v>22.249873863667581</v>
      </c>
      <c r="I46">
        <v>18.821422115653363</v>
      </c>
      <c r="J46">
        <v>22.249873863667581</v>
      </c>
      <c r="L46">
        <v>18.821422115653363</v>
      </c>
      <c r="M46">
        <v>22.249873863667581</v>
      </c>
      <c r="N46">
        <v>18.821422115653363</v>
      </c>
      <c r="O46">
        <v>-22.249873863667581</v>
      </c>
      <c r="P46">
        <v>-1.1785778843466375</v>
      </c>
      <c r="Q46">
        <v>-2.249873863667581</v>
      </c>
    </row>
    <row r="47" spans="1:17" x14ac:dyDescent="0.25">
      <c r="A47">
        <v>20</v>
      </c>
      <c r="B47">
        <v>-20</v>
      </c>
      <c r="D47">
        <v>10.322408854166676</v>
      </c>
      <c r="E47">
        <v>7.7551837123899006</v>
      </c>
      <c r="G47">
        <v>31.273381694394008</v>
      </c>
      <c r="H47">
        <v>35.800450668677101</v>
      </c>
      <c r="I47">
        <v>31.273381694394008</v>
      </c>
      <c r="J47">
        <v>35.800450668677101</v>
      </c>
      <c r="L47">
        <v>31.273381694394008</v>
      </c>
      <c r="M47">
        <v>35.800450668677101</v>
      </c>
      <c r="N47">
        <v>31.273381694394008</v>
      </c>
      <c r="O47">
        <v>-35.800450668677101</v>
      </c>
      <c r="P47">
        <v>11.273381694394008</v>
      </c>
      <c r="Q47">
        <v>-15.800450668677101</v>
      </c>
    </row>
    <row r="48" spans="1:17" x14ac:dyDescent="0.25">
      <c r="A48">
        <v>20</v>
      </c>
      <c r="B48">
        <v>-20</v>
      </c>
      <c r="D48">
        <v>14.781966145833348</v>
      </c>
      <c r="E48">
        <v>11.548061372602655</v>
      </c>
      <c r="G48">
        <v>13.9067683211558</v>
      </c>
      <c r="H48">
        <v>17.18507181444863</v>
      </c>
      <c r="I48">
        <v>13.9067683211558</v>
      </c>
      <c r="J48">
        <v>17.18507181444863</v>
      </c>
      <c r="L48">
        <v>13.9067683211558</v>
      </c>
      <c r="M48">
        <v>17.18507181444863</v>
      </c>
      <c r="N48">
        <v>13.9067683211558</v>
      </c>
      <c r="O48">
        <v>-17.18507181444863</v>
      </c>
      <c r="P48">
        <v>-6.0932316788441998</v>
      </c>
      <c r="Q48">
        <v>2.8149281855513699</v>
      </c>
    </row>
    <row r="49" spans="1:17" x14ac:dyDescent="0.25">
      <c r="A49">
        <v>20</v>
      </c>
      <c r="B49">
        <v>-20</v>
      </c>
      <c r="D49">
        <v>14.312539062499999</v>
      </c>
      <c r="E49">
        <v>9.5057426324881078</v>
      </c>
      <c r="G49">
        <v>15.740022646756776</v>
      </c>
      <c r="H49">
        <v>20.950500860456657</v>
      </c>
      <c r="I49">
        <v>15.740022646756776</v>
      </c>
      <c r="J49">
        <v>20.950500860456657</v>
      </c>
      <c r="L49">
        <v>15.740022646756776</v>
      </c>
      <c r="M49">
        <v>20.950500860456657</v>
      </c>
      <c r="N49">
        <v>15.740022646756776</v>
      </c>
      <c r="O49">
        <v>-20.950500860456657</v>
      </c>
      <c r="P49">
        <v>-4.2599773532432241</v>
      </c>
      <c r="Q49">
        <v>-0.95050086045665694</v>
      </c>
    </row>
    <row r="50" spans="1:17" x14ac:dyDescent="0.25">
      <c r="A50">
        <v>20</v>
      </c>
      <c r="B50">
        <v>-20</v>
      </c>
      <c r="D50">
        <v>12.552187499999999</v>
      </c>
      <c r="E50">
        <v>9.7975024525045029</v>
      </c>
      <c r="G50">
        <v>18.98057130091107</v>
      </c>
      <c r="H50">
        <v>22.164250375175556</v>
      </c>
      <c r="I50">
        <v>18.98057130091107</v>
      </c>
      <c r="J50">
        <v>22.164250375175556</v>
      </c>
      <c r="L50">
        <v>18.98057130091107</v>
      </c>
      <c r="M50">
        <v>22.164250375175556</v>
      </c>
      <c r="N50">
        <v>18.98057130091107</v>
      </c>
      <c r="O50">
        <v>-22.164250375175556</v>
      </c>
      <c r="P50">
        <v>-1.0194286990889303</v>
      </c>
      <c r="Q50">
        <v>-2.1642503751755555</v>
      </c>
    </row>
    <row r="51" spans="1:17" x14ac:dyDescent="0.25">
      <c r="A51">
        <v>20</v>
      </c>
      <c r="B51">
        <v>-20</v>
      </c>
      <c r="D51">
        <v>10.20505208333328</v>
      </c>
      <c r="E51">
        <v>9.7975024525045029</v>
      </c>
      <c r="G51">
        <v>25.32058950979464</v>
      </c>
      <c r="H51">
        <v>25.876254443028703</v>
      </c>
      <c r="I51">
        <v>25.32058950979464</v>
      </c>
      <c r="J51">
        <v>25.876254443028703</v>
      </c>
      <c r="L51">
        <v>25.32058950979464</v>
      </c>
      <c r="M51">
        <v>25.876254443028703</v>
      </c>
      <c r="N51">
        <v>25.32058950979464</v>
      </c>
      <c r="O51">
        <v>-25.876254443028703</v>
      </c>
      <c r="P51">
        <v>5.3205895097946403</v>
      </c>
      <c r="Q51">
        <v>-5.8762544430287029</v>
      </c>
    </row>
    <row r="52" spans="1:17" x14ac:dyDescent="0.25">
      <c r="A52">
        <v>-20</v>
      </c>
      <c r="B52">
        <v>-10</v>
      </c>
      <c r="D52">
        <v>4.2407812499999977</v>
      </c>
      <c r="E52">
        <v>15.24368575947652</v>
      </c>
      <c r="G52">
        <v>37.922723588427637</v>
      </c>
      <c r="H52">
        <v>20.314095386695286</v>
      </c>
      <c r="I52">
        <v>37.922723588427637</v>
      </c>
      <c r="J52">
        <v>20.314095386695286</v>
      </c>
      <c r="L52">
        <v>-37.922723588427637</v>
      </c>
      <c r="M52">
        <v>20.314095386695286</v>
      </c>
      <c r="N52">
        <v>-37.922723588427637</v>
      </c>
      <c r="O52">
        <v>-20.314095386695286</v>
      </c>
      <c r="P52">
        <v>-17.922723588427637</v>
      </c>
      <c r="Q52">
        <v>-10.314095386695286</v>
      </c>
    </row>
    <row r="53" spans="1:17" x14ac:dyDescent="0.25">
      <c r="A53">
        <v>-20</v>
      </c>
      <c r="B53">
        <v>-10</v>
      </c>
      <c r="D53">
        <v>4.2407812500000226</v>
      </c>
      <c r="E53">
        <v>16.605231586219517</v>
      </c>
      <c r="G53">
        <v>32.365522636910733</v>
      </c>
      <c r="H53">
        <v>15.670692707759697</v>
      </c>
      <c r="I53">
        <v>32.365522636910733</v>
      </c>
      <c r="J53">
        <v>15.670692707759697</v>
      </c>
      <c r="L53">
        <v>-32.365522636910733</v>
      </c>
      <c r="M53">
        <v>15.670692707759697</v>
      </c>
      <c r="N53">
        <v>-32.365522636910733</v>
      </c>
      <c r="O53">
        <v>-15.670692707759697</v>
      </c>
      <c r="P53">
        <v>-12.365522636910733</v>
      </c>
      <c r="Q53">
        <v>-5.6706927077596969</v>
      </c>
    </row>
    <row r="54" spans="1:17" x14ac:dyDescent="0.25">
      <c r="A54">
        <v>-20</v>
      </c>
      <c r="B54">
        <v>-10</v>
      </c>
      <c r="D54">
        <v>4.8275651041666734</v>
      </c>
      <c r="E54">
        <v>15.243685759476559</v>
      </c>
      <c r="G54">
        <v>33.748821171916454</v>
      </c>
      <c r="H54">
        <v>18.732061502456531</v>
      </c>
      <c r="I54">
        <v>33.748821171916454</v>
      </c>
      <c r="J54">
        <v>18.732061502456531</v>
      </c>
      <c r="L54">
        <v>-33.748821171916454</v>
      </c>
      <c r="M54">
        <v>18.732061502456531</v>
      </c>
      <c r="N54">
        <v>-33.748821171916454</v>
      </c>
      <c r="O54">
        <v>-18.732061502456531</v>
      </c>
      <c r="P54">
        <v>-13.748821171916454</v>
      </c>
      <c r="Q54">
        <v>-8.7320615024565313</v>
      </c>
    </row>
    <row r="55" spans="1:17" x14ac:dyDescent="0.25">
      <c r="A55">
        <v>-20</v>
      </c>
      <c r="B55">
        <v>-10</v>
      </c>
      <c r="D55">
        <v>4.4754947916666268</v>
      </c>
      <c r="E55">
        <v>15.24368575947652</v>
      </c>
      <c r="G55">
        <v>36.056900206198172</v>
      </c>
      <c r="H55">
        <v>19.599991375750403</v>
      </c>
      <c r="I55">
        <v>36.056900206198172</v>
      </c>
      <c r="J55">
        <v>19.599991375750403</v>
      </c>
      <c r="L55">
        <v>-36.056900206198172</v>
      </c>
      <c r="M55">
        <v>19.599991375750403</v>
      </c>
      <c r="N55">
        <v>-36.056900206198172</v>
      </c>
      <c r="O55">
        <v>-19.599991375750403</v>
      </c>
      <c r="P55">
        <v>-16.056900206198172</v>
      </c>
      <c r="Q55">
        <v>-9.5999913757504025</v>
      </c>
    </row>
    <row r="56" spans="1:17" x14ac:dyDescent="0.25">
      <c r="A56">
        <v>-20</v>
      </c>
      <c r="B56">
        <v>-10</v>
      </c>
      <c r="D56">
        <v>4.8275651041666734</v>
      </c>
      <c r="E56">
        <v>16.605231586219535</v>
      </c>
      <c r="G56">
        <v>29.716060090593345</v>
      </c>
      <c r="H56">
        <v>14.8616937536771</v>
      </c>
      <c r="I56">
        <v>29.716060090593345</v>
      </c>
      <c r="J56">
        <v>14.8616937536771</v>
      </c>
      <c r="L56">
        <v>-29.716060090593345</v>
      </c>
      <c r="M56">
        <v>14.8616937536771</v>
      </c>
      <c r="N56">
        <v>-29.716060090593345</v>
      </c>
      <c r="O56">
        <v>-14.8616937536771</v>
      </c>
      <c r="P56">
        <v>-9.716060090593345</v>
      </c>
      <c r="Q56">
        <v>-4.8616937536771001</v>
      </c>
    </row>
    <row r="57" spans="1:17" x14ac:dyDescent="0.25">
      <c r="A57">
        <v>-20</v>
      </c>
      <c r="B57">
        <v>-10</v>
      </c>
      <c r="D57">
        <v>4.475494791666673</v>
      </c>
      <c r="E57">
        <v>15.146432486137741</v>
      </c>
      <c r="G57">
        <v>36.501796551440613</v>
      </c>
      <c r="H57">
        <v>19.974468780761846</v>
      </c>
      <c r="I57">
        <v>36.501796551440613</v>
      </c>
      <c r="J57">
        <v>19.974468780761846</v>
      </c>
      <c r="L57">
        <v>-36.501796551440613</v>
      </c>
      <c r="M57">
        <v>19.974468780761846</v>
      </c>
      <c r="N57">
        <v>-36.501796551440613</v>
      </c>
      <c r="O57">
        <v>-19.974468780761846</v>
      </c>
      <c r="P57">
        <v>-16.501796551440613</v>
      </c>
      <c r="Q57">
        <v>-9.9744687807618462</v>
      </c>
    </row>
    <row r="58" spans="1:17" x14ac:dyDescent="0.25">
      <c r="A58">
        <v>-20</v>
      </c>
      <c r="B58">
        <v>-10</v>
      </c>
      <c r="D58">
        <v>4.7102083333333233</v>
      </c>
      <c r="E58">
        <v>15.4381923061541</v>
      </c>
      <c r="G58">
        <v>33.73163275709372</v>
      </c>
      <c r="H58">
        <v>18.341742276020749</v>
      </c>
      <c r="I58">
        <v>33.73163275709372</v>
      </c>
      <c r="J58">
        <v>18.341742276020749</v>
      </c>
      <c r="L58">
        <v>-33.73163275709372</v>
      </c>
      <c r="M58">
        <v>18.341742276020749</v>
      </c>
      <c r="N58">
        <v>-33.73163275709372</v>
      </c>
      <c r="O58">
        <v>-18.341742276020749</v>
      </c>
      <c r="P58">
        <v>-13.73163275709372</v>
      </c>
      <c r="Q58">
        <v>-8.3417422760207494</v>
      </c>
    </row>
    <row r="59" spans="1:17" x14ac:dyDescent="0.25">
      <c r="A59">
        <v>-20</v>
      </c>
      <c r="B59">
        <v>-10</v>
      </c>
      <c r="D59">
        <v>4.3581380208333016</v>
      </c>
      <c r="E59">
        <v>15.049179212798961</v>
      </c>
      <c r="G59">
        <v>37.932006068058904</v>
      </c>
      <c r="H59">
        <v>20.741520629429608</v>
      </c>
      <c r="I59">
        <v>37.932006068058904</v>
      </c>
      <c r="J59">
        <v>20.741520629429608</v>
      </c>
      <c r="L59">
        <v>-37.932006068058904</v>
      </c>
      <c r="M59">
        <v>20.741520629429608</v>
      </c>
      <c r="N59">
        <v>-37.932006068058904</v>
      </c>
      <c r="O59">
        <v>-20.741520629429608</v>
      </c>
      <c r="P59">
        <v>-17.932006068058904</v>
      </c>
      <c r="Q59">
        <v>-10.741520629429608</v>
      </c>
    </row>
    <row r="60" spans="1:17" x14ac:dyDescent="0.25">
      <c r="A60">
        <v>-20</v>
      </c>
      <c r="B60">
        <v>-10</v>
      </c>
      <c r="D60">
        <v>4.2407812499999977</v>
      </c>
      <c r="E60">
        <v>15.146432486137741</v>
      </c>
      <c r="G60">
        <v>38.444374770823849</v>
      </c>
      <c r="H60">
        <v>20.729297655071463</v>
      </c>
      <c r="I60">
        <v>38.444374770823849</v>
      </c>
      <c r="J60">
        <v>20.729297655071463</v>
      </c>
      <c r="L60">
        <v>-38.444374770823849</v>
      </c>
      <c r="M60">
        <v>20.729297655071463</v>
      </c>
      <c r="N60">
        <v>-38.444374770823849</v>
      </c>
      <c r="O60">
        <v>-20.729297655071463</v>
      </c>
      <c r="P60">
        <v>-18.444374770823849</v>
      </c>
      <c r="Q60">
        <v>-10.729297655071463</v>
      </c>
    </row>
    <row r="61" spans="1:17" x14ac:dyDescent="0.25">
      <c r="A61">
        <v>-20</v>
      </c>
      <c r="B61">
        <v>-10</v>
      </c>
      <c r="D61">
        <v>5.0622786458333024</v>
      </c>
      <c r="E61">
        <v>16.507978312880738</v>
      </c>
      <c r="G61">
        <v>29.053453726769277</v>
      </c>
      <c r="H61">
        <v>14.829111817955877</v>
      </c>
      <c r="I61">
        <v>29.053453726769277</v>
      </c>
      <c r="J61">
        <v>14.829111817955877</v>
      </c>
      <c r="L61">
        <v>-29.053453726769277</v>
      </c>
      <c r="M61">
        <v>14.829111817955877</v>
      </c>
      <c r="N61">
        <v>-29.053453726769298</v>
      </c>
      <c r="O61">
        <v>-14.829111817955877</v>
      </c>
      <c r="P61">
        <v>49.053453726769277</v>
      </c>
      <c r="Q61">
        <v>-4.8291118179558765</v>
      </c>
    </row>
    <row r="62" spans="1:17" x14ac:dyDescent="0.25">
      <c r="A62">
        <v>-10</v>
      </c>
      <c r="B62">
        <v>-10</v>
      </c>
      <c r="D62">
        <v>14.098750000000001</v>
      </c>
      <c r="E62">
        <v>13.979393206072304</v>
      </c>
      <c r="G62">
        <v>13.92528938464584</v>
      </c>
      <c r="H62">
        <v>14.043232346397319</v>
      </c>
      <c r="I62">
        <v>13.92528938464584</v>
      </c>
      <c r="J62">
        <v>14.043232346397319</v>
      </c>
      <c r="L62">
        <v>-13.92528938464584</v>
      </c>
      <c r="M62">
        <v>14.043232346397319</v>
      </c>
      <c r="N62">
        <v>-13.92528938464584</v>
      </c>
      <c r="O62">
        <v>-14.043232346397319</v>
      </c>
      <c r="P62">
        <v>-3.9252893846458399</v>
      </c>
      <c r="Q62">
        <v>-4.0432323463973194</v>
      </c>
    </row>
    <row r="63" spans="1:17" x14ac:dyDescent="0.25">
      <c r="A63">
        <v>-10</v>
      </c>
      <c r="B63">
        <v>-10</v>
      </c>
      <c r="D63">
        <v>17.267382812500045</v>
      </c>
      <c r="E63">
        <v>13.784886659394727</v>
      </c>
      <c r="G63">
        <v>9.9392533370040645</v>
      </c>
      <c r="H63">
        <v>13.311275463068988</v>
      </c>
      <c r="I63">
        <v>9.9392533370040645</v>
      </c>
      <c r="J63">
        <v>13.311275463068988</v>
      </c>
      <c r="L63">
        <v>-9.9392533370040645</v>
      </c>
      <c r="M63">
        <v>13.311275463068988</v>
      </c>
      <c r="N63">
        <v>-9.9392533370040645</v>
      </c>
      <c r="O63">
        <v>-13.311275463068988</v>
      </c>
      <c r="P63">
        <v>6.0746662995935452E-2</v>
      </c>
      <c r="Q63">
        <v>-3.3112754630689878</v>
      </c>
    </row>
    <row r="64" spans="1:17" x14ac:dyDescent="0.25">
      <c r="A64">
        <v>-10</v>
      </c>
      <c r="B64">
        <v>-10</v>
      </c>
      <c r="D64">
        <v>13.746679687500047</v>
      </c>
      <c r="E64">
        <v>13.882139932733525</v>
      </c>
      <c r="G64">
        <v>14.442945983375443</v>
      </c>
      <c r="H64">
        <v>14.308361022444341</v>
      </c>
      <c r="I64">
        <v>14.442945983375443</v>
      </c>
      <c r="J64">
        <v>14.308361022444341</v>
      </c>
      <c r="L64">
        <v>-14.442945983375443</v>
      </c>
      <c r="M64">
        <v>14.308361022444341</v>
      </c>
      <c r="N64">
        <v>-14.442945983375443</v>
      </c>
      <c r="O64">
        <v>-14.308361022444341</v>
      </c>
      <c r="P64">
        <v>-4.4429459833754432</v>
      </c>
      <c r="Q64">
        <v>-4.3083610224443412</v>
      </c>
    </row>
    <row r="65" spans="1:17" x14ac:dyDescent="0.25">
      <c r="A65">
        <v>-10</v>
      </c>
      <c r="B65">
        <v>-10</v>
      </c>
      <c r="D65">
        <v>13.511966145833393</v>
      </c>
      <c r="E65">
        <v>13.882139932733471</v>
      </c>
      <c r="G65">
        <v>14.76951391878646</v>
      </c>
      <c r="H65">
        <v>14.400573889719169</v>
      </c>
      <c r="I65">
        <v>14.76951391878646</v>
      </c>
      <c r="J65">
        <v>14.400573889719169</v>
      </c>
      <c r="L65">
        <v>-14.76951391878646</v>
      </c>
      <c r="M65">
        <v>14.400573889719169</v>
      </c>
      <c r="N65">
        <v>-14.76951391878646</v>
      </c>
      <c r="O65">
        <v>-14.400573889719169</v>
      </c>
      <c r="P65">
        <v>-4.7695139187864601</v>
      </c>
      <c r="Q65">
        <v>-4.4005738897191691</v>
      </c>
    </row>
    <row r="66" spans="1:17" x14ac:dyDescent="0.25">
      <c r="A66">
        <v>-10</v>
      </c>
      <c r="B66">
        <v>-10</v>
      </c>
      <c r="D66">
        <v>13.629322916666718</v>
      </c>
      <c r="E66">
        <v>13.979393206072304</v>
      </c>
      <c r="G66">
        <v>14.567007728965841</v>
      </c>
      <c r="H66">
        <v>14.219109404702138</v>
      </c>
      <c r="I66">
        <v>14.567007728965841</v>
      </c>
      <c r="J66">
        <v>14.219109404702138</v>
      </c>
      <c r="L66">
        <v>-14.567007728965841</v>
      </c>
      <c r="M66">
        <v>14.219109404702138</v>
      </c>
      <c r="N66">
        <v>-14.567007728965841</v>
      </c>
      <c r="O66">
        <v>-14.219109404702138</v>
      </c>
      <c r="P66">
        <v>-4.5670077289658408</v>
      </c>
      <c r="Q66">
        <v>-4.219109404702138</v>
      </c>
    </row>
    <row r="67" spans="1:17" x14ac:dyDescent="0.25">
      <c r="A67">
        <v>-10</v>
      </c>
      <c r="B67">
        <v>-10</v>
      </c>
      <c r="D67">
        <v>14.098750000000001</v>
      </c>
      <c r="E67">
        <v>13.882139932733395</v>
      </c>
      <c r="G67">
        <v>13.96060116788761</v>
      </c>
      <c r="H67">
        <v>14.174883643061241</v>
      </c>
      <c r="I67">
        <v>13.96060116788761</v>
      </c>
      <c r="J67">
        <v>14.174883643061241</v>
      </c>
      <c r="L67">
        <v>-13.96060116788761</v>
      </c>
      <c r="M67">
        <v>14.174883643061241</v>
      </c>
      <c r="N67">
        <v>-13.96060116788761</v>
      </c>
      <c r="O67">
        <v>-14.174883643061241</v>
      </c>
      <c r="P67">
        <v>-3.9606011678876101</v>
      </c>
      <c r="Q67">
        <v>-4.174883643061241</v>
      </c>
    </row>
    <row r="68" spans="1:17" x14ac:dyDescent="0.25">
      <c r="A68">
        <v>-10</v>
      </c>
      <c r="B68">
        <v>-10</v>
      </c>
      <c r="D68">
        <v>13.864036458333349</v>
      </c>
      <c r="E68">
        <v>13.784886659394765</v>
      </c>
      <c r="G68">
        <v>14.318595263570691</v>
      </c>
      <c r="H68">
        <v>14.397213255461844</v>
      </c>
      <c r="I68">
        <v>14.318595263570691</v>
      </c>
      <c r="J68">
        <v>14.397213255461844</v>
      </c>
      <c r="L68">
        <v>-14.318595263570691</v>
      </c>
      <c r="M68">
        <v>14.397213255461844</v>
      </c>
      <c r="N68">
        <v>-14.318595263570691</v>
      </c>
      <c r="O68">
        <v>-14.397213255461844</v>
      </c>
      <c r="P68">
        <v>-4.3185952635706908</v>
      </c>
      <c r="Q68">
        <v>-4.3972132554618444</v>
      </c>
    </row>
    <row r="69" spans="1:17" x14ac:dyDescent="0.25">
      <c r="A69">
        <v>-10</v>
      </c>
      <c r="B69">
        <v>-10</v>
      </c>
      <c r="D69">
        <v>12.573111979166674</v>
      </c>
      <c r="E69">
        <v>13.784886659394765</v>
      </c>
      <c r="G69">
        <v>16.170334815513705</v>
      </c>
      <c r="H69">
        <v>14.942250974910227</v>
      </c>
      <c r="I69">
        <v>16.170334815513705</v>
      </c>
      <c r="J69">
        <v>14.942250974910227</v>
      </c>
      <c r="L69">
        <v>-16.170334815513705</v>
      </c>
      <c r="M69">
        <v>14.942250974910227</v>
      </c>
      <c r="N69">
        <v>-16.170334815513705</v>
      </c>
      <c r="O69">
        <v>-14.942250974910227</v>
      </c>
      <c r="P69">
        <v>-6.170334815513705</v>
      </c>
      <c r="Q69">
        <v>-4.9422509749102268</v>
      </c>
    </row>
    <row r="70" spans="1:17" x14ac:dyDescent="0.25">
      <c r="A70">
        <v>-10</v>
      </c>
      <c r="B70">
        <v>-10</v>
      </c>
      <c r="D70">
        <v>14.216106770833349</v>
      </c>
      <c r="E70">
        <v>13.687633386055984</v>
      </c>
      <c r="G70">
        <v>13.871938178248874</v>
      </c>
      <c r="H70">
        <v>14.395205212131835</v>
      </c>
      <c r="I70">
        <v>13.871938178248874</v>
      </c>
      <c r="J70">
        <v>14.395205212131835</v>
      </c>
      <c r="L70">
        <v>-13.871938178248874</v>
      </c>
      <c r="M70">
        <v>14.395205212131835</v>
      </c>
      <c r="N70">
        <v>-13.871938178248874</v>
      </c>
      <c r="O70">
        <v>-14.395205212131835</v>
      </c>
      <c r="P70">
        <v>-3.8719381782488735</v>
      </c>
      <c r="Q70">
        <v>-4.3952052121318346</v>
      </c>
    </row>
    <row r="71" spans="1:17" x14ac:dyDescent="0.25">
      <c r="A71">
        <v>-10</v>
      </c>
      <c r="B71">
        <v>-10</v>
      </c>
      <c r="D71">
        <v>14.216106770833326</v>
      </c>
      <c r="E71">
        <v>13.979393206072304</v>
      </c>
      <c r="G71">
        <v>13.767182211097147</v>
      </c>
      <c r="H71">
        <v>14.000788138206142</v>
      </c>
      <c r="I71">
        <v>13.767182211097147</v>
      </c>
      <c r="J71">
        <v>14.000788138206142</v>
      </c>
      <c r="L71">
        <v>-13.767182211097147</v>
      </c>
      <c r="M71">
        <v>14.000788138206142</v>
      </c>
      <c r="N71">
        <v>-13.767182211097101</v>
      </c>
      <c r="O71">
        <v>-14.000788138206142</v>
      </c>
      <c r="P71">
        <v>23.767182211097147</v>
      </c>
      <c r="Q71">
        <v>-4.0007881382061417</v>
      </c>
    </row>
    <row r="72" spans="1:17" x14ac:dyDescent="0.25">
      <c r="A72">
        <v>0</v>
      </c>
      <c r="B72">
        <v>-10</v>
      </c>
      <c r="D72">
        <v>25.364999999999998</v>
      </c>
      <c r="E72">
        <v>12.61784737932933</v>
      </c>
      <c r="G72">
        <v>0.71429583045399525</v>
      </c>
      <c r="H72">
        <v>13.389021028218231</v>
      </c>
      <c r="I72">
        <v>0.71429583045399525</v>
      </c>
      <c r="J72">
        <v>13.389021028218231</v>
      </c>
      <c r="L72">
        <v>0.71429583045399525</v>
      </c>
      <c r="M72">
        <v>13.389021028218231</v>
      </c>
      <c r="N72">
        <v>-0.71429583045399525</v>
      </c>
      <c r="O72">
        <v>-13.389021028218231</v>
      </c>
      <c r="P72">
        <v>-0.71429583045399525</v>
      </c>
      <c r="Q72">
        <v>-3.3890210282182309</v>
      </c>
    </row>
    <row r="73" spans="1:17" x14ac:dyDescent="0.25">
      <c r="A73">
        <v>0</v>
      </c>
      <c r="B73">
        <v>-10</v>
      </c>
      <c r="D73">
        <v>24.19143229166664</v>
      </c>
      <c r="E73">
        <v>11.450808099263819</v>
      </c>
      <c r="G73">
        <v>2.0759786509757867</v>
      </c>
      <c r="H73">
        <v>14.616556548676492</v>
      </c>
      <c r="I73">
        <v>2.0759786509757867</v>
      </c>
      <c r="J73">
        <v>14.616556548676492</v>
      </c>
      <c r="L73">
        <v>-2.0759786509757867</v>
      </c>
      <c r="M73">
        <v>14.616556548676492</v>
      </c>
      <c r="N73">
        <v>2.0759786509757867</v>
      </c>
      <c r="O73">
        <v>-14.616556548676492</v>
      </c>
      <c r="P73">
        <v>2.0759786509757867</v>
      </c>
      <c r="Q73">
        <v>-4.6165565486764919</v>
      </c>
    </row>
    <row r="74" spans="1:17" x14ac:dyDescent="0.25">
      <c r="A74">
        <v>0</v>
      </c>
      <c r="B74">
        <v>-10</v>
      </c>
      <c r="D74">
        <v>25.599713541666642</v>
      </c>
      <c r="E74">
        <v>12.520594105990476</v>
      </c>
      <c r="G74">
        <v>0.45091394138385799</v>
      </c>
      <c r="H74">
        <v>13.482177859765381</v>
      </c>
      <c r="I74">
        <v>0.45091394138385799</v>
      </c>
      <c r="J74">
        <v>13.482177859765381</v>
      </c>
      <c r="L74">
        <v>0.45091394138385799</v>
      </c>
      <c r="M74">
        <v>13.482177859765381</v>
      </c>
      <c r="N74">
        <v>-0.45091394138385799</v>
      </c>
      <c r="O74">
        <v>-13.482177859765381</v>
      </c>
      <c r="P74">
        <v>-0.45091394138385799</v>
      </c>
      <c r="Q74">
        <v>-3.4821778597653807</v>
      </c>
    </row>
    <row r="75" spans="1:17" x14ac:dyDescent="0.25">
      <c r="A75">
        <v>0</v>
      </c>
      <c r="B75">
        <v>-10</v>
      </c>
      <c r="D75">
        <v>23.487291666666639</v>
      </c>
      <c r="E75">
        <v>12.61784737932933</v>
      </c>
      <c r="G75">
        <v>2.8336094986055027</v>
      </c>
      <c r="H75">
        <v>13.489835691918888</v>
      </c>
      <c r="I75">
        <v>2.8336094986055027</v>
      </c>
      <c r="J75">
        <v>13.489835691918888</v>
      </c>
      <c r="L75">
        <v>-2.8336094986055027</v>
      </c>
      <c r="M75">
        <v>13.489835691918888</v>
      </c>
      <c r="N75">
        <v>2.8336094986055027</v>
      </c>
      <c r="O75">
        <v>-13.489835691918888</v>
      </c>
      <c r="P75">
        <v>2.8336094986055027</v>
      </c>
      <c r="Q75">
        <v>-3.4898356919188878</v>
      </c>
    </row>
    <row r="76" spans="1:17" x14ac:dyDescent="0.25">
      <c r="A76">
        <v>0</v>
      </c>
      <c r="B76">
        <v>-10</v>
      </c>
      <c r="D76">
        <v>25.364999999999998</v>
      </c>
      <c r="E76">
        <v>12.715100652668092</v>
      </c>
      <c r="G76">
        <v>0.71320976513869727</v>
      </c>
      <c r="H76">
        <v>13.291661840937936</v>
      </c>
      <c r="I76">
        <v>0.71320976513869727</v>
      </c>
      <c r="J76">
        <v>13.291661840937936</v>
      </c>
      <c r="L76">
        <v>0.71320976513869727</v>
      </c>
      <c r="M76">
        <v>13.291661840937936</v>
      </c>
      <c r="N76">
        <v>0.71320976513869727</v>
      </c>
      <c r="O76">
        <v>-13.291661840937936</v>
      </c>
      <c r="P76">
        <v>0.71320976513869727</v>
      </c>
      <c r="Q76">
        <v>-3.2916618409379357</v>
      </c>
    </row>
    <row r="77" spans="1:17" x14ac:dyDescent="0.25">
      <c r="A77">
        <v>0</v>
      </c>
      <c r="B77">
        <v>-10</v>
      </c>
      <c r="D77">
        <v>25.482356770833398</v>
      </c>
      <c r="E77">
        <v>12.812353926006871</v>
      </c>
      <c r="G77">
        <v>0.58048650912234101</v>
      </c>
      <c r="H77">
        <v>13.192070639114906</v>
      </c>
      <c r="I77">
        <v>0.58048650912234101</v>
      </c>
      <c r="J77">
        <v>13.192070639114906</v>
      </c>
      <c r="L77">
        <v>0.58048650912234101</v>
      </c>
      <c r="M77">
        <v>13.192070639114906</v>
      </c>
      <c r="N77">
        <v>-0.58048650912234101</v>
      </c>
      <c r="O77">
        <v>-13.192070639114906</v>
      </c>
      <c r="P77">
        <v>-0.58048650912234101</v>
      </c>
      <c r="Q77">
        <v>-3.1920706391149061</v>
      </c>
    </row>
    <row r="78" spans="1:17" x14ac:dyDescent="0.25">
      <c r="A78">
        <v>0</v>
      </c>
      <c r="B78">
        <v>-10</v>
      </c>
      <c r="D78">
        <v>23.95671875</v>
      </c>
      <c r="E78">
        <v>12.812353926006871</v>
      </c>
      <c r="G78">
        <v>2.2950184338721722</v>
      </c>
      <c r="H78">
        <v>13.256637799683503</v>
      </c>
      <c r="I78">
        <v>2.2950184338721722</v>
      </c>
      <c r="J78">
        <v>13.256637799683503</v>
      </c>
      <c r="L78">
        <v>-2.2950184338721722</v>
      </c>
      <c r="M78">
        <v>13.256637799683503</v>
      </c>
      <c r="N78">
        <v>2.2950184338721722</v>
      </c>
      <c r="O78">
        <v>-13.256637799683503</v>
      </c>
      <c r="P78">
        <v>2.2950184338721722</v>
      </c>
      <c r="Q78">
        <v>-3.256637799683503</v>
      </c>
    </row>
    <row r="79" spans="1:17" x14ac:dyDescent="0.25">
      <c r="A79">
        <v>0</v>
      </c>
      <c r="B79">
        <v>-10</v>
      </c>
      <c r="D79">
        <v>25.599713541666642</v>
      </c>
      <c r="E79">
        <v>12.520594105990549</v>
      </c>
      <c r="G79">
        <v>0.45091394138385738</v>
      </c>
      <c r="H79">
        <v>13.482177859765381</v>
      </c>
      <c r="I79">
        <v>0.45091394138385738</v>
      </c>
      <c r="J79">
        <v>13.482177859765381</v>
      </c>
      <c r="L79">
        <v>0.45091394138385738</v>
      </c>
      <c r="M79">
        <v>13.482177859765381</v>
      </c>
      <c r="N79">
        <v>-0.45091394138385738</v>
      </c>
      <c r="O79">
        <v>-13.482177859765381</v>
      </c>
      <c r="P79">
        <v>-0.45091394138385738</v>
      </c>
      <c r="Q79">
        <v>-3.4821778597653807</v>
      </c>
    </row>
    <row r="80" spans="1:17" x14ac:dyDescent="0.25">
      <c r="A80">
        <v>0</v>
      </c>
      <c r="B80">
        <v>-10</v>
      </c>
      <c r="D80">
        <v>24.42614583333334</v>
      </c>
      <c r="E80">
        <v>12.61784737932933</v>
      </c>
      <c r="G80">
        <v>1.7719448851729611</v>
      </c>
      <c r="H80">
        <v>13.424363779541812</v>
      </c>
      <c r="I80">
        <v>1.7719448851729611</v>
      </c>
      <c r="J80">
        <v>13.424363779541812</v>
      </c>
      <c r="L80">
        <v>-1.7719448851729611</v>
      </c>
      <c r="M80">
        <v>13.424363779541812</v>
      </c>
      <c r="N80">
        <v>1.7719448851729611</v>
      </c>
      <c r="O80">
        <v>-13.424363779541812</v>
      </c>
      <c r="P80">
        <v>1.7719448851729611</v>
      </c>
      <c r="Q80">
        <v>-3.424363779541812</v>
      </c>
    </row>
    <row r="81" spans="1:17" x14ac:dyDescent="0.25">
      <c r="A81">
        <v>0</v>
      </c>
      <c r="B81">
        <v>-10</v>
      </c>
      <c r="D81">
        <v>25.599713541666642</v>
      </c>
      <c r="E81">
        <v>12.715100652668092</v>
      </c>
      <c r="G81">
        <v>0.44954241663187722</v>
      </c>
      <c r="H81">
        <v>13.287586425161662</v>
      </c>
      <c r="I81">
        <v>0.44954241663187722</v>
      </c>
      <c r="J81">
        <v>13.287586425161662</v>
      </c>
      <c r="L81">
        <v>0.44954241663187722</v>
      </c>
      <c r="M81">
        <v>13.287586425161662</v>
      </c>
      <c r="N81">
        <v>0.44954241663187722</v>
      </c>
      <c r="O81">
        <v>-13.287586425161662</v>
      </c>
      <c r="P81">
        <v>0.44954241663187722</v>
      </c>
      <c r="Q81">
        <v>-3.2875864251616616</v>
      </c>
    </row>
    <row r="82" spans="1:17" x14ac:dyDescent="0.25">
      <c r="A82">
        <v>10</v>
      </c>
      <c r="B82">
        <v>-10</v>
      </c>
      <c r="D82">
        <v>17.950598958333373</v>
      </c>
      <c r="E82">
        <v>12.617847379329291</v>
      </c>
      <c r="G82">
        <v>9.332990518304543</v>
      </c>
      <c r="H82">
        <v>14.507697222565104</v>
      </c>
      <c r="I82">
        <v>9.332990518304543</v>
      </c>
      <c r="J82">
        <v>14.507697222565104</v>
      </c>
      <c r="L82">
        <v>9.332990518304543</v>
      </c>
      <c r="M82">
        <v>14.507697222565104</v>
      </c>
      <c r="N82">
        <v>9.332990518304543</v>
      </c>
      <c r="O82">
        <v>-14.507697222565104</v>
      </c>
      <c r="P82">
        <v>-0.66700948169545704</v>
      </c>
      <c r="Q82">
        <v>-4.5076972225651044</v>
      </c>
    </row>
    <row r="83" spans="1:17" x14ac:dyDescent="0.25">
      <c r="A83">
        <v>10</v>
      </c>
      <c r="B83">
        <v>-10</v>
      </c>
      <c r="D83">
        <v>17.715885416666719</v>
      </c>
      <c r="E83">
        <v>13.687633386055852</v>
      </c>
      <c r="G83">
        <v>9.4154463049883148</v>
      </c>
      <c r="H83">
        <v>13.312451277286808</v>
      </c>
      <c r="I83">
        <v>9.4154463049883148</v>
      </c>
      <c r="J83">
        <v>13.312451277286808</v>
      </c>
      <c r="L83">
        <v>9.4154463049883148</v>
      </c>
      <c r="M83">
        <v>13.312451277286808</v>
      </c>
      <c r="N83">
        <v>9.4154463049883148</v>
      </c>
      <c r="O83">
        <v>-13.312451277286808</v>
      </c>
      <c r="P83">
        <v>-0.58455369501168519</v>
      </c>
      <c r="Q83">
        <v>-3.312451277286808</v>
      </c>
    </row>
    <row r="84" spans="1:17" x14ac:dyDescent="0.25">
      <c r="A84">
        <v>10</v>
      </c>
      <c r="B84">
        <v>-10</v>
      </c>
      <c r="D84">
        <v>16.424960937500046</v>
      </c>
      <c r="E84">
        <v>13.590380112717147</v>
      </c>
      <c r="G84">
        <v>11.021197553986411</v>
      </c>
      <c r="H84">
        <v>13.778000410354011</v>
      </c>
      <c r="I84">
        <v>11.021197553986411</v>
      </c>
      <c r="J84">
        <v>13.778000410354011</v>
      </c>
      <c r="L84">
        <v>11.021197553986411</v>
      </c>
      <c r="M84">
        <v>13.778000410354011</v>
      </c>
      <c r="N84">
        <v>11.021197553986411</v>
      </c>
      <c r="O84">
        <v>-13.778000410354011</v>
      </c>
      <c r="P84">
        <v>1.0211975539864113</v>
      </c>
      <c r="Q84">
        <v>-3.7780004103540108</v>
      </c>
    </row>
    <row r="85" spans="1:17" x14ac:dyDescent="0.25">
      <c r="A85">
        <v>10</v>
      </c>
      <c r="B85">
        <v>-10</v>
      </c>
      <c r="D85">
        <v>15.720820312500045</v>
      </c>
      <c r="E85">
        <v>12.423340832651714</v>
      </c>
      <c r="G85">
        <v>12.257443053974511</v>
      </c>
      <c r="H85">
        <v>15.512948298063543</v>
      </c>
      <c r="I85">
        <v>12.257443053974511</v>
      </c>
      <c r="J85">
        <v>15.512948298063543</v>
      </c>
      <c r="L85">
        <v>12.257443053974511</v>
      </c>
      <c r="M85">
        <v>15.512948298063543</v>
      </c>
      <c r="N85">
        <v>12.257443053974511</v>
      </c>
      <c r="O85">
        <v>-15.512948298063543</v>
      </c>
      <c r="P85">
        <v>2.2574430539745105</v>
      </c>
      <c r="Q85">
        <v>-5.5129482980635434</v>
      </c>
    </row>
    <row r="86" spans="1:17" x14ac:dyDescent="0.25">
      <c r="A86">
        <v>10</v>
      </c>
      <c r="B86">
        <v>-10</v>
      </c>
      <c r="D86">
        <v>18.067955729166677</v>
      </c>
      <c r="E86">
        <v>13.784886659394765</v>
      </c>
      <c r="G86">
        <v>8.9761825841041372</v>
      </c>
      <c r="H86">
        <v>13.116031194126617</v>
      </c>
      <c r="I86">
        <v>8.9761825841041372</v>
      </c>
      <c r="J86">
        <v>13.116031194126617</v>
      </c>
      <c r="L86">
        <v>8.9761825841041372</v>
      </c>
      <c r="M86">
        <v>13.116031194126617</v>
      </c>
      <c r="N86">
        <v>8.9761825841041372</v>
      </c>
      <c r="O86">
        <v>-13.116031194126617</v>
      </c>
      <c r="P86">
        <v>-1.0238174158958628</v>
      </c>
      <c r="Q86">
        <v>-3.1160311941266166</v>
      </c>
    </row>
    <row r="87" spans="1:17" x14ac:dyDescent="0.25">
      <c r="A87">
        <v>10</v>
      </c>
      <c r="B87">
        <v>-10</v>
      </c>
      <c r="D87">
        <v>17.950598958333373</v>
      </c>
      <c r="E87">
        <v>12.520594105990419</v>
      </c>
      <c r="G87">
        <v>9.3521094782374963</v>
      </c>
      <c r="H87">
        <v>14.623378866499687</v>
      </c>
      <c r="I87">
        <v>9.3521094782374963</v>
      </c>
      <c r="J87">
        <v>14.623378866499687</v>
      </c>
      <c r="L87">
        <v>9.3521094782374963</v>
      </c>
      <c r="M87">
        <v>14.623378866499687</v>
      </c>
      <c r="N87">
        <v>9.3521094782374963</v>
      </c>
      <c r="O87">
        <v>-14.623378866499687</v>
      </c>
      <c r="P87">
        <v>-0.64789052176250372</v>
      </c>
      <c r="Q87">
        <v>-4.6233788664996869</v>
      </c>
    </row>
    <row r="88" spans="1:17" x14ac:dyDescent="0.25">
      <c r="A88">
        <v>10</v>
      </c>
      <c r="B88">
        <v>-10</v>
      </c>
      <c r="D88">
        <v>15.955533854166674</v>
      </c>
      <c r="E88">
        <v>12.520594105990419</v>
      </c>
      <c r="G88">
        <v>11.912904226717327</v>
      </c>
      <c r="H88">
        <v>15.2924696818455</v>
      </c>
      <c r="I88">
        <v>11.912904226717327</v>
      </c>
      <c r="J88">
        <v>15.2924696818455</v>
      </c>
      <c r="L88">
        <v>11.912904226717327</v>
      </c>
      <c r="M88">
        <v>15.2924696818455</v>
      </c>
      <c r="N88">
        <v>11.912904226717327</v>
      </c>
      <c r="O88">
        <v>-15.2924696818455</v>
      </c>
      <c r="P88">
        <v>1.9129042267173268</v>
      </c>
      <c r="Q88">
        <v>-5.2924696818454997</v>
      </c>
    </row>
    <row r="89" spans="1:17" x14ac:dyDescent="0.25">
      <c r="A89">
        <v>10</v>
      </c>
      <c r="B89">
        <v>-10</v>
      </c>
      <c r="D89">
        <v>17.715885416666652</v>
      </c>
      <c r="E89">
        <v>13.784886659394765</v>
      </c>
      <c r="G89">
        <v>9.3974356105999188</v>
      </c>
      <c r="H89">
        <v>13.199338845445334</v>
      </c>
      <c r="I89">
        <v>9.3974356105999188</v>
      </c>
      <c r="J89">
        <v>13.199338845445334</v>
      </c>
      <c r="L89">
        <v>9.3974356105999188</v>
      </c>
      <c r="M89">
        <v>13.199338845445334</v>
      </c>
      <c r="N89">
        <v>9.3974356105999188</v>
      </c>
      <c r="O89">
        <v>-13.199338845445334</v>
      </c>
      <c r="P89">
        <v>-0.60256438940008117</v>
      </c>
      <c r="Q89">
        <v>-3.1993388454453342</v>
      </c>
    </row>
    <row r="90" spans="1:17" x14ac:dyDescent="0.25">
      <c r="A90">
        <v>10</v>
      </c>
      <c r="B90">
        <v>-10</v>
      </c>
      <c r="D90">
        <v>17.833242187500044</v>
      </c>
      <c r="E90">
        <v>13.493126839378368</v>
      </c>
      <c r="G90">
        <v>9.3099171628651796</v>
      </c>
      <c r="H90">
        <v>13.509838363185739</v>
      </c>
      <c r="I90">
        <v>9.3099171628651796</v>
      </c>
      <c r="J90">
        <v>13.509838363185739</v>
      </c>
      <c r="L90">
        <v>9.3099171628651796</v>
      </c>
      <c r="M90">
        <v>13.509838363185739</v>
      </c>
      <c r="N90">
        <v>9.3099171628651796</v>
      </c>
      <c r="O90">
        <v>-13.509838363185739</v>
      </c>
      <c r="P90">
        <v>-0.69008283713482044</v>
      </c>
      <c r="Q90">
        <v>-3.5098383631857395</v>
      </c>
    </row>
    <row r="91" spans="1:17" x14ac:dyDescent="0.25">
      <c r="A91">
        <v>10</v>
      </c>
      <c r="B91">
        <v>-10</v>
      </c>
      <c r="D91">
        <v>17.715885416666719</v>
      </c>
      <c r="E91">
        <v>14.465659572766244</v>
      </c>
      <c r="G91">
        <v>9.2758196500598515</v>
      </c>
      <c r="H91">
        <v>12.414650896208045</v>
      </c>
      <c r="I91">
        <v>9.2758196500598515</v>
      </c>
      <c r="J91">
        <v>12.414650896208045</v>
      </c>
      <c r="L91">
        <v>9.2758196500598515</v>
      </c>
      <c r="M91">
        <v>12.414650896208045</v>
      </c>
      <c r="N91">
        <v>9.2758196500598515</v>
      </c>
      <c r="O91">
        <v>-12.414650896208045</v>
      </c>
      <c r="P91">
        <v>-0.72418034994014846</v>
      </c>
      <c r="Q91">
        <v>-2.4146508962080446</v>
      </c>
    </row>
    <row r="92" spans="1:17" x14ac:dyDescent="0.25">
      <c r="A92">
        <v>20</v>
      </c>
      <c r="B92">
        <v>-10</v>
      </c>
      <c r="D92">
        <v>9.8529817708333276</v>
      </c>
      <c r="E92">
        <v>14.757419392782602</v>
      </c>
      <c r="G92">
        <v>19.936727267892227</v>
      </c>
      <c r="H92">
        <v>14.758209494015508</v>
      </c>
      <c r="I92">
        <v>19.936727267892227</v>
      </c>
      <c r="J92">
        <v>14.758209494015508</v>
      </c>
      <c r="L92">
        <v>19.936727267892227</v>
      </c>
      <c r="M92">
        <v>14.758209494015508</v>
      </c>
      <c r="N92">
        <v>19.936727267892227</v>
      </c>
      <c r="O92">
        <v>-14.758209494015508</v>
      </c>
      <c r="P92">
        <v>-6.3272732107773066E-2</v>
      </c>
      <c r="Q92">
        <v>-4.7582094940155084</v>
      </c>
    </row>
    <row r="93" spans="1:17" x14ac:dyDescent="0.25">
      <c r="A93">
        <v>20</v>
      </c>
      <c r="B93">
        <v>-10</v>
      </c>
      <c r="D93">
        <v>6.9190625000000026</v>
      </c>
      <c r="E93">
        <v>15.632698852831753</v>
      </c>
      <c r="G93">
        <v>25.062986143145181</v>
      </c>
      <c r="H93">
        <v>15.041142416304535</v>
      </c>
      <c r="I93">
        <v>25.062986143145181</v>
      </c>
      <c r="J93">
        <v>15.041142416304535</v>
      </c>
      <c r="L93">
        <v>25.062986143145181</v>
      </c>
      <c r="M93">
        <v>15.041142416304535</v>
      </c>
      <c r="N93">
        <v>25.062986143145181</v>
      </c>
      <c r="O93">
        <v>-15.041142416304535</v>
      </c>
      <c r="P93">
        <v>5.0629861431451815</v>
      </c>
      <c r="Q93">
        <v>-5.0411424163045346</v>
      </c>
    </row>
    <row r="94" spans="1:17" x14ac:dyDescent="0.25">
      <c r="A94">
        <v>20</v>
      </c>
      <c r="B94">
        <v>-10</v>
      </c>
      <c r="D94">
        <v>8.5620572916667008</v>
      </c>
      <c r="E94">
        <v>15.632698852831753</v>
      </c>
      <c r="G94">
        <v>21.53186880262454</v>
      </c>
      <c r="H94">
        <v>13.968912408061309</v>
      </c>
      <c r="I94">
        <v>21.53186880262454</v>
      </c>
      <c r="J94">
        <v>13.968912408061309</v>
      </c>
      <c r="L94">
        <v>21.53186880262454</v>
      </c>
      <c r="M94">
        <v>13.968912408061309</v>
      </c>
      <c r="N94">
        <v>21.53186880262454</v>
      </c>
      <c r="O94">
        <v>-13.968912408061309</v>
      </c>
      <c r="P94">
        <v>1.5318688026245404</v>
      </c>
      <c r="Q94">
        <v>-3.9689124080613087</v>
      </c>
    </row>
    <row r="95" spans="1:17" x14ac:dyDescent="0.25">
      <c r="A95">
        <v>20</v>
      </c>
      <c r="B95">
        <v>-10</v>
      </c>
      <c r="D95">
        <v>10.322408854166605</v>
      </c>
      <c r="E95">
        <v>15.340939032815321</v>
      </c>
      <c r="G95">
        <v>18.741308788327746</v>
      </c>
      <c r="H95">
        <v>13.585804494174109</v>
      </c>
      <c r="I95">
        <v>18.741308788327746</v>
      </c>
      <c r="J95">
        <v>13.585804494174109</v>
      </c>
      <c r="L95">
        <v>18.741308788327746</v>
      </c>
      <c r="M95">
        <v>13.585804494174109</v>
      </c>
      <c r="N95">
        <v>18.741308788327746</v>
      </c>
      <c r="O95">
        <v>-13.585804494174109</v>
      </c>
      <c r="P95">
        <v>-1.2586912116722537</v>
      </c>
      <c r="Q95">
        <v>-3.5858044941741092</v>
      </c>
    </row>
    <row r="96" spans="1:17" x14ac:dyDescent="0.25">
      <c r="A96">
        <v>20</v>
      </c>
      <c r="B96">
        <v>-10</v>
      </c>
      <c r="D96">
        <v>8.5620572916666298</v>
      </c>
      <c r="E96">
        <v>15.827205399509239</v>
      </c>
      <c r="G96">
        <v>21.356444448206702</v>
      </c>
      <c r="H96">
        <v>13.635557909856443</v>
      </c>
      <c r="I96">
        <v>21.356444448206702</v>
      </c>
      <c r="J96">
        <v>13.635557909856443</v>
      </c>
      <c r="L96">
        <v>21.356444448206702</v>
      </c>
      <c r="M96">
        <v>13.635557909856443</v>
      </c>
      <c r="N96">
        <v>21.356444448206702</v>
      </c>
      <c r="O96">
        <v>-13.635557909856443</v>
      </c>
      <c r="P96">
        <v>1.3564444482067017</v>
      </c>
      <c r="Q96">
        <v>-3.635557909856443</v>
      </c>
    </row>
    <row r="97" spans="1:17" x14ac:dyDescent="0.25">
      <c r="A97">
        <v>20</v>
      </c>
      <c r="B97">
        <v>-10</v>
      </c>
      <c r="D97">
        <v>6.9190625000000239</v>
      </c>
      <c r="E97">
        <v>16.605231586219517</v>
      </c>
      <c r="G97">
        <v>23.79881655914301</v>
      </c>
      <c r="H97">
        <v>13.164971766666604</v>
      </c>
      <c r="I97">
        <v>23.79881655914301</v>
      </c>
      <c r="J97">
        <v>13.164971766666604</v>
      </c>
      <c r="L97">
        <v>23.79881655914301</v>
      </c>
      <c r="M97">
        <v>13.164971766666604</v>
      </c>
      <c r="N97">
        <v>23.79881655914301</v>
      </c>
      <c r="O97">
        <v>-13.164971766666604</v>
      </c>
      <c r="P97">
        <v>3.7988165591430096</v>
      </c>
      <c r="Q97">
        <v>-3.1649717666666035</v>
      </c>
    </row>
    <row r="98" spans="1:17" x14ac:dyDescent="0.25">
      <c r="A98">
        <v>20</v>
      </c>
      <c r="B98">
        <v>-10</v>
      </c>
      <c r="D98">
        <v>6.566992187500027</v>
      </c>
      <c r="E98">
        <v>16.410725039541994</v>
      </c>
      <c r="G98">
        <v>24.839179094424331</v>
      </c>
      <c r="H98">
        <v>13.751160704120865</v>
      </c>
      <c r="I98">
        <v>24.839179094424331</v>
      </c>
      <c r="J98">
        <v>13.751160704120865</v>
      </c>
      <c r="L98">
        <v>24.839179094424331</v>
      </c>
      <c r="M98">
        <v>13.751160704120865</v>
      </c>
      <c r="N98">
        <v>24.839179094424331</v>
      </c>
      <c r="O98">
        <v>-13.751160704120865</v>
      </c>
      <c r="P98">
        <v>4.8391790944243311</v>
      </c>
      <c r="Q98">
        <v>-3.7511607041208652</v>
      </c>
    </row>
    <row r="99" spans="1:17" x14ac:dyDescent="0.25">
      <c r="A99">
        <v>20</v>
      </c>
      <c r="B99">
        <v>-10</v>
      </c>
      <c r="D99">
        <v>7.3884895833333495</v>
      </c>
      <c r="E99">
        <v>15.53544557949288</v>
      </c>
      <c r="G99">
        <v>24.0647720750116</v>
      </c>
      <c r="H99">
        <v>14.88130903272226</v>
      </c>
      <c r="I99">
        <v>24.0647720750116</v>
      </c>
      <c r="J99">
        <v>14.88130903272226</v>
      </c>
      <c r="L99">
        <v>24.0647720750116</v>
      </c>
      <c r="M99">
        <v>14.88130903272226</v>
      </c>
      <c r="N99">
        <v>24.0647720750116</v>
      </c>
      <c r="O99">
        <v>-14.88130903272226</v>
      </c>
      <c r="P99">
        <v>4.0647720750116001</v>
      </c>
      <c r="Q99">
        <v>-4.8813090327222604</v>
      </c>
    </row>
    <row r="100" spans="1:17" x14ac:dyDescent="0.25">
      <c r="A100">
        <v>20</v>
      </c>
      <c r="B100">
        <v>-10</v>
      </c>
      <c r="D100">
        <v>7.0364192708333029</v>
      </c>
      <c r="E100">
        <v>14.271153026088628</v>
      </c>
      <c r="G100">
        <v>26.965747455341184</v>
      </c>
      <c r="H100">
        <v>17.981867736991688</v>
      </c>
      <c r="I100">
        <v>26.965747455341184</v>
      </c>
      <c r="J100">
        <v>17.981867736991688</v>
      </c>
      <c r="L100">
        <v>26.965747455341184</v>
      </c>
      <c r="M100">
        <v>17.981867736991688</v>
      </c>
      <c r="N100">
        <v>26.965747455341184</v>
      </c>
      <c r="O100">
        <v>-17.981867736991688</v>
      </c>
      <c r="P100">
        <v>6.9657474553411838</v>
      </c>
      <c r="Q100">
        <v>-7.9818677369916884</v>
      </c>
    </row>
    <row r="101" spans="1:17" x14ac:dyDescent="0.25">
      <c r="A101">
        <v>20</v>
      </c>
      <c r="B101">
        <v>-10</v>
      </c>
      <c r="D101">
        <v>10.557122395833348</v>
      </c>
      <c r="E101">
        <v>15.827205399509239</v>
      </c>
      <c r="G101">
        <v>18.086481422870634</v>
      </c>
      <c r="H101">
        <v>12.752058942094921</v>
      </c>
      <c r="I101">
        <v>18.086481422870634</v>
      </c>
      <c r="J101">
        <v>12.752058942094921</v>
      </c>
      <c r="L101">
        <v>18.086481422870634</v>
      </c>
      <c r="M101">
        <v>12.752058942094921</v>
      </c>
      <c r="N101">
        <v>18.086481422870634</v>
      </c>
      <c r="O101">
        <v>-12.752058942094921</v>
      </c>
      <c r="P101">
        <v>-1.9135185771293663</v>
      </c>
      <c r="Q101">
        <v>-2.7520589420949211</v>
      </c>
    </row>
    <row r="102" spans="1:17" x14ac:dyDescent="0.25">
      <c r="A102">
        <v>-20</v>
      </c>
      <c r="B102">
        <v>0</v>
      </c>
      <c r="D102">
        <v>4.9449218750000661</v>
      </c>
      <c r="E102">
        <v>23.996480359967283</v>
      </c>
      <c r="G102">
        <v>21.357797802258592</v>
      </c>
      <c r="H102">
        <v>2.5959438611146792</v>
      </c>
      <c r="I102">
        <v>21.357797802258592</v>
      </c>
      <c r="J102">
        <v>2.5959438611146792</v>
      </c>
      <c r="L102">
        <v>-21.357797802258592</v>
      </c>
      <c r="M102">
        <v>2.5959438611146792</v>
      </c>
      <c r="N102">
        <v>-21.357797802258592</v>
      </c>
      <c r="O102">
        <v>-2.5959438611146792</v>
      </c>
      <c r="P102">
        <v>-1.3577978022585917</v>
      </c>
      <c r="Q102">
        <v>-2.5959438611146792</v>
      </c>
    </row>
    <row r="103" spans="1:17" x14ac:dyDescent="0.25">
      <c r="A103">
        <v>-20</v>
      </c>
      <c r="B103">
        <v>0</v>
      </c>
      <c r="D103">
        <v>5.5317057291666742</v>
      </c>
      <c r="E103">
        <v>23.996480359967283</v>
      </c>
      <c r="G103">
        <v>20.728644648353367</v>
      </c>
      <c r="H103">
        <v>2.5652980286577471</v>
      </c>
      <c r="I103">
        <v>20.728644648353367</v>
      </c>
      <c r="J103">
        <v>2.5652980286577471</v>
      </c>
      <c r="L103">
        <v>-20.728644648353367</v>
      </c>
      <c r="M103">
        <v>2.5652980286577471</v>
      </c>
      <c r="N103">
        <v>-20.728644648353367</v>
      </c>
      <c r="O103">
        <v>-2.5652980286577471</v>
      </c>
      <c r="P103">
        <v>-0.72864464835336662</v>
      </c>
      <c r="Q103">
        <v>-2.5652980286577471</v>
      </c>
    </row>
    <row r="104" spans="1:17" x14ac:dyDescent="0.25">
      <c r="A104">
        <v>-20</v>
      </c>
      <c r="B104">
        <v>0</v>
      </c>
      <c r="D104">
        <v>5.0622786458333913</v>
      </c>
      <c r="E104">
        <v>23.801973813289667</v>
      </c>
      <c r="G104">
        <v>21.291367640746266</v>
      </c>
      <c r="H104">
        <v>2.8450834942600145</v>
      </c>
      <c r="I104">
        <v>21.291367640746266</v>
      </c>
      <c r="J104">
        <v>2.8450834942600145</v>
      </c>
      <c r="L104">
        <v>-21.291367640746266</v>
      </c>
      <c r="M104">
        <v>2.8450834942600145</v>
      </c>
      <c r="N104">
        <v>-21.291367640746266</v>
      </c>
      <c r="O104">
        <v>-2.8450834942600145</v>
      </c>
      <c r="P104">
        <v>-1.291367640746266</v>
      </c>
      <c r="Q104">
        <v>-2.8450834942600145</v>
      </c>
    </row>
    <row r="105" spans="1:17" x14ac:dyDescent="0.25">
      <c r="A105">
        <v>-20</v>
      </c>
      <c r="B105">
        <v>0</v>
      </c>
      <c r="D105">
        <v>7.292057291666719</v>
      </c>
      <c r="E105">
        <v>23.023947626579464</v>
      </c>
      <c r="G105">
        <v>19.096936166456526</v>
      </c>
      <c r="H105">
        <v>3.7011477456151183</v>
      </c>
      <c r="I105">
        <v>19.096936166456526</v>
      </c>
      <c r="J105">
        <v>3.7011477456151183</v>
      </c>
      <c r="L105">
        <v>-19.096936166456526</v>
      </c>
      <c r="M105">
        <v>3.7011477456151183</v>
      </c>
      <c r="N105">
        <v>-19.096936166456526</v>
      </c>
      <c r="O105">
        <v>3.7011477456151183</v>
      </c>
      <c r="P105">
        <v>0.90306383354347375</v>
      </c>
      <c r="Q105">
        <v>3.7011477456151183</v>
      </c>
    </row>
    <row r="106" spans="1:17" x14ac:dyDescent="0.25">
      <c r="A106">
        <v>-20</v>
      </c>
      <c r="B106">
        <v>0</v>
      </c>
      <c r="D106">
        <v>5.4143489583333491</v>
      </c>
      <c r="E106">
        <v>25.844292553404212</v>
      </c>
      <c r="G106">
        <v>20.587260667552439</v>
      </c>
      <c r="H106">
        <v>0.19861080141878779</v>
      </c>
      <c r="I106">
        <v>20.587260667552439</v>
      </c>
      <c r="J106">
        <v>0.19861080141878779</v>
      </c>
      <c r="L106">
        <v>-20.587260667552439</v>
      </c>
      <c r="M106">
        <v>-0.19861080141878779</v>
      </c>
      <c r="N106">
        <v>-20.587260667552439</v>
      </c>
      <c r="O106">
        <v>0.19861080141878779</v>
      </c>
      <c r="P106">
        <v>-0.58726066755243878</v>
      </c>
      <c r="Q106">
        <v>0.19861080141878779</v>
      </c>
    </row>
    <row r="107" spans="1:17" x14ac:dyDescent="0.25">
      <c r="A107">
        <v>-20</v>
      </c>
      <c r="B107">
        <v>0</v>
      </c>
      <c r="D107">
        <v>4.8275651041666734</v>
      </c>
      <c r="E107">
        <v>25.163519640032717</v>
      </c>
      <c r="G107">
        <v>21.226594006941152</v>
      </c>
      <c r="H107">
        <v>1.0800680749568077</v>
      </c>
      <c r="I107">
        <v>21.226594006941152</v>
      </c>
      <c r="J107">
        <v>1.0800680749568077</v>
      </c>
      <c r="L107">
        <v>-21.226594006941152</v>
      </c>
      <c r="M107">
        <v>-1.0800680749568077</v>
      </c>
      <c r="N107">
        <v>-21.226594006941152</v>
      </c>
      <c r="O107">
        <v>1.0800680749568077</v>
      </c>
      <c r="P107">
        <v>-1.2265940069411521</v>
      </c>
      <c r="Q107">
        <v>1.0800680749568077</v>
      </c>
    </row>
    <row r="108" spans="1:17" x14ac:dyDescent="0.25">
      <c r="A108">
        <v>-20</v>
      </c>
      <c r="B108">
        <v>0</v>
      </c>
      <c r="D108">
        <v>3.0672135416666286</v>
      </c>
      <c r="E108">
        <v>25.766694353240624</v>
      </c>
      <c r="G108">
        <v>22.940181275608502</v>
      </c>
      <c r="H108">
        <v>0.31114103734696474</v>
      </c>
      <c r="I108">
        <v>22.940181275608502</v>
      </c>
      <c r="J108">
        <v>0.31114103734696474</v>
      </c>
      <c r="L108">
        <v>-22.940181275608502</v>
      </c>
      <c r="M108">
        <v>-0.31114103734696474</v>
      </c>
      <c r="N108">
        <v>-22.940181275608502</v>
      </c>
      <c r="O108">
        <v>0.31114103734696474</v>
      </c>
      <c r="P108">
        <v>-2.9401812756085022</v>
      </c>
      <c r="Q108">
        <v>0.31114103734696474</v>
      </c>
    </row>
    <row r="109" spans="1:17" x14ac:dyDescent="0.25">
      <c r="A109">
        <v>-20</v>
      </c>
      <c r="B109">
        <v>0</v>
      </c>
      <c r="D109">
        <v>4.7102083333333482</v>
      </c>
      <c r="E109">
        <v>25.260772913371493</v>
      </c>
      <c r="G109">
        <v>21.333457972713518</v>
      </c>
      <c r="H109">
        <v>0.95637640499406817</v>
      </c>
      <c r="I109">
        <v>21.333457972713518</v>
      </c>
      <c r="J109">
        <v>0.95637640499406817</v>
      </c>
      <c r="L109">
        <v>-21.333457972713518</v>
      </c>
      <c r="M109">
        <v>-0.95637640499406817</v>
      </c>
      <c r="N109">
        <v>-21.333457972713518</v>
      </c>
      <c r="O109">
        <v>0.95637640499406817</v>
      </c>
      <c r="P109">
        <v>-1.3334579727135178</v>
      </c>
      <c r="Q109">
        <v>0.95637640499406817</v>
      </c>
    </row>
    <row r="110" spans="1:17" x14ac:dyDescent="0.25">
      <c r="A110">
        <v>-20</v>
      </c>
      <c r="B110">
        <v>0</v>
      </c>
      <c r="D110">
        <v>5.0622786458333024</v>
      </c>
      <c r="E110">
        <v>25.961200899918239</v>
      </c>
      <c r="G110">
        <v>20.937830690752008</v>
      </c>
      <c r="H110">
        <v>4.9815860275330595E-2</v>
      </c>
      <c r="I110">
        <v>20.937830690752008</v>
      </c>
      <c r="J110">
        <v>4.9815860275330595E-2</v>
      </c>
      <c r="L110">
        <v>-20.937830690752008</v>
      </c>
      <c r="M110">
        <v>-4.9815860275330595E-2</v>
      </c>
      <c r="N110">
        <v>-20.937830690752008</v>
      </c>
      <c r="O110">
        <v>4.9815860275330595E-2</v>
      </c>
      <c r="P110">
        <v>-0.93783069075200842</v>
      </c>
      <c r="Q110">
        <v>4.9815860275330595E-2</v>
      </c>
    </row>
    <row r="111" spans="1:17" x14ac:dyDescent="0.25">
      <c r="A111">
        <v>-20</v>
      </c>
      <c r="B111">
        <v>0</v>
      </c>
      <c r="D111">
        <v>3.5366406249999969</v>
      </c>
      <c r="E111">
        <v>25.066266366693878</v>
      </c>
      <c r="G111">
        <v>22.563352857097094</v>
      </c>
      <c r="H111">
        <v>1.2366547859492558</v>
      </c>
      <c r="I111">
        <v>22.563352857097094</v>
      </c>
      <c r="J111">
        <v>1.2366547859492558</v>
      </c>
      <c r="L111">
        <v>-22.563352857097094</v>
      </c>
      <c r="M111">
        <v>-1.2366547859492558</v>
      </c>
      <c r="N111">
        <v>-22.563352857097101</v>
      </c>
      <c r="O111">
        <v>1.2366547859492558</v>
      </c>
      <c r="P111">
        <v>42.563352857097094</v>
      </c>
      <c r="Q111">
        <v>1.2366547859492558</v>
      </c>
    </row>
    <row r="112" spans="1:17" x14ac:dyDescent="0.25">
      <c r="A112">
        <v>-10</v>
      </c>
      <c r="B112">
        <v>0</v>
      </c>
      <c r="D112">
        <v>16.328528645833373</v>
      </c>
      <c r="E112">
        <v>23.607467266612147</v>
      </c>
      <c r="G112">
        <v>9.7255501945284397</v>
      </c>
      <c r="H112">
        <v>2.555775468593787</v>
      </c>
      <c r="I112">
        <v>9.7255501945284397</v>
      </c>
      <c r="J112">
        <v>2.555775468593787</v>
      </c>
      <c r="L112">
        <v>-9.7255501945284397</v>
      </c>
      <c r="M112">
        <v>2.555775468593787</v>
      </c>
      <c r="N112">
        <v>-9.7255501945284397</v>
      </c>
      <c r="O112">
        <v>-2.555775468593787</v>
      </c>
      <c r="P112">
        <v>0.27444980547156028</v>
      </c>
      <c r="Q112">
        <v>-2.555775468593787</v>
      </c>
    </row>
    <row r="113" spans="1:17" x14ac:dyDescent="0.25">
      <c r="A113">
        <v>-10</v>
      </c>
      <c r="B113">
        <v>0</v>
      </c>
      <c r="D113">
        <v>16.445885416666677</v>
      </c>
      <c r="E113">
        <v>23.70472053995093</v>
      </c>
      <c r="G113">
        <v>9.6029485792730966</v>
      </c>
      <c r="H113">
        <v>2.4479847914116433</v>
      </c>
      <c r="I113">
        <v>9.6029485792730966</v>
      </c>
      <c r="J113">
        <v>2.4479847914116433</v>
      </c>
      <c r="L113">
        <v>-9.6029485792730966</v>
      </c>
      <c r="M113">
        <v>2.4479847914116433</v>
      </c>
      <c r="N113">
        <v>-9.6029485792730966</v>
      </c>
      <c r="O113">
        <v>-2.4479847914116433</v>
      </c>
      <c r="P113">
        <v>0.39705142072690336</v>
      </c>
      <c r="Q113">
        <v>-2.4479847914116433</v>
      </c>
    </row>
    <row r="114" spans="1:17" x14ac:dyDescent="0.25">
      <c r="A114">
        <v>-10</v>
      </c>
      <c r="B114">
        <v>0</v>
      </c>
      <c r="D114">
        <v>16.211171874999998</v>
      </c>
      <c r="E114">
        <v>23.801973813289713</v>
      </c>
      <c r="G114">
        <v>9.8353490497080607</v>
      </c>
      <c r="H114">
        <v>2.3510947868389986</v>
      </c>
      <c r="I114">
        <v>9.8353490497080607</v>
      </c>
      <c r="J114">
        <v>2.3510947868389986</v>
      </c>
      <c r="L114">
        <v>-9.8353490497080607</v>
      </c>
      <c r="M114">
        <v>2.3510947868389986</v>
      </c>
      <c r="N114">
        <v>-9.8353490497080607</v>
      </c>
      <c r="O114">
        <v>-2.3510947868389986</v>
      </c>
      <c r="P114">
        <v>0.16465095029193932</v>
      </c>
      <c r="Q114">
        <v>-2.3510947868389986</v>
      </c>
    </row>
    <row r="115" spans="1:17" x14ac:dyDescent="0.25">
      <c r="A115">
        <v>-10</v>
      </c>
      <c r="B115">
        <v>0</v>
      </c>
      <c r="D115">
        <v>17.032669270833324</v>
      </c>
      <c r="E115">
        <v>23.801973813289667</v>
      </c>
      <c r="G115">
        <v>9.0080065813942749</v>
      </c>
      <c r="H115">
        <v>2.3271065296027094</v>
      </c>
      <c r="I115">
        <v>9.0080065813942749</v>
      </c>
      <c r="J115">
        <v>2.3271065296027094</v>
      </c>
      <c r="L115">
        <v>-9.0080065813942749</v>
      </c>
      <c r="M115">
        <v>2.3271065296027094</v>
      </c>
      <c r="N115">
        <v>-9.0080065813942749</v>
      </c>
      <c r="O115">
        <v>-2.3271065296027094</v>
      </c>
      <c r="P115">
        <v>0.9919934186057251</v>
      </c>
      <c r="Q115">
        <v>-2.3271065296027094</v>
      </c>
    </row>
    <row r="116" spans="1:17" x14ac:dyDescent="0.25">
      <c r="A116">
        <v>-10</v>
      </c>
      <c r="B116">
        <v>0</v>
      </c>
      <c r="D116">
        <v>16.563242187499956</v>
      </c>
      <c r="E116">
        <v>23.996480359967283</v>
      </c>
      <c r="G116">
        <v>9.4732652682376557</v>
      </c>
      <c r="H116">
        <v>2.1331120551399172</v>
      </c>
      <c r="I116">
        <v>9.4732652682376557</v>
      </c>
      <c r="J116">
        <v>2.1331120551399172</v>
      </c>
      <c r="L116">
        <v>-9.4732652682376557</v>
      </c>
      <c r="M116">
        <v>2.1331120551399172</v>
      </c>
      <c r="N116">
        <v>-9.4732652682376557</v>
      </c>
      <c r="O116">
        <v>-2.1331120551399172</v>
      </c>
      <c r="P116">
        <v>0.52673473176234431</v>
      </c>
      <c r="Q116">
        <v>-2.1331120551399172</v>
      </c>
    </row>
    <row r="117" spans="1:17" x14ac:dyDescent="0.25">
      <c r="A117">
        <v>-10</v>
      </c>
      <c r="B117">
        <v>0</v>
      </c>
      <c r="D117">
        <v>16.445885416666719</v>
      </c>
      <c r="E117">
        <v>23.607467266612115</v>
      </c>
      <c r="G117">
        <v>9.60717285078419</v>
      </c>
      <c r="H117">
        <v>2.5519490154257234</v>
      </c>
      <c r="I117">
        <v>9.60717285078419</v>
      </c>
      <c r="J117">
        <v>2.5519490154257234</v>
      </c>
      <c r="L117">
        <v>-9.60717285078419</v>
      </c>
      <c r="M117">
        <v>2.5519490154257234</v>
      </c>
      <c r="N117">
        <v>-9.60717285078419</v>
      </c>
      <c r="O117">
        <v>2.5519490154257234</v>
      </c>
      <c r="P117">
        <v>0.39282714921580997</v>
      </c>
      <c r="Q117">
        <v>2.5519490154257234</v>
      </c>
    </row>
    <row r="118" spans="1:17" x14ac:dyDescent="0.25">
      <c r="A118">
        <v>-10</v>
      </c>
      <c r="B118">
        <v>0</v>
      </c>
      <c r="D118">
        <v>17.384739583333438</v>
      </c>
      <c r="E118">
        <v>24.871759820016358</v>
      </c>
      <c r="G118">
        <v>8.6253710093495499</v>
      </c>
      <c r="H118">
        <v>1.1888152783729016</v>
      </c>
      <c r="I118">
        <v>8.6253710093495499</v>
      </c>
      <c r="J118">
        <v>1.1888152783729016</v>
      </c>
      <c r="L118">
        <v>-8.6253710093495499</v>
      </c>
      <c r="M118">
        <v>-1.1888152783729016</v>
      </c>
      <c r="N118">
        <v>-8.6253710093495499</v>
      </c>
      <c r="O118">
        <v>-1.1888152783729016</v>
      </c>
      <c r="P118">
        <v>1.3746289906504501</v>
      </c>
      <c r="Q118">
        <v>-1.1888152783729016</v>
      </c>
    </row>
    <row r="119" spans="1:17" x14ac:dyDescent="0.25">
      <c r="A119">
        <v>-10</v>
      </c>
      <c r="B119">
        <v>0</v>
      </c>
      <c r="D119">
        <v>14.098750000000001</v>
      </c>
      <c r="E119">
        <v>22.051414893191513</v>
      </c>
      <c r="G119">
        <v>12.111581698346022</v>
      </c>
      <c r="H119">
        <v>4.3651437098263619</v>
      </c>
      <c r="I119">
        <v>12.111581698346022</v>
      </c>
      <c r="J119">
        <v>4.3651437098263619</v>
      </c>
      <c r="L119">
        <v>-12.111581698346022</v>
      </c>
      <c r="M119">
        <v>4.3651437098263619</v>
      </c>
      <c r="N119">
        <v>-12.111581698346022</v>
      </c>
      <c r="O119">
        <v>4.3651437098263619</v>
      </c>
      <c r="P119">
        <v>-2.1115816983460221</v>
      </c>
      <c r="Q119">
        <v>4.3651437098263619</v>
      </c>
    </row>
    <row r="120" spans="1:17" x14ac:dyDescent="0.25">
      <c r="A120">
        <v>-10</v>
      </c>
      <c r="B120">
        <v>0</v>
      </c>
      <c r="D120">
        <v>17.502096354166675</v>
      </c>
      <c r="E120">
        <v>25.552532733387817</v>
      </c>
      <c r="G120">
        <v>8.4994631584076128</v>
      </c>
      <c r="H120">
        <v>0.47077657918299903</v>
      </c>
      <c r="I120">
        <v>8.4994631584076128</v>
      </c>
      <c r="J120">
        <v>0.47077657918299903</v>
      </c>
      <c r="L120">
        <v>-8.4994631584076128</v>
      </c>
      <c r="M120">
        <v>-0.47077657918299903</v>
      </c>
      <c r="N120">
        <v>-8.4994631584076128</v>
      </c>
      <c r="O120">
        <v>0.47077657918299903</v>
      </c>
      <c r="P120">
        <v>1.5005368415923872</v>
      </c>
      <c r="Q120">
        <v>0.47077657918299903</v>
      </c>
    </row>
    <row r="121" spans="1:17" x14ac:dyDescent="0.25">
      <c r="A121">
        <v>-10</v>
      </c>
      <c r="B121">
        <v>0</v>
      </c>
      <c r="D121">
        <v>17.267382812500003</v>
      </c>
      <c r="E121">
        <v>25.358026186710269</v>
      </c>
      <c r="G121">
        <v>8.7359559307552903</v>
      </c>
      <c r="H121">
        <v>0.67726373133176521</v>
      </c>
      <c r="I121">
        <v>8.7359559307552903</v>
      </c>
      <c r="J121">
        <v>0.67726373133176521</v>
      </c>
      <c r="L121">
        <v>-8.7359559307552903</v>
      </c>
      <c r="M121">
        <v>-0.67726373133176521</v>
      </c>
      <c r="N121">
        <v>-8.7359559307552903</v>
      </c>
      <c r="O121">
        <v>-0.67726373133176521</v>
      </c>
      <c r="P121">
        <v>18.735955930755289</v>
      </c>
      <c r="Q121">
        <v>-0.67726373133176521</v>
      </c>
    </row>
    <row r="122" spans="1:17" x14ac:dyDescent="0.25">
      <c r="A122">
        <v>0</v>
      </c>
      <c r="B122">
        <v>0</v>
      </c>
      <c r="D122">
        <v>25.5787890625</v>
      </c>
      <c r="E122">
        <v>22.148668166530371</v>
      </c>
      <c r="G122">
        <v>0.42580941109712622</v>
      </c>
      <c r="H122">
        <v>3.8518598773542498</v>
      </c>
      <c r="I122">
        <v>0.42580941109712622</v>
      </c>
      <c r="J122">
        <v>3.8518598773542498</v>
      </c>
      <c r="L122">
        <v>0.42580941109712622</v>
      </c>
      <c r="M122">
        <v>3.8518598773542498</v>
      </c>
      <c r="N122">
        <v>0.42580941109712622</v>
      </c>
      <c r="O122">
        <v>-3.8518598773542498</v>
      </c>
      <c r="P122">
        <v>0.42580941109712622</v>
      </c>
      <c r="Q122">
        <v>-3.8518598773542498</v>
      </c>
    </row>
    <row r="123" spans="1:17" x14ac:dyDescent="0.25">
      <c r="A123">
        <v>0</v>
      </c>
      <c r="B123">
        <v>0</v>
      </c>
      <c r="D123">
        <v>25.951783854166603</v>
      </c>
      <c r="E123">
        <v>22.634934533224364</v>
      </c>
      <c r="G123">
        <v>4.8618305456918802E-2</v>
      </c>
      <c r="H123">
        <v>3.3650714765312006</v>
      </c>
      <c r="I123">
        <v>4.8618305456918802E-2</v>
      </c>
      <c r="J123">
        <v>3.3650714765312006</v>
      </c>
      <c r="L123">
        <v>4.8618305456918802E-2</v>
      </c>
      <c r="M123">
        <v>3.3650714765312006</v>
      </c>
      <c r="N123">
        <v>4.8618305456918802E-2</v>
      </c>
      <c r="O123">
        <v>-3.3650714765312006</v>
      </c>
      <c r="P123">
        <v>4.8618305456918802E-2</v>
      </c>
      <c r="Q123">
        <v>-3.3650714765312006</v>
      </c>
    </row>
    <row r="124" spans="1:17" x14ac:dyDescent="0.25">
      <c r="A124">
        <v>0</v>
      </c>
      <c r="B124">
        <v>0</v>
      </c>
      <c r="D124">
        <v>25.930859375000001</v>
      </c>
      <c r="E124">
        <v>22.343174713207912</v>
      </c>
      <c r="G124">
        <v>6.9821142450121734E-2</v>
      </c>
      <c r="H124">
        <v>3.6568387397022506</v>
      </c>
      <c r="I124">
        <v>6.9821142450121734E-2</v>
      </c>
      <c r="J124">
        <v>3.6568387397022506</v>
      </c>
      <c r="L124">
        <v>6.9821142450121734E-2</v>
      </c>
      <c r="M124">
        <v>3.6568387397022506</v>
      </c>
      <c r="N124">
        <v>6.9821142450121734E-2</v>
      </c>
      <c r="O124">
        <v>-3.6568387397022506</v>
      </c>
      <c r="P124">
        <v>6.9821142450121734E-2</v>
      </c>
      <c r="Q124">
        <v>-3.6568387397022506</v>
      </c>
    </row>
    <row r="125" spans="1:17" x14ac:dyDescent="0.25">
      <c r="A125">
        <v>0</v>
      </c>
      <c r="B125">
        <v>0</v>
      </c>
      <c r="D125">
        <v>25.930859375000001</v>
      </c>
      <c r="E125">
        <v>22.440427986546744</v>
      </c>
      <c r="G125">
        <v>6.9785592042357805E-2</v>
      </c>
      <c r="H125">
        <v>3.5595850847361974</v>
      </c>
      <c r="I125">
        <v>6.9785592042357805E-2</v>
      </c>
      <c r="J125">
        <v>3.5595850847361974</v>
      </c>
      <c r="L125">
        <v>6.9785592042357805E-2</v>
      </c>
      <c r="M125">
        <v>3.5595850847361974</v>
      </c>
      <c r="N125">
        <v>6.9785592042357805E-2</v>
      </c>
      <c r="O125">
        <v>-3.5595850847361974</v>
      </c>
      <c r="P125">
        <v>6.9785592042357805E-2</v>
      </c>
      <c r="Q125">
        <v>-3.5595850847361974</v>
      </c>
    </row>
    <row r="126" spans="1:17" x14ac:dyDescent="0.25">
      <c r="A126">
        <v>0</v>
      </c>
      <c r="B126">
        <v>0</v>
      </c>
      <c r="D126">
        <v>25.951783854166678</v>
      </c>
      <c r="E126">
        <v>22.440427986546691</v>
      </c>
      <c r="G126">
        <v>4.8665918970173562E-2</v>
      </c>
      <c r="H126">
        <v>3.5595783760212978</v>
      </c>
      <c r="I126">
        <v>4.8665918970173562E-2</v>
      </c>
      <c r="J126">
        <v>3.5595783760212978</v>
      </c>
      <c r="L126">
        <v>4.8665918970173562E-2</v>
      </c>
      <c r="M126">
        <v>3.5595783760212978</v>
      </c>
      <c r="N126">
        <v>4.8665918970173562E-2</v>
      </c>
      <c r="O126">
        <v>-3.5595783760212978</v>
      </c>
      <c r="P126">
        <v>4.8665918970173562E-2</v>
      </c>
      <c r="Q126">
        <v>-3.5595783760212978</v>
      </c>
    </row>
    <row r="127" spans="1:17" x14ac:dyDescent="0.25">
      <c r="A127">
        <v>0</v>
      </c>
      <c r="B127">
        <v>0</v>
      </c>
      <c r="D127">
        <v>25.951783854166663</v>
      </c>
      <c r="E127">
        <v>22.53768125988551</v>
      </c>
      <c r="G127">
        <v>4.8641783683385238E-2</v>
      </c>
      <c r="H127">
        <v>3.4623249118729404</v>
      </c>
      <c r="I127">
        <v>4.8641783683385238E-2</v>
      </c>
      <c r="J127">
        <v>3.4623249118729404</v>
      </c>
      <c r="L127">
        <v>4.8641783683385238E-2</v>
      </c>
      <c r="M127">
        <v>3.4623249118729404</v>
      </c>
      <c r="N127">
        <v>4.8641783683385238E-2</v>
      </c>
      <c r="O127">
        <v>-3.4623249118729404</v>
      </c>
      <c r="P127">
        <v>4.8641783683385238E-2</v>
      </c>
      <c r="Q127">
        <v>-3.4623249118729404</v>
      </c>
    </row>
    <row r="128" spans="1:17" x14ac:dyDescent="0.25">
      <c r="A128">
        <v>0</v>
      </c>
      <c r="B128">
        <v>0</v>
      </c>
      <c r="D128">
        <v>25.813502604166601</v>
      </c>
      <c r="E128">
        <v>22.245921439869129</v>
      </c>
      <c r="G128">
        <v>0.18843159937902862</v>
      </c>
      <c r="H128">
        <v>3.7541792482357286</v>
      </c>
      <c r="I128">
        <v>0.18843159937902862</v>
      </c>
      <c r="J128">
        <v>3.7541792482357286</v>
      </c>
      <c r="L128">
        <v>0.18843159937902862</v>
      </c>
      <c r="M128">
        <v>3.7541792482357286</v>
      </c>
      <c r="N128">
        <v>0.18843159937902862</v>
      </c>
      <c r="O128">
        <v>-3.7541792482357286</v>
      </c>
      <c r="P128">
        <v>0.18843159937902862</v>
      </c>
      <c r="Q128">
        <v>-3.7541792482357286</v>
      </c>
    </row>
    <row r="129" spans="1:17" x14ac:dyDescent="0.25">
      <c r="A129">
        <v>0</v>
      </c>
      <c r="B129">
        <v>0</v>
      </c>
      <c r="D129">
        <v>25.930859375000001</v>
      </c>
      <c r="E129">
        <v>21.954161619852773</v>
      </c>
      <c r="G129">
        <v>6.9972722961658629E-2</v>
      </c>
      <c r="H129">
        <v>4.0458533984903919</v>
      </c>
      <c r="I129">
        <v>6.9972722961658629E-2</v>
      </c>
      <c r="J129">
        <v>4.0458533984903919</v>
      </c>
      <c r="L129">
        <v>6.9972722961658629E-2</v>
      </c>
      <c r="M129">
        <v>4.0458533984903919</v>
      </c>
      <c r="N129">
        <v>6.9972722961658629E-2</v>
      </c>
      <c r="O129">
        <v>-4.0458533984903919</v>
      </c>
      <c r="P129">
        <v>6.9972722961658629E-2</v>
      </c>
      <c r="Q129">
        <v>-4.0458533984903919</v>
      </c>
    </row>
    <row r="130" spans="1:17" x14ac:dyDescent="0.25">
      <c r="A130">
        <v>0</v>
      </c>
      <c r="B130">
        <v>0</v>
      </c>
      <c r="D130">
        <v>25.83442708333336</v>
      </c>
      <c r="E130">
        <v>22.148668166530349</v>
      </c>
      <c r="G130">
        <v>0.16737970532917787</v>
      </c>
      <c r="H130">
        <v>3.8514134317605584</v>
      </c>
      <c r="I130">
        <v>0.16737970532917787</v>
      </c>
      <c r="J130">
        <v>3.8514134317605584</v>
      </c>
      <c r="L130">
        <v>0.16737970532917787</v>
      </c>
      <c r="M130">
        <v>3.8514134317605584</v>
      </c>
      <c r="N130">
        <v>0.16737970532917787</v>
      </c>
      <c r="O130">
        <v>-3.8514134317605584</v>
      </c>
      <c r="P130">
        <v>0.16737970532917787</v>
      </c>
      <c r="Q130">
        <v>-3.8514134317605584</v>
      </c>
    </row>
    <row r="131" spans="1:17" x14ac:dyDescent="0.25">
      <c r="A131">
        <v>0</v>
      </c>
      <c r="B131">
        <v>0</v>
      </c>
      <c r="D131">
        <v>25.71707031249996</v>
      </c>
      <c r="E131">
        <v>22.148668166530349</v>
      </c>
      <c r="G131">
        <v>0.28601760260287518</v>
      </c>
      <c r="H131">
        <v>3.8515700878312482</v>
      </c>
      <c r="I131">
        <v>0.28601760260287518</v>
      </c>
      <c r="J131">
        <v>3.8515700878312482</v>
      </c>
      <c r="L131">
        <v>0.28601760260287518</v>
      </c>
      <c r="M131">
        <v>3.8515700878312482</v>
      </c>
      <c r="N131">
        <v>0.28601760260287518</v>
      </c>
      <c r="O131">
        <v>-3.8515700878312482</v>
      </c>
      <c r="P131">
        <v>0.28601760260287518</v>
      </c>
      <c r="Q131">
        <v>-3.8515700878312482</v>
      </c>
    </row>
    <row r="132" spans="1:17" x14ac:dyDescent="0.25">
      <c r="A132">
        <v>10</v>
      </c>
      <c r="B132">
        <v>0</v>
      </c>
      <c r="D132">
        <v>15.603463541666674</v>
      </c>
      <c r="E132">
        <v>20.689869066448558</v>
      </c>
      <c r="G132">
        <v>10.695906950157399</v>
      </c>
      <c r="H132">
        <v>5.7599643422513704</v>
      </c>
      <c r="I132">
        <v>10.695906950157399</v>
      </c>
      <c r="J132">
        <v>5.7599643422513704</v>
      </c>
      <c r="L132">
        <v>10.695906950157399</v>
      </c>
      <c r="M132">
        <v>5.7599643422513704</v>
      </c>
      <c r="N132">
        <v>10.695906950157399</v>
      </c>
      <c r="O132">
        <v>-5.7599643422513704</v>
      </c>
      <c r="P132">
        <v>0.6959069501573989</v>
      </c>
      <c r="Q132">
        <v>-5.7599643422513704</v>
      </c>
    </row>
    <row r="133" spans="1:17" x14ac:dyDescent="0.25">
      <c r="A133">
        <v>10</v>
      </c>
      <c r="B133">
        <v>0</v>
      </c>
      <c r="D133">
        <v>16.777031250000022</v>
      </c>
      <c r="E133">
        <v>24.385493453322429</v>
      </c>
      <c r="G133">
        <v>9.2458639524233792</v>
      </c>
      <c r="H133">
        <v>1.7139248112862275</v>
      </c>
      <c r="I133">
        <v>9.2458639524233792</v>
      </c>
      <c r="J133">
        <v>1.7139248112862275</v>
      </c>
      <c r="L133">
        <v>9.2458639524233792</v>
      </c>
      <c r="M133">
        <v>1.7139248112862275</v>
      </c>
      <c r="N133">
        <v>9.2458639524233792</v>
      </c>
      <c r="O133">
        <v>-1.7139248112862275</v>
      </c>
      <c r="P133">
        <v>-0.75413604757662078</v>
      </c>
      <c r="Q133">
        <v>-1.7139248112862275</v>
      </c>
    </row>
    <row r="134" spans="1:17" x14ac:dyDescent="0.25">
      <c r="A134">
        <v>10</v>
      </c>
      <c r="B134">
        <v>0</v>
      </c>
      <c r="D134">
        <v>15.134036458333348</v>
      </c>
      <c r="E134">
        <v>21.078882159803698</v>
      </c>
      <c r="G134">
        <v>11.143176305883998</v>
      </c>
      <c r="H134">
        <v>5.3694535003956156</v>
      </c>
      <c r="I134">
        <v>11.143176305883998</v>
      </c>
      <c r="J134">
        <v>5.3694535003956156</v>
      </c>
      <c r="L134">
        <v>11.143176305883998</v>
      </c>
      <c r="M134">
        <v>5.3694535003956156</v>
      </c>
      <c r="N134">
        <v>11.143176305883998</v>
      </c>
      <c r="O134">
        <v>-5.3694535003956156</v>
      </c>
      <c r="P134">
        <v>1.1431763058839977</v>
      </c>
      <c r="Q134">
        <v>-5.3694535003956156</v>
      </c>
    </row>
    <row r="135" spans="1:17" x14ac:dyDescent="0.25">
      <c r="A135">
        <v>10</v>
      </c>
      <c r="B135">
        <v>0</v>
      </c>
      <c r="D135">
        <v>17.011744791666651</v>
      </c>
      <c r="E135">
        <v>24.58</v>
      </c>
      <c r="G135">
        <v>9.0052957145418109</v>
      </c>
      <c r="H135">
        <v>1.5030030495388358</v>
      </c>
      <c r="I135">
        <v>9.0052957145418109</v>
      </c>
      <c r="J135">
        <v>1.5030030495388358</v>
      </c>
      <c r="L135">
        <v>9.0052957145418109</v>
      </c>
      <c r="M135">
        <v>1.5030030495388358</v>
      </c>
      <c r="N135">
        <v>9.0052957145418109</v>
      </c>
      <c r="O135">
        <v>1.5030030495388358</v>
      </c>
      <c r="P135">
        <v>-0.99470428545818912</v>
      </c>
      <c r="Q135">
        <v>1.5030030495388358</v>
      </c>
    </row>
    <row r="136" spans="1:17" x14ac:dyDescent="0.25">
      <c r="A136">
        <v>10</v>
      </c>
      <c r="B136">
        <v>0</v>
      </c>
      <c r="D136">
        <v>16.894388020833368</v>
      </c>
      <c r="E136">
        <v>24.677253273338774</v>
      </c>
      <c r="G136">
        <v>9.1206877544284577</v>
      </c>
      <c r="H136">
        <v>1.4019723490793146</v>
      </c>
      <c r="I136">
        <v>9.1206877544284577</v>
      </c>
      <c r="J136">
        <v>1.4019723490793146</v>
      </c>
      <c r="L136">
        <v>9.1206877544284577</v>
      </c>
      <c r="M136">
        <v>-1.4019723490793146</v>
      </c>
      <c r="N136">
        <v>9.1206877544284577</v>
      </c>
      <c r="O136">
        <v>-1.4019723490793146</v>
      </c>
      <c r="P136">
        <v>-0.87931224557154231</v>
      </c>
      <c r="Q136">
        <v>-1.4019723490793146</v>
      </c>
    </row>
    <row r="137" spans="1:17" x14ac:dyDescent="0.25">
      <c r="A137">
        <v>10</v>
      </c>
      <c r="B137">
        <v>0</v>
      </c>
      <c r="D137">
        <v>15.0166796875</v>
      </c>
      <c r="E137">
        <v>21.176135433142477</v>
      </c>
      <c r="G137">
        <v>11.254718704955438</v>
      </c>
      <c r="H137">
        <v>5.2711835364921482</v>
      </c>
      <c r="I137">
        <v>11.254718704955438</v>
      </c>
      <c r="J137">
        <v>5.2711835364921482</v>
      </c>
      <c r="L137">
        <v>11.254718704955438</v>
      </c>
      <c r="M137">
        <v>5.2711835364921482</v>
      </c>
      <c r="N137">
        <v>11.254718704955438</v>
      </c>
      <c r="O137">
        <v>-5.2711835364921482</v>
      </c>
      <c r="P137">
        <v>1.2547187049554385</v>
      </c>
      <c r="Q137">
        <v>-5.2711835364921482</v>
      </c>
    </row>
    <row r="138" spans="1:17" x14ac:dyDescent="0.25">
      <c r="A138">
        <v>10</v>
      </c>
      <c r="B138">
        <v>0</v>
      </c>
      <c r="D138">
        <v>15.368750000000068</v>
      </c>
      <c r="E138">
        <v>20.787122339787338</v>
      </c>
      <c r="G138">
        <v>10.930855856807764</v>
      </c>
      <c r="H138">
        <v>5.6725919953790847</v>
      </c>
      <c r="I138">
        <v>10.930855856807764</v>
      </c>
      <c r="J138">
        <v>5.6725919953790847</v>
      </c>
      <c r="L138">
        <v>10.930855856807764</v>
      </c>
      <c r="M138">
        <v>5.6725919953790847</v>
      </c>
      <c r="N138">
        <v>10.930855856807764</v>
      </c>
      <c r="O138">
        <v>5.6725919953790847</v>
      </c>
      <c r="P138">
        <v>0.93085585680776362</v>
      </c>
      <c r="Q138">
        <v>5.6725919953790847</v>
      </c>
    </row>
    <row r="139" spans="1:17" x14ac:dyDescent="0.25">
      <c r="A139">
        <v>10</v>
      </c>
      <c r="B139">
        <v>0</v>
      </c>
      <c r="D139">
        <v>16.894388020833393</v>
      </c>
      <c r="E139">
        <v>24.677253273338774</v>
      </c>
      <c r="G139">
        <v>9.1206877544284293</v>
      </c>
      <c r="H139">
        <v>1.4019723490783187</v>
      </c>
      <c r="I139">
        <v>9.1206877544284293</v>
      </c>
      <c r="J139">
        <v>1.4019723490783187</v>
      </c>
      <c r="L139">
        <v>9.1206877544284293</v>
      </c>
      <c r="M139">
        <v>-1.4019723490783187</v>
      </c>
      <c r="N139">
        <v>9.1206877544284293</v>
      </c>
      <c r="O139">
        <v>-1.4019723490783187</v>
      </c>
      <c r="P139">
        <v>-0.87931224557157073</v>
      </c>
      <c r="Q139">
        <v>-1.4019723490783187</v>
      </c>
    </row>
    <row r="140" spans="1:17" x14ac:dyDescent="0.25">
      <c r="A140">
        <v>10</v>
      </c>
      <c r="B140">
        <v>0</v>
      </c>
      <c r="D140">
        <v>15.368750000000022</v>
      </c>
      <c r="E140">
        <v>21.176135433142477</v>
      </c>
      <c r="G140">
        <v>10.88776981857627</v>
      </c>
      <c r="H140">
        <v>5.2436357563843385</v>
      </c>
      <c r="I140">
        <v>10.88776981857627</v>
      </c>
      <c r="J140">
        <v>5.2436357563843385</v>
      </c>
      <c r="L140">
        <v>10.88776981857627</v>
      </c>
      <c r="M140">
        <v>5.2436357563843385</v>
      </c>
      <c r="N140">
        <v>10.88776981857627</v>
      </c>
      <c r="O140">
        <v>5.2436357563843385</v>
      </c>
      <c r="P140">
        <v>0.88776981857627035</v>
      </c>
      <c r="Q140">
        <v>5.2436357563843385</v>
      </c>
    </row>
    <row r="141" spans="1:17" x14ac:dyDescent="0.25">
      <c r="A141">
        <v>10</v>
      </c>
      <c r="B141">
        <v>0</v>
      </c>
      <c r="D141">
        <v>15.251393229166652</v>
      </c>
      <c r="E141">
        <v>24.677253273338806</v>
      </c>
      <c r="G141">
        <v>10.768251561336303</v>
      </c>
      <c r="H141">
        <v>1.4319773704959828</v>
      </c>
      <c r="I141">
        <v>10.768251561336303</v>
      </c>
      <c r="J141">
        <v>1.4319773704959828</v>
      </c>
      <c r="L141">
        <v>10.768251561336303</v>
      </c>
      <c r="M141">
        <v>-1.4319773704959828</v>
      </c>
      <c r="N141">
        <v>10.768251561336303</v>
      </c>
      <c r="O141">
        <v>-1.4319773704959828</v>
      </c>
      <c r="P141">
        <v>0.76825156133630301</v>
      </c>
      <c r="Q141">
        <v>-1.4319773704959828</v>
      </c>
    </row>
    <row r="142" spans="1:17" x14ac:dyDescent="0.25">
      <c r="A142">
        <v>20</v>
      </c>
      <c r="B142">
        <v>0</v>
      </c>
      <c r="D142">
        <v>5.2760677083333505</v>
      </c>
      <c r="E142">
        <v>24.77450654667755</v>
      </c>
      <c r="G142">
        <v>20.827398813446646</v>
      </c>
      <c r="H142">
        <v>1.5708875718117024</v>
      </c>
      <c r="I142">
        <v>20.827398813446646</v>
      </c>
      <c r="J142">
        <v>1.5708875718117024</v>
      </c>
      <c r="L142">
        <v>20.827398813446646</v>
      </c>
      <c r="M142">
        <v>-1.5708875718117024</v>
      </c>
      <c r="N142">
        <v>20.827398813446646</v>
      </c>
      <c r="O142">
        <v>-1.5708875718117024</v>
      </c>
      <c r="P142">
        <v>0.82739881344664568</v>
      </c>
      <c r="Q142">
        <v>-1.5708875718117024</v>
      </c>
    </row>
    <row r="143" spans="1:17" x14ac:dyDescent="0.25">
      <c r="A143">
        <v>20</v>
      </c>
      <c r="B143">
        <v>0</v>
      </c>
      <c r="D143">
        <v>3.2810026041667442</v>
      </c>
      <c r="E143">
        <v>22.732187806563072</v>
      </c>
      <c r="G143">
        <v>24.098382896066255</v>
      </c>
      <c r="H143">
        <v>4.4720811898377049</v>
      </c>
      <c r="I143">
        <v>24.098382896066255</v>
      </c>
      <c r="J143">
        <v>4.4720811898377049</v>
      </c>
      <c r="L143">
        <v>24.098382896066255</v>
      </c>
      <c r="M143">
        <v>4.4720811898377049</v>
      </c>
      <c r="N143">
        <v>24.098382896066255</v>
      </c>
      <c r="O143">
        <v>-4.4720811898377049</v>
      </c>
      <c r="P143">
        <v>4.0983828960662549</v>
      </c>
      <c r="Q143">
        <v>-4.4720811898377049</v>
      </c>
    </row>
    <row r="144" spans="1:17" x14ac:dyDescent="0.25">
      <c r="A144">
        <v>20</v>
      </c>
      <c r="B144">
        <v>0</v>
      </c>
      <c r="D144">
        <v>4.6892838541667423</v>
      </c>
      <c r="E144">
        <v>22.634934533224289</v>
      </c>
      <c r="G144">
        <v>22.23903825000858</v>
      </c>
      <c r="H144">
        <v>4.4440320119114558</v>
      </c>
      <c r="I144">
        <v>22.23903825000858</v>
      </c>
      <c r="J144">
        <v>4.4440320119114558</v>
      </c>
      <c r="L144">
        <v>22.23903825000858</v>
      </c>
      <c r="M144">
        <v>4.4440320119114558</v>
      </c>
      <c r="N144">
        <v>22.23903825000858</v>
      </c>
      <c r="O144">
        <v>-4.4440320119114558</v>
      </c>
      <c r="P144">
        <v>2.2390382500085799</v>
      </c>
      <c r="Q144">
        <v>-4.4440320119114558</v>
      </c>
    </row>
    <row r="145" spans="1:17" x14ac:dyDescent="0.25">
      <c r="A145">
        <v>20</v>
      </c>
      <c r="B145">
        <v>0</v>
      </c>
      <c r="D145">
        <v>3.1636458333334865</v>
      </c>
      <c r="E145">
        <v>22.537681259885527</v>
      </c>
      <c r="G145">
        <v>24.462794107219988</v>
      </c>
      <c r="H145">
        <v>4.7740224002837923</v>
      </c>
      <c r="I145">
        <v>24.462794107219988</v>
      </c>
      <c r="J145">
        <v>4.7740224002837923</v>
      </c>
      <c r="L145">
        <v>24.462794107219988</v>
      </c>
      <c r="M145">
        <v>4.7740224002837923</v>
      </c>
      <c r="N145">
        <v>24.462794107219988</v>
      </c>
      <c r="O145">
        <v>4.7740224002837923</v>
      </c>
      <c r="P145">
        <v>4.4627941072199881</v>
      </c>
      <c r="Q145">
        <v>4.7740224002837923</v>
      </c>
    </row>
    <row r="146" spans="1:17" x14ac:dyDescent="0.25">
      <c r="A146">
        <v>20</v>
      </c>
      <c r="B146">
        <v>0</v>
      </c>
      <c r="D146">
        <v>4.6892838541666748</v>
      </c>
      <c r="E146">
        <v>24.969013093355134</v>
      </c>
      <c r="G146">
        <v>21.396223428241253</v>
      </c>
      <c r="H146">
        <v>1.3356287383234113</v>
      </c>
      <c r="I146">
        <v>21.396223428241253</v>
      </c>
      <c r="J146">
        <v>1.3356287383234113</v>
      </c>
      <c r="L146">
        <v>21.396223428241253</v>
      </c>
      <c r="M146">
        <v>-1.3356287383234113</v>
      </c>
      <c r="N146">
        <v>21.396223428241253</v>
      </c>
      <c r="O146">
        <v>-1.3356287383234113</v>
      </c>
      <c r="P146">
        <v>1.3962234282412531</v>
      </c>
      <c r="Q146">
        <v>-1.3356287383234113</v>
      </c>
    </row>
    <row r="147" spans="1:17" x14ac:dyDescent="0.25">
      <c r="A147">
        <v>20</v>
      </c>
      <c r="B147">
        <v>0</v>
      </c>
      <c r="D147">
        <v>2.8115755208334861</v>
      </c>
      <c r="E147">
        <v>24.58</v>
      </c>
      <c r="G147">
        <v>23.493899974404062</v>
      </c>
      <c r="H147">
        <v>1.9151355418283693</v>
      </c>
      <c r="I147">
        <v>23.493899974404062</v>
      </c>
      <c r="J147">
        <v>1.9151355418283693</v>
      </c>
      <c r="L147">
        <v>23.493899974404062</v>
      </c>
      <c r="M147">
        <v>1.9151355418283693</v>
      </c>
      <c r="N147">
        <v>23.493899974404062</v>
      </c>
      <c r="O147">
        <v>-1.9151355418283693</v>
      </c>
      <c r="P147">
        <v>3.4938999744040622</v>
      </c>
      <c r="Q147">
        <v>-1.9151355418283693</v>
      </c>
    </row>
    <row r="148" spans="1:17" x14ac:dyDescent="0.25">
      <c r="A148">
        <v>20</v>
      </c>
      <c r="B148">
        <v>0</v>
      </c>
      <c r="D148">
        <v>4.9239973958333501</v>
      </c>
      <c r="E148">
        <v>23.704720539950923</v>
      </c>
      <c r="G148">
        <v>21.476400014415496</v>
      </c>
      <c r="H148">
        <v>2.9817973606141286</v>
      </c>
      <c r="I148">
        <v>21.476400014415496</v>
      </c>
      <c r="J148">
        <v>2.9817973606141286</v>
      </c>
      <c r="L148">
        <v>21.476400014415496</v>
      </c>
      <c r="M148">
        <v>2.9817973606141286</v>
      </c>
      <c r="N148">
        <v>21.476400014415496</v>
      </c>
      <c r="O148">
        <v>-2.9817973606141286</v>
      </c>
      <c r="P148">
        <v>1.4764000144154963</v>
      </c>
      <c r="Q148">
        <v>-2.9817973606141286</v>
      </c>
    </row>
    <row r="149" spans="1:17" x14ac:dyDescent="0.25">
      <c r="A149">
        <v>20</v>
      </c>
      <c r="B149">
        <v>0</v>
      </c>
      <c r="D149">
        <v>3.0462890625002252</v>
      </c>
      <c r="E149">
        <v>22.537681259885471</v>
      </c>
      <c r="G149">
        <v>24.657785925652909</v>
      </c>
      <c r="H149">
        <v>4.7920983844551426</v>
      </c>
      <c r="I149">
        <v>24.657785925652909</v>
      </c>
      <c r="J149">
        <v>4.7920983844551426</v>
      </c>
      <c r="L149">
        <v>24.657785925652909</v>
      </c>
      <c r="M149">
        <v>4.7920983844551426</v>
      </c>
      <c r="N149">
        <v>24.657785925652909</v>
      </c>
      <c r="O149">
        <v>-4.7920983844551426</v>
      </c>
      <c r="P149">
        <v>4.6577859256529095</v>
      </c>
      <c r="Q149">
        <v>-4.7920983844551426</v>
      </c>
    </row>
    <row r="150" spans="1:17" x14ac:dyDescent="0.25">
      <c r="A150">
        <v>20</v>
      </c>
      <c r="B150">
        <v>0</v>
      </c>
      <c r="D150">
        <v>3.5157161458334869</v>
      </c>
      <c r="E150">
        <v>22.537681259885488</v>
      </c>
      <c r="G150">
        <v>23.910393528727997</v>
      </c>
      <c r="H150">
        <v>4.7232276422291077</v>
      </c>
      <c r="I150">
        <v>23.910393528727997</v>
      </c>
      <c r="J150">
        <v>4.7232276422291077</v>
      </c>
      <c r="L150">
        <v>23.910393528727997</v>
      </c>
      <c r="M150">
        <v>4.7232276422291077</v>
      </c>
      <c r="N150">
        <v>23.910393528727997</v>
      </c>
      <c r="O150">
        <v>4.7232276422291077</v>
      </c>
      <c r="P150">
        <v>3.9103935287279974</v>
      </c>
      <c r="Q150">
        <v>4.7232276422291077</v>
      </c>
    </row>
    <row r="151" spans="1:17" x14ac:dyDescent="0.25">
      <c r="A151">
        <v>20</v>
      </c>
      <c r="B151">
        <v>0</v>
      </c>
      <c r="D151">
        <v>5.5107812500000684</v>
      </c>
      <c r="E151">
        <v>25.066266366693942</v>
      </c>
      <c r="G151">
        <v>20.545803490317134</v>
      </c>
      <c r="H151">
        <v>1.1903764079066033</v>
      </c>
      <c r="I151">
        <v>20.545803490317134</v>
      </c>
      <c r="J151">
        <v>1.1903764079066033</v>
      </c>
      <c r="L151">
        <v>20.545803490317134</v>
      </c>
      <c r="M151">
        <v>-1.1903764079066033</v>
      </c>
      <c r="N151">
        <v>20.545803490317134</v>
      </c>
      <c r="O151">
        <v>-1.1903764079066033</v>
      </c>
      <c r="P151">
        <v>0.54580349031713382</v>
      </c>
      <c r="Q151">
        <v>-1.1903764079066033</v>
      </c>
    </row>
    <row r="152" spans="1:17" x14ac:dyDescent="0.25">
      <c r="A152">
        <v>-20</v>
      </c>
      <c r="B152">
        <v>10</v>
      </c>
      <c r="D152">
        <v>9.6391927083333471</v>
      </c>
      <c r="E152">
        <v>20.51501759294619</v>
      </c>
      <c r="G152">
        <v>17.217721085807522</v>
      </c>
      <c r="H152">
        <v>6.625171310226599</v>
      </c>
      <c r="I152">
        <v>17.217721085807522</v>
      </c>
      <c r="J152">
        <v>6.625171310226599</v>
      </c>
      <c r="L152">
        <v>-17.217721085807522</v>
      </c>
      <c r="M152">
        <v>-6.625171310226599</v>
      </c>
      <c r="N152">
        <v>-17.217721085807522</v>
      </c>
      <c r="O152">
        <v>6.625171310226599</v>
      </c>
      <c r="P152">
        <v>2.782278914192478</v>
      </c>
      <c r="Q152">
        <v>-3.374828689773401</v>
      </c>
    </row>
    <row r="153" spans="1:17" x14ac:dyDescent="0.25">
      <c r="A153">
        <v>-20</v>
      </c>
      <c r="B153">
        <v>10</v>
      </c>
      <c r="D153">
        <v>9.6391927083333471</v>
      </c>
      <c r="E153">
        <v>22.071069966366707</v>
      </c>
      <c r="G153">
        <v>16.796345216648415</v>
      </c>
      <c r="H153">
        <v>4.6935269777662754</v>
      </c>
      <c r="I153">
        <v>16.796345216648415</v>
      </c>
      <c r="J153">
        <v>4.6935269777662754</v>
      </c>
      <c r="L153">
        <v>-16.796345216648415</v>
      </c>
      <c r="M153">
        <v>-4.6935269777662754</v>
      </c>
      <c r="N153">
        <v>-16.796345216648415</v>
      </c>
      <c r="O153">
        <v>4.6935269777662754</v>
      </c>
      <c r="P153">
        <v>3.2036547833515847</v>
      </c>
      <c r="Q153">
        <v>-5.3064730222337246</v>
      </c>
    </row>
    <row r="154" spans="1:17" x14ac:dyDescent="0.25">
      <c r="A154">
        <v>-20</v>
      </c>
      <c r="B154">
        <v>10</v>
      </c>
      <c r="D154">
        <v>9.404479166666718</v>
      </c>
      <c r="E154">
        <v>21.001283959640052</v>
      </c>
      <c r="G154">
        <v>17.335530201954562</v>
      </c>
      <c r="H154">
        <v>6.0433217806876209</v>
      </c>
      <c r="I154">
        <v>17.335530201954562</v>
      </c>
      <c r="J154">
        <v>6.0433217806876209</v>
      </c>
      <c r="L154">
        <v>-17.335530201954562</v>
      </c>
      <c r="M154">
        <v>-6.0433217806876209</v>
      </c>
      <c r="N154">
        <v>-17.335530201954562</v>
      </c>
      <c r="O154">
        <v>6.0433217806876209</v>
      </c>
      <c r="P154">
        <v>2.6644697980454382</v>
      </c>
      <c r="Q154">
        <v>-3.9566782193123791</v>
      </c>
    </row>
    <row r="155" spans="1:17" x14ac:dyDescent="0.25">
      <c r="A155">
        <v>-20</v>
      </c>
      <c r="B155">
        <v>10</v>
      </c>
      <c r="D155">
        <v>9.5218359375000432</v>
      </c>
      <c r="E155">
        <v>20.709524139623788</v>
      </c>
      <c r="G155">
        <v>17.291301917141041</v>
      </c>
      <c r="H155">
        <v>6.3955600320162054</v>
      </c>
      <c r="I155">
        <v>17.291301917141041</v>
      </c>
      <c r="J155">
        <v>6.3955600320162054</v>
      </c>
      <c r="L155">
        <v>-17.291301917141041</v>
      </c>
      <c r="M155">
        <v>-6.3955600320162054</v>
      </c>
      <c r="N155">
        <v>-17.291301917141041</v>
      </c>
      <c r="O155">
        <v>6.3955600320162054</v>
      </c>
      <c r="P155">
        <v>2.7086980828589589</v>
      </c>
      <c r="Q155">
        <v>-3.6044399679837946</v>
      </c>
    </row>
    <row r="156" spans="1:17" x14ac:dyDescent="0.25">
      <c r="A156">
        <v>-20</v>
      </c>
      <c r="B156">
        <v>10</v>
      </c>
      <c r="D156">
        <v>6.705273437499887</v>
      </c>
      <c r="E156">
        <v>20.612270866284952</v>
      </c>
      <c r="G156">
        <v>20.775104739291589</v>
      </c>
      <c r="H156">
        <v>6.9564638622145907</v>
      </c>
      <c r="I156">
        <v>20.775104739291589</v>
      </c>
      <c r="J156">
        <v>6.9564638622145907</v>
      </c>
      <c r="L156">
        <v>-20.775104739291589</v>
      </c>
      <c r="M156">
        <v>-6.9564638622145907</v>
      </c>
      <c r="N156">
        <v>-20.775104739291589</v>
      </c>
      <c r="O156">
        <v>6.9564638622145907</v>
      </c>
      <c r="P156">
        <v>-0.77510473929158863</v>
      </c>
      <c r="Q156">
        <v>-3.0435361377854093</v>
      </c>
    </row>
    <row r="157" spans="1:17" x14ac:dyDescent="0.25">
      <c r="A157">
        <v>-20</v>
      </c>
      <c r="B157">
        <v>10</v>
      </c>
      <c r="D157">
        <v>9.2871223958333253</v>
      </c>
      <c r="E157">
        <v>20.806777412962546</v>
      </c>
      <c r="G157">
        <v>17.530042205474359</v>
      </c>
      <c r="H157">
        <v>6.3038944741688754</v>
      </c>
      <c r="I157">
        <v>17.530042205474359</v>
      </c>
      <c r="J157">
        <v>6.3038944741688754</v>
      </c>
      <c r="L157">
        <v>-17.530042205474359</v>
      </c>
      <c r="M157">
        <v>-6.3038944741688754</v>
      </c>
      <c r="N157">
        <v>-17.530042205474359</v>
      </c>
      <c r="O157">
        <v>6.3038944741688754</v>
      </c>
      <c r="P157">
        <v>2.4699577945256408</v>
      </c>
      <c r="Q157">
        <v>-3.6961055258311246</v>
      </c>
    </row>
    <row r="158" spans="1:17" x14ac:dyDescent="0.25">
      <c r="A158">
        <v>-20</v>
      </c>
      <c r="B158">
        <v>10</v>
      </c>
      <c r="D158">
        <v>9.2871223958333928</v>
      </c>
      <c r="E158">
        <v>21.195790506317667</v>
      </c>
      <c r="G158">
        <v>17.410262081781347</v>
      </c>
      <c r="H158">
        <v>5.8133891782206186</v>
      </c>
      <c r="I158">
        <v>17.410262081781347</v>
      </c>
      <c r="J158">
        <v>5.8133891782206186</v>
      </c>
      <c r="L158">
        <v>-17.410262081781347</v>
      </c>
      <c r="M158">
        <v>-5.8133891782206186</v>
      </c>
      <c r="N158">
        <v>-17.410262081781347</v>
      </c>
      <c r="O158">
        <v>5.8133891782206186</v>
      </c>
      <c r="P158">
        <v>2.5897379182186526</v>
      </c>
      <c r="Q158">
        <v>-4.1866108217793814</v>
      </c>
    </row>
    <row r="159" spans="1:17" x14ac:dyDescent="0.25">
      <c r="A159">
        <v>-20</v>
      </c>
      <c r="B159">
        <v>10</v>
      </c>
      <c r="D159">
        <v>9.4044791666666754</v>
      </c>
      <c r="E159">
        <v>22.168323239705561</v>
      </c>
      <c r="G159">
        <v>17.027347722763491</v>
      </c>
      <c r="H159">
        <v>4.5954778411282025</v>
      </c>
      <c r="I159">
        <v>17.027347722763491</v>
      </c>
      <c r="J159">
        <v>4.5954778411282025</v>
      </c>
      <c r="L159">
        <v>-17.027347722763491</v>
      </c>
      <c r="M159">
        <v>-4.5954778411282025</v>
      </c>
      <c r="N159">
        <v>-17.027347722763491</v>
      </c>
      <c r="O159">
        <v>4.5954778411282025</v>
      </c>
      <c r="P159">
        <v>2.9726522772365094</v>
      </c>
      <c r="Q159">
        <v>-5.4045221588717975</v>
      </c>
    </row>
    <row r="160" spans="1:17" x14ac:dyDescent="0.25">
      <c r="A160">
        <v>-20</v>
      </c>
      <c r="B160">
        <v>10</v>
      </c>
      <c r="D160">
        <v>9.404479166666718</v>
      </c>
      <c r="E160">
        <v>20.904030686301404</v>
      </c>
      <c r="G160">
        <v>17.365131969308536</v>
      </c>
      <c r="H160">
        <v>6.1656964605484026</v>
      </c>
      <c r="I160">
        <v>17.365131969308536</v>
      </c>
      <c r="J160">
        <v>6.1656964605484026</v>
      </c>
      <c r="L160">
        <v>-17.365131969308536</v>
      </c>
      <c r="M160">
        <v>-6.1656964605484026</v>
      </c>
      <c r="N160">
        <v>-17.365131969308536</v>
      </c>
      <c r="O160">
        <v>6.1656964605484026</v>
      </c>
      <c r="P160">
        <v>2.6348680306914645</v>
      </c>
      <c r="Q160">
        <v>-3.8343035394515974</v>
      </c>
    </row>
    <row r="161" spans="1:17" x14ac:dyDescent="0.25">
      <c r="A161">
        <v>-20</v>
      </c>
      <c r="B161">
        <v>10</v>
      </c>
      <c r="D161">
        <v>8.9350520833332787</v>
      </c>
      <c r="E161">
        <v>20.417764319607389</v>
      </c>
      <c r="G161">
        <v>18.076107941729571</v>
      </c>
      <c r="H161">
        <v>6.8520873292717193</v>
      </c>
      <c r="I161">
        <v>18.076107941729571</v>
      </c>
      <c r="J161">
        <v>6.8520873292717193</v>
      </c>
      <c r="L161">
        <v>-18.076107941729571</v>
      </c>
      <c r="M161">
        <v>-6.8520873292717193</v>
      </c>
      <c r="N161">
        <v>-18.0761079417296</v>
      </c>
      <c r="O161">
        <v>6.8520873292717193</v>
      </c>
      <c r="P161">
        <v>38.076107941729575</v>
      </c>
      <c r="Q161">
        <v>-3.1479126707282807</v>
      </c>
    </row>
    <row r="162" spans="1:17" x14ac:dyDescent="0.25">
      <c r="A162">
        <v>-10</v>
      </c>
      <c r="B162">
        <v>10</v>
      </c>
      <c r="D162">
        <v>17.150026041666674</v>
      </c>
      <c r="E162">
        <v>20.126004499591051</v>
      </c>
      <c r="G162">
        <v>9.1340906728668596</v>
      </c>
      <c r="H162">
        <v>6.2443026938558139</v>
      </c>
      <c r="I162">
        <v>9.1340906728668596</v>
      </c>
      <c r="J162">
        <v>6.2443026938558139</v>
      </c>
      <c r="L162">
        <v>-9.1340906728668596</v>
      </c>
      <c r="M162">
        <v>-6.2443026938558139</v>
      </c>
      <c r="N162">
        <v>-9.1340906728668596</v>
      </c>
      <c r="O162">
        <v>6.2443026938558139</v>
      </c>
      <c r="P162">
        <v>0.86590932713314039</v>
      </c>
      <c r="Q162">
        <v>-3.7556973061441861</v>
      </c>
    </row>
    <row r="163" spans="1:17" x14ac:dyDescent="0.25">
      <c r="A163">
        <v>-10</v>
      </c>
      <c r="B163">
        <v>10</v>
      </c>
      <c r="D163">
        <v>16.093815104166673</v>
      </c>
      <c r="E163">
        <v>21.195790506317724</v>
      </c>
      <c r="G163">
        <v>10.132536587150549</v>
      </c>
      <c r="H163">
        <v>5.1681437162174948</v>
      </c>
      <c r="I163">
        <v>10.132536587150549</v>
      </c>
      <c r="J163">
        <v>5.1681437162174948</v>
      </c>
      <c r="L163">
        <v>-10.132536587150549</v>
      </c>
      <c r="M163">
        <v>-5.1681437162174948</v>
      </c>
      <c r="N163">
        <v>-10.132536587150549</v>
      </c>
      <c r="O163">
        <v>5.1681437162174948</v>
      </c>
      <c r="P163">
        <v>-0.13253658715054861</v>
      </c>
      <c r="Q163">
        <v>-4.8318562837825052</v>
      </c>
    </row>
    <row r="164" spans="1:17" x14ac:dyDescent="0.25">
      <c r="A164">
        <v>-10</v>
      </c>
      <c r="B164">
        <v>10</v>
      </c>
      <c r="D164">
        <v>15.859101562499955</v>
      </c>
      <c r="E164">
        <v>19.736991406235894</v>
      </c>
      <c r="G164">
        <v>10.540571712574414</v>
      </c>
      <c r="H164">
        <v>6.7874335009513462</v>
      </c>
      <c r="I164">
        <v>10.540571712574414</v>
      </c>
      <c r="J164">
        <v>6.7874335009513462</v>
      </c>
      <c r="L164">
        <v>-10.540571712574414</v>
      </c>
      <c r="M164">
        <v>-6.7874335009513462</v>
      </c>
      <c r="N164">
        <v>-10.540571712574414</v>
      </c>
      <c r="O164">
        <v>6.7874335009513462</v>
      </c>
      <c r="P164">
        <v>-0.54057171257441361</v>
      </c>
      <c r="Q164">
        <v>-3.2125664990486538</v>
      </c>
    </row>
    <row r="165" spans="1:17" x14ac:dyDescent="0.25">
      <c r="A165">
        <v>-10</v>
      </c>
      <c r="B165">
        <v>10</v>
      </c>
      <c r="D165">
        <v>15.976458333333371</v>
      </c>
      <c r="E165">
        <v>21.779310146350387</v>
      </c>
      <c r="G165">
        <v>10.201617241925607</v>
      </c>
      <c r="H165">
        <v>4.5421388793981166</v>
      </c>
      <c r="I165">
        <v>10.201617241925607</v>
      </c>
      <c r="J165">
        <v>4.5421388793981166</v>
      </c>
      <c r="L165">
        <v>-10.201617241925607</v>
      </c>
      <c r="M165">
        <v>-4.5421388793981166</v>
      </c>
      <c r="N165">
        <v>-10.201617241925607</v>
      </c>
      <c r="O165">
        <v>4.5421388793981166</v>
      </c>
      <c r="P165">
        <v>-0.20161724192560726</v>
      </c>
      <c r="Q165">
        <v>-5.4578611206018834</v>
      </c>
    </row>
    <row r="166" spans="1:17" x14ac:dyDescent="0.25">
      <c r="A166">
        <v>-10</v>
      </c>
      <c r="B166">
        <v>10</v>
      </c>
      <c r="D166">
        <v>15.976458333333349</v>
      </c>
      <c r="E166">
        <v>21.098537232978927</v>
      </c>
      <c r="G166">
        <v>10.263674597673544</v>
      </c>
      <c r="H166">
        <v>5.2826197418807812</v>
      </c>
      <c r="I166">
        <v>10.263674597673544</v>
      </c>
      <c r="J166">
        <v>5.2826197418807812</v>
      </c>
      <c r="L166">
        <v>-10.263674597673544</v>
      </c>
      <c r="M166">
        <v>-5.2826197418807812</v>
      </c>
      <c r="N166">
        <v>-10.263674597673544</v>
      </c>
      <c r="O166">
        <v>5.2826197418807812</v>
      </c>
      <c r="P166">
        <v>-0.2636745976735444</v>
      </c>
      <c r="Q166">
        <v>-4.7173802581192188</v>
      </c>
    </row>
    <row r="167" spans="1:17" x14ac:dyDescent="0.25">
      <c r="A167">
        <v>-10</v>
      </c>
      <c r="B167">
        <v>10</v>
      </c>
      <c r="D167">
        <v>15.859101562500001</v>
      </c>
      <c r="E167">
        <v>20.223257772929848</v>
      </c>
      <c r="G167">
        <v>10.480874721665316</v>
      </c>
      <c r="H167">
        <v>6.2510020791215606</v>
      </c>
      <c r="I167">
        <v>10.480874721665316</v>
      </c>
      <c r="J167">
        <v>6.2510020791215606</v>
      </c>
      <c r="L167">
        <v>-10.480874721665316</v>
      </c>
      <c r="M167">
        <v>-6.2510020791215606</v>
      </c>
      <c r="N167">
        <v>-10.480874721665316</v>
      </c>
      <c r="O167">
        <v>6.2510020791215606</v>
      </c>
      <c r="P167">
        <v>-0.48087472166531597</v>
      </c>
      <c r="Q167">
        <v>-3.7489979208784394</v>
      </c>
    </row>
    <row r="168" spans="1:17" x14ac:dyDescent="0.25">
      <c r="A168">
        <v>-10</v>
      </c>
      <c r="B168">
        <v>10</v>
      </c>
      <c r="D168">
        <v>15.272317708333372</v>
      </c>
      <c r="E168">
        <v>20.02875122625229</v>
      </c>
      <c r="G168">
        <v>11.127135383301029</v>
      </c>
      <c r="H168">
        <v>6.523036680908028</v>
      </c>
      <c r="I168">
        <v>11.127135383301029</v>
      </c>
      <c r="J168">
        <v>6.523036680908028</v>
      </c>
      <c r="L168">
        <v>-11.127135383301029</v>
      </c>
      <c r="M168">
        <v>-6.523036680908028</v>
      </c>
      <c r="N168">
        <v>-11.127135383301029</v>
      </c>
      <c r="O168">
        <v>6.523036680908028</v>
      </c>
      <c r="P168">
        <v>-1.1271353833010291</v>
      </c>
      <c r="Q168">
        <v>-3.476963319091972</v>
      </c>
    </row>
    <row r="169" spans="1:17" x14ac:dyDescent="0.25">
      <c r="A169">
        <v>-10</v>
      </c>
      <c r="B169">
        <v>10</v>
      </c>
      <c r="D169">
        <v>15.976458333333349</v>
      </c>
      <c r="E169">
        <v>19.834244679574674</v>
      </c>
      <c r="G169">
        <v>10.403553729064269</v>
      </c>
      <c r="H169">
        <v>6.6682866315789244</v>
      </c>
      <c r="I169">
        <v>10.403553729064269</v>
      </c>
      <c r="J169">
        <v>6.6682866315789244</v>
      </c>
      <c r="L169">
        <v>-10.403553729064269</v>
      </c>
      <c r="M169">
        <v>-6.6682866315789244</v>
      </c>
      <c r="N169">
        <v>-10.403553729064269</v>
      </c>
      <c r="O169">
        <v>6.6682866315789244</v>
      </c>
      <c r="P169">
        <v>-0.40355372906426901</v>
      </c>
      <c r="Q169">
        <v>-3.3317133684210756</v>
      </c>
    </row>
    <row r="170" spans="1:17" x14ac:dyDescent="0.25">
      <c r="A170">
        <v>-10</v>
      </c>
      <c r="B170">
        <v>10</v>
      </c>
      <c r="D170">
        <v>15.859101562500046</v>
      </c>
      <c r="E170">
        <v>20.126004499591051</v>
      </c>
      <c r="G170">
        <v>10.492425406903765</v>
      </c>
      <c r="H170">
        <v>6.3580838574154068</v>
      </c>
      <c r="I170">
        <v>10.492425406903765</v>
      </c>
      <c r="J170">
        <v>6.3580838574154068</v>
      </c>
      <c r="L170">
        <v>-10.492425406903765</v>
      </c>
      <c r="M170">
        <v>-6.3580838574154068</v>
      </c>
      <c r="N170">
        <v>-10.492425406903765</v>
      </c>
      <c r="O170">
        <v>6.3580838574154068</v>
      </c>
      <c r="P170">
        <v>-0.4924254069037648</v>
      </c>
      <c r="Q170">
        <v>-3.6419161425845932</v>
      </c>
    </row>
    <row r="171" spans="1:17" x14ac:dyDescent="0.25">
      <c r="A171">
        <v>-10</v>
      </c>
      <c r="B171">
        <v>10</v>
      </c>
      <c r="D171">
        <v>16.093815104166673</v>
      </c>
      <c r="E171">
        <v>21.487550326334045</v>
      </c>
      <c r="G171">
        <v>10.105889836981513</v>
      </c>
      <c r="H171">
        <v>4.8511887087065961</v>
      </c>
      <c r="I171">
        <v>10.105889836981513</v>
      </c>
      <c r="J171">
        <v>4.8511887087065961</v>
      </c>
      <c r="L171">
        <v>-10.105889836981513</v>
      </c>
      <c r="M171">
        <v>-4.8511887087065961</v>
      </c>
      <c r="N171">
        <v>-10.1058898369815</v>
      </c>
      <c r="O171">
        <v>4.8511887087065961</v>
      </c>
      <c r="P171">
        <v>20.105889836981511</v>
      </c>
      <c r="Q171">
        <v>-5.1488112912934039</v>
      </c>
    </row>
    <row r="172" spans="1:17" x14ac:dyDescent="0.25">
      <c r="A172">
        <v>0</v>
      </c>
      <c r="B172">
        <v>10</v>
      </c>
      <c r="D172">
        <v>25.83442708333336</v>
      </c>
      <c r="E172">
        <v>17.402912846105025</v>
      </c>
      <c r="G172">
        <v>0.17439034864685193</v>
      </c>
      <c r="H172">
        <v>8.5973042742437826</v>
      </c>
      <c r="I172">
        <v>0.17439034864685193</v>
      </c>
      <c r="J172">
        <v>8.5973042742437826</v>
      </c>
      <c r="L172">
        <v>0.17439034864685193</v>
      </c>
      <c r="M172">
        <v>-8.5973042742437826</v>
      </c>
      <c r="N172">
        <v>0.17439034864685193</v>
      </c>
      <c r="O172">
        <v>8.5973042742437826</v>
      </c>
      <c r="P172">
        <v>0.17439034864685193</v>
      </c>
      <c r="Q172">
        <v>-1.4026957257562174</v>
      </c>
    </row>
    <row r="173" spans="1:17" x14ac:dyDescent="0.25">
      <c r="A173">
        <v>0</v>
      </c>
      <c r="B173">
        <v>10</v>
      </c>
      <c r="D173">
        <v>25.599713541666716</v>
      </c>
      <c r="E173">
        <v>17.402912846105025</v>
      </c>
      <c r="G173">
        <v>0.42161251083420059</v>
      </c>
      <c r="H173">
        <v>8.5983561338879042</v>
      </c>
      <c r="I173">
        <v>0.42161251083420059</v>
      </c>
      <c r="J173">
        <v>8.5983561338879042</v>
      </c>
      <c r="L173">
        <v>0.42161251083420059</v>
      </c>
      <c r="M173">
        <v>-8.5983561338879042</v>
      </c>
      <c r="N173">
        <v>0.42161251083420059</v>
      </c>
      <c r="O173">
        <v>8.5983561338879042</v>
      </c>
      <c r="P173">
        <v>0.42161251083420059</v>
      </c>
      <c r="Q173">
        <v>-1.4016438661120958</v>
      </c>
    </row>
    <row r="174" spans="1:17" x14ac:dyDescent="0.25">
      <c r="A174">
        <v>0</v>
      </c>
      <c r="B174">
        <v>10</v>
      </c>
      <c r="D174">
        <v>25.696145833333279</v>
      </c>
      <c r="E174">
        <v>17.597419392782601</v>
      </c>
      <c r="G174">
        <v>0.31933247180034335</v>
      </c>
      <c r="H174">
        <v>8.403288244349346</v>
      </c>
      <c r="I174">
        <v>0.31933247180034335</v>
      </c>
      <c r="J174">
        <v>8.403288244349346</v>
      </c>
      <c r="L174">
        <v>0.31933247180034335</v>
      </c>
      <c r="M174">
        <v>-8.403288244349346</v>
      </c>
      <c r="N174">
        <v>0.31933247180034335</v>
      </c>
      <c r="O174">
        <v>8.403288244349346</v>
      </c>
      <c r="P174">
        <v>0.31933247180034335</v>
      </c>
      <c r="Q174">
        <v>-1.596711755650654</v>
      </c>
    </row>
    <row r="175" spans="1:17" x14ac:dyDescent="0.25">
      <c r="A175">
        <v>0</v>
      </c>
      <c r="B175">
        <v>10</v>
      </c>
      <c r="D175">
        <v>25.71707031249996</v>
      </c>
      <c r="E175">
        <v>17.597419392782509</v>
      </c>
      <c r="G175">
        <v>0.2973415310414646</v>
      </c>
      <c r="H175">
        <v>8.4031941400289512</v>
      </c>
      <c r="I175">
        <v>0.2973415310414646</v>
      </c>
      <c r="J175">
        <v>8.4031941400289512</v>
      </c>
      <c r="L175">
        <v>0.2973415310414646</v>
      </c>
      <c r="M175">
        <v>-8.4031941400289512</v>
      </c>
      <c r="N175">
        <v>0.2973415310414646</v>
      </c>
      <c r="O175">
        <v>8.4031941400289512</v>
      </c>
      <c r="P175">
        <v>0.2973415310414646</v>
      </c>
      <c r="Q175">
        <v>-1.5968058599710488</v>
      </c>
    </row>
    <row r="176" spans="1:17" x14ac:dyDescent="0.25">
      <c r="A176">
        <v>0</v>
      </c>
      <c r="B176">
        <v>10</v>
      </c>
      <c r="D176">
        <v>25.951783854166603</v>
      </c>
      <c r="E176">
        <v>17.402912846105025</v>
      </c>
      <c r="G176">
        <v>5.0783643343380237E-2</v>
      </c>
      <c r="H176">
        <v>8.5971055722612633</v>
      </c>
      <c r="I176">
        <v>5.0783643343380237E-2</v>
      </c>
      <c r="J176">
        <v>8.5971055722612633</v>
      </c>
      <c r="L176">
        <v>5.0783643343380237E-2</v>
      </c>
      <c r="M176">
        <v>-8.5971055722612633</v>
      </c>
      <c r="N176">
        <v>5.0783643343380237E-2</v>
      </c>
      <c r="O176">
        <v>8.5971055722612633</v>
      </c>
      <c r="P176">
        <v>5.0783643343380237E-2</v>
      </c>
      <c r="Q176">
        <v>-1.4028944277387367</v>
      </c>
    </row>
    <row r="177" spans="1:17" x14ac:dyDescent="0.25">
      <c r="A177">
        <v>0</v>
      </c>
      <c r="B177">
        <v>10</v>
      </c>
      <c r="D177">
        <v>25.48235677083332</v>
      </c>
      <c r="E177">
        <v>17.597419392782584</v>
      </c>
      <c r="G177">
        <v>0.54402686337257278</v>
      </c>
      <c r="H177">
        <v>8.4046342754526115</v>
      </c>
      <c r="I177">
        <v>0.54402686337257278</v>
      </c>
      <c r="J177">
        <v>8.4046342754526115</v>
      </c>
      <c r="L177">
        <v>0.54402686337257278</v>
      </c>
      <c r="M177">
        <v>-8.4046342754526115</v>
      </c>
      <c r="N177">
        <v>0.54402686337257278</v>
      </c>
      <c r="O177">
        <v>8.4046342754526115</v>
      </c>
      <c r="P177">
        <v>0.54402686337257278</v>
      </c>
      <c r="Q177">
        <v>-1.5953657245473885</v>
      </c>
    </row>
    <row r="178" spans="1:17" x14ac:dyDescent="0.25">
      <c r="A178">
        <v>0</v>
      </c>
      <c r="B178">
        <v>10</v>
      </c>
      <c r="D178">
        <v>25.599713541666642</v>
      </c>
      <c r="E178">
        <v>17.305659572766245</v>
      </c>
      <c r="G178">
        <v>0.42208523036212187</v>
      </c>
      <c r="H178">
        <v>8.6956302436173303</v>
      </c>
      <c r="I178">
        <v>0.42208523036212187</v>
      </c>
      <c r="J178">
        <v>8.6956302436173303</v>
      </c>
      <c r="L178">
        <v>0.42208523036212187</v>
      </c>
      <c r="M178">
        <v>-8.6956302436173303</v>
      </c>
      <c r="N178">
        <v>0.42208523036212187</v>
      </c>
      <c r="O178">
        <v>8.6956302436173303</v>
      </c>
      <c r="P178">
        <v>0.42208523036212187</v>
      </c>
      <c r="Q178">
        <v>-1.3043697563826697</v>
      </c>
    </row>
    <row r="179" spans="1:17" x14ac:dyDescent="0.25">
      <c r="A179">
        <v>0</v>
      </c>
      <c r="B179">
        <v>10</v>
      </c>
      <c r="D179">
        <v>25.717070312499999</v>
      </c>
      <c r="E179">
        <v>17.791925939460199</v>
      </c>
      <c r="G179">
        <v>0.29669729643862253</v>
      </c>
      <c r="H179">
        <v>8.208667629421571</v>
      </c>
      <c r="I179">
        <v>0.29669729643862253</v>
      </c>
      <c r="J179">
        <v>8.208667629421571</v>
      </c>
      <c r="L179">
        <v>0.29669729643862253</v>
      </c>
      <c r="M179">
        <v>-8.208667629421571</v>
      </c>
      <c r="N179">
        <v>0.29669729643862253</v>
      </c>
      <c r="O179">
        <v>8.208667629421571</v>
      </c>
      <c r="P179">
        <v>0.29669729643862253</v>
      </c>
      <c r="Q179">
        <v>-1.791332370578429</v>
      </c>
    </row>
    <row r="180" spans="1:17" x14ac:dyDescent="0.25">
      <c r="A180">
        <v>0</v>
      </c>
      <c r="B180">
        <v>10</v>
      </c>
      <c r="D180">
        <v>25.48235677083332</v>
      </c>
      <c r="E180">
        <v>17.500166119443804</v>
      </c>
      <c r="G180">
        <v>0.54462597588923112</v>
      </c>
      <c r="H180">
        <v>8.5019215639056327</v>
      </c>
      <c r="I180">
        <v>0.54462597588923112</v>
      </c>
      <c r="J180">
        <v>8.5019215639056327</v>
      </c>
      <c r="L180">
        <v>0.54462597588923112</v>
      </c>
      <c r="M180">
        <v>-8.5019215639056327</v>
      </c>
      <c r="N180">
        <v>0.54462597588923112</v>
      </c>
      <c r="O180">
        <v>8.5019215639056327</v>
      </c>
      <c r="P180">
        <v>0.54462597588923112</v>
      </c>
      <c r="Q180">
        <v>-1.4980784360943673</v>
      </c>
    </row>
    <row r="181" spans="1:17" x14ac:dyDescent="0.25">
      <c r="A181">
        <v>0</v>
      </c>
      <c r="B181">
        <v>10</v>
      </c>
      <c r="D181">
        <v>25.83442708333336</v>
      </c>
      <c r="E181">
        <v>17.402912846105096</v>
      </c>
      <c r="G181">
        <v>0.17439034864685179</v>
      </c>
      <c r="H181">
        <v>8.5973042742437826</v>
      </c>
      <c r="I181">
        <v>0.17439034864685179</v>
      </c>
      <c r="J181">
        <v>8.5973042742437826</v>
      </c>
      <c r="L181">
        <v>0.17439034864685179</v>
      </c>
      <c r="M181">
        <v>-8.5973042742437826</v>
      </c>
      <c r="N181">
        <v>0.17439034864685179</v>
      </c>
      <c r="O181">
        <v>8.5973042742437826</v>
      </c>
      <c r="P181">
        <v>0.17439034864685179</v>
      </c>
      <c r="Q181">
        <v>-1.4026957257562174</v>
      </c>
    </row>
    <row r="182" spans="1:17" x14ac:dyDescent="0.25">
      <c r="A182">
        <v>10</v>
      </c>
      <c r="B182">
        <v>10</v>
      </c>
      <c r="D182">
        <v>14.547252604166674</v>
      </c>
      <c r="E182">
        <v>18.180939032815321</v>
      </c>
      <c r="G182">
        <v>12.2254543793197</v>
      </c>
      <c r="H182">
        <v>8.7177503115308816</v>
      </c>
      <c r="I182">
        <v>12.2254543793197</v>
      </c>
      <c r="J182">
        <v>8.7177503115308816</v>
      </c>
      <c r="L182">
        <v>12.2254543793197</v>
      </c>
      <c r="M182">
        <v>-8.7177503115308816</v>
      </c>
      <c r="N182">
        <v>12.2254543793197</v>
      </c>
      <c r="O182">
        <v>8.7177503115308816</v>
      </c>
      <c r="P182">
        <v>2.2254543793197001</v>
      </c>
      <c r="Q182">
        <v>-1.2822496884691184</v>
      </c>
    </row>
    <row r="183" spans="1:17" x14ac:dyDescent="0.25">
      <c r="A183">
        <v>10</v>
      </c>
      <c r="B183">
        <v>10</v>
      </c>
      <c r="D183">
        <v>12.904257812499999</v>
      </c>
      <c r="E183">
        <v>17.694672666121381</v>
      </c>
      <c r="G183">
        <v>14.240078130613616</v>
      </c>
      <c r="H183">
        <v>9.5927683074057395</v>
      </c>
      <c r="I183">
        <v>14.240078130613616</v>
      </c>
      <c r="J183">
        <v>9.5927683074057395</v>
      </c>
      <c r="L183">
        <v>14.240078130613616</v>
      </c>
      <c r="M183">
        <v>-9.5927683074057395</v>
      </c>
      <c r="N183">
        <v>14.240078130613616</v>
      </c>
      <c r="O183">
        <v>9.5927683074057395</v>
      </c>
      <c r="P183">
        <v>4.2400781306136164</v>
      </c>
      <c r="Q183">
        <v>-0.40723169259426051</v>
      </c>
    </row>
    <row r="184" spans="1:17" x14ac:dyDescent="0.25">
      <c r="A184">
        <v>10</v>
      </c>
      <c r="B184">
        <v>10</v>
      </c>
      <c r="D184">
        <v>15.720820312500113</v>
      </c>
      <c r="E184">
        <v>17.98643248613774</v>
      </c>
      <c r="G184">
        <v>10.949425639238962</v>
      </c>
      <c r="H184">
        <v>8.7636637217584514</v>
      </c>
      <c r="I184">
        <v>10.949425639238962</v>
      </c>
      <c r="J184">
        <v>8.7636637217584514</v>
      </c>
      <c r="L184">
        <v>10.949425639238962</v>
      </c>
      <c r="M184">
        <v>-8.7636637217584514</v>
      </c>
      <c r="N184">
        <v>10.949425639238962</v>
      </c>
      <c r="O184">
        <v>8.7636637217584514</v>
      </c>
      <c r="P184">
        <v>0.94942563923896195</v>
      </c>
      <c r="Q184">
        <v>-1.2363362782415486</v>
      </c>
    </row>
    <row r="185" spans="1:17" x14ac:dyDescent="0.25">
      <c r="A185">
        <v>10</v>
      </c>
      <c r="B185">
        <v>10</v>
      </c>
      <c r="D185">
        <v>14.312539062499955</v>
      </c>
      <c r="E185">
        <v>18.278192306154082</v>
      </c>
      <c r="G185">
        <v>12.470196981325023</v>
      </c>
      <c r="H185">
        <v>8.6411529014368096</v>
      </c>
      <c r="I185">
        <v>12.470196981325023</v>
      </c>
      <c r="J185">
        <v>8.6411529014368096</v>
      </c>
      <c r="L185">
        <v>12.470196981325023</v>
      </c>
      <c r="M185">
        <v>-8.6411529014368096</v>
      </c>
      <c r="N185">
        <v>12.470196981325023</v>
      </c>
      <c r="O185">
        <v>8.6411529014368096</v>
      </c>
      <c r="P185">
        <v>2.4701969813250226</v>
      </c>
      <c r="Q185">
        <v>-1.3588470985631904</v>
      </c>
    </row>
    <row r="186" spans="1:17" x14ac:dyDescent="0.25">
      <c r="A186">
        <v>10</v>
      </c>
      <c r="B186">
        <v>10</v>
      </c>
      <c r="D186">
        <v>12.434830729166674</v>
      </c>
      <c r="E186">
        <v>18.08368575947652</v>
      </c>
      <c r="G186">
        <v>14.686597861782495</v>
      </c>
      <c r="H186">
        <v>9.203644952424014</v>
      </c>
      <c r="I186">
        <v>14.686597861782495</v>
      </c>
      <c r="J186">
        <v>9.203644952424014</v>
      </c>
      <c r="L186">
        <v>14.686597861782495</v>
      </c>
      <c r="M186">
        <v>-9.203644952424014</v>
      </c>
      <c r="N186">
        <v>14.686597861782495</v>
      </c>
      <c r="O186">
        <v>9.203644952424014</v>
      </c>
      <c r="P186">
        <v>4.686597861782495</v>
      </c>
      <c r="Q186">
        <v>-0.79635504757598596</v>
      </c>
    </row>
    <row r="187" spans="1:17" x14ac:dyDescent="0.25">
      <c r="A187">
        <v>10</v>
      </c>
      <c r="B187">
        <v>10</v>
      </c>
      <c r="D187">
        <v>15.955533854166674</v>
      </c>
      <c r="E187">
        <v>18.180939032815321</v>
      </c>
      <c r="G187">
        <v>10.658247753776346</v>
      </c>
      <c r="H187">
        <v>8.5107666843513172</v>
      </c>
      <c r="I187">
        <v>10.658247753776346</v>
      </c>
      <c r="J187">
        <v>8.5107666843513172</v>
      </c>
      <c r="L187">
        <v>10.658247753776346</v>
      </c>
      <c r="M187">
        <v>-8.5107666843513172</v>
      </c>
      <c r="N187">
        <v>10.658247753776346</v>
      </c>
      <c r="O187">
        <v>8.5107666843513172</v>
      </c>
      <c r="P187">
        <v>0.65824775377634559</v>
      </c>
      <c r="Q187">
        <v>-1.4892333156486828</v>
      </c>
    </row>
    <row r="188" spans="1:17" x14ac:dyDescent="0.25">
      <c r="A188">
        <v>10</v>
      </c>
      <c r="B188">
        <v>10</v>
      </c>
      <c r="D188">
        <v>17.129101562499955</v>
      </c>
      <c r="E188">
        <v>17.98643248613774</v>
      </c>
      <c r="G188">
        <v>9.4008166816679655</v>
      </c>
      <c r="H188">
        <v>8.5728524144612237</v>
      </c>
      <c r="I188">
        <v>9.4008166816679655</v>
      </c>
      <c r="J188">
        <v>8.5728524144612237</v>
      </c>
      <c r="L188">
        <v>9.4008166816679655</v>
      </c>
      <c r="M188">
        <v>-8.5728524144612237</v>
      </c>
      <c r="N188">
        <v>9.4008166816679655</v>
      </c>
      <c r="O188">
        <v>8.5728524144612237</v>
      </c>
      <c r="P188">
        <v>-0.59918331833203453</v>
      </c>
      <c r="Q188">
        <v>-1.4271475855387763</v>
      </c>
    </row>
    <row r="189" spans="1:17" x14ac:dyDescent="0.25">
      <c r="A189">
        <v>10</v>
      </c>
      <c r="B189">
        <v>10</v>
      </c>
      <c r="D189">
        <v>16.072890624999999</v>
      </c>
      <c r="E189">
        <v>17.889179212798961</v>
      </c>
      <c r="G189">
        <v>10.575059705196164</v>
      </c>
      <c r="H189">
        <v>8.822792981287007</v>
      </c>
      <c r="I189">
        <v>10.575059705196164</v>
      </c>
      <c r="J189">
        <v>8.822792981287007</v>
      </c>
      <c r="L189">
        <v>10.575059705196164</v>
      </c>
      <c r="M189">
        <v>-8.822792981287007</v>
      </c>
      <c r="N189">
        <v>10.575059705196164</v>
      </c>
      <c r="O189">
        <v>8.822792981287007</v>
      </c>
      <c r="P189">
        <v>0.57505970519616412</v>
      </c>
      <c r="Q189">
        <v>-1.177207018712993</v>
      </c>
    </row>
    <row r="190" spans="1:17" x14ac:dyDescent="0.25">
      <c r="A190">
        <v>10</v>
      </c>
      <c r="B190">
        <v>10</v>
      </c>
      <c r="D190">
        <v>15.955533854166674</v>
      </c>
      <c r="E190">
        <v>18.180939032815321</v>
      </c>
      <c r="G190">
        <v>10.658247753776346</v>
      </c>
      <c r="H190">
        <v>8.5107666843513172</v>
      </c>
      <c r="I190">
        <v>10.658247753776346</v>
      </c>
      <c r="J190">
        <v>8.5107666843513172</v>
      </c>
      <c r="L190">
        <v>10.658247753776346</v>
      </c>
      <c r="M190">
        <v>-8.5107666843513172</v>
      </c>
      <c r="N190">
        <v>10.658247753776346</v>
      </c>
      <c r="O190">
        <v>8.5107666843513172</v>
      </c>
      <c r="P190">
        <v>0.65824775377634559</v>
      </c>
      <c r="Q190">
        <v>-1.4892333156486828</v>
      </c>
    </row>
    <row r="191" spans="1:17" x14ac:dyDescent="0.25">
      <c r="A191">
        <v>10</v>
      </c>
      <c r="B191">
        <v>10</v>
      </c>
      <c r="D191">
        <v>16.072890625000092</v>
      </c>
      <c r="E191">
        <v>17.98643248613774</v>
      </c>
      <c r="G191">
        <v>10.559555155396973</v>
      </c>
      <c r="H191">
        <v>8.7132987239966297</v>
      </c>
      <c r="I191">
        <v>10.559555155396973</v>
      </c>
      <c r="J191">
        <v>8.7132987239966297</v>
      </c>
      <c r="L191">
        <v>10.559555155396973</v>
      </c>
      <c r="M191">
        <v>-8.7132987239966297</v>
      </c>
      <c r="N191">
        <v>10.559555155396973</v>
      </c>
      <c r="O191">
        <v>8.7132987239966297</v>
      </c>
      <c r="P191">
        <v>0.55955515539697309</v>
      </c>
      <c r="Q191">
        <v>-1.2867012760033703</v>
      </c>
    </row>
    <row r="192" spans="1:17" x14ac:dyDescent="0.25">
      <c r="A192">
        <v>20</v>
      </c>
      <c r="B192">
        <v>10</v>
      </c>
      <c r="D192">
        <v>10.322408854166676</v>
      </c>
      <c r="E192">
        <v>18.375445579492919</v>
      </c>
      <c r="G192">
        <v>17.171161924696278</v>
      </c>
      <c r="H192">
        <v>9.2669079133342418</v>
      </c>
      <c r="I192">
        <v>17.171161924696278</v>
      </c>
      <c r="J192">
        <v>9.2669079133342418</v>
      </c>
      <c r="L192">
        <v>17.171161924696278</v>
      </c>
      <c r="M192">
        <v>-9.2669079133342418</v>
      </c>
      <c r="N192">
        <v>17.171161924696278</v>
      </c>
      <c r="O192">
        <v>9.2669079133342418</v>
      </c>
      <c r="P192">
        <v>-2.8288380753037217</v>
      </c>
      <c r="Q192">
        <v>-0.7330920866657582</v>
      </c>
    </row>
    <row r="193" spans="1:17" x14ac:dyDescent="0.25">
      <c r="A193">
        <v>20</v>
      </c>
      <c r="B193">
        <v>10</v>
      </c>
      <c r="D193">
        <v>10.087695312500044</v>
      </c>
      <c r="E193">
        <v>18.2781923061541</v>
      </c>
      <c r="G193">
        <v>17.512183654122413</v>
      </c>
      <c r="H193">
        <v>9.4495170249240239</v>
      </c>
      <c r="I193">
        <v>17.512183654122413</v>
      </c>
      <c r="J193">
        <v>9.4495170249240239</v>
      </c>
      <c r="L193">
        <v>17.512183654122413</v>
      </c>
      <c r="M193">
        <v>-9.4495170249240239</v>
      </c>
      <c r="N193">
        <v>17.512183654122413</v>
      </c>
      <c r="O193">
        <v>9.4495170249240239</v>
      </c>
      <c r="P193">
        <v>-2.4878163458775866</v>
      </c>
      <c r="Q193">
        <v>-0.5504829750759761</v>
      </c>
    </row>
    <row r="194" spans="1:17" x14ac:dyDescent="0.25">
      <c r="A194">
        <v>20</v>
      </c>
      <c r="B194">
        <v>10</v>
      </c>
      <c r="D194">
        <v>9.9703385416666777</v>
      </c>
      <c r="E194">
        <v>18.278192306154082</v>
      </c>
      <c r="G194">
        <v>17.664065904976852</v>
      </c>
      <c r="H194">
        <v>9.4768246389729818</v>
      </c>
      <c r="I194">
        <v>17.664065904976852</v>
      </c>
      <c r="J194">
        <v>9.4768246389729818</v>
      </c>
      <c r="L194">
        <v>17.664065904976852</v>
      </c>
      <c r="M194">
        <v>-9.4768246389729818</v>
      </c>
      <c r="N194">
        <v>17.664065904976852</v>
      </c>
      <c r="O194">
        <v>9.4768246389729818</v>
      </c>
      <c r="P194">
        <v>-2.3359340950231484</v>
      </c>
      <c r="Q194">
        <v>-0.52317536102701823</v>
      </c>
    </row>
    <row r="195" spans="1:17" x14ac:dyDescent="0.25">
      <c r="A195">
        <v>20</v>
      </c>
      <c r="B195">
        <v>10</v>
      </c>
      <c r="D195">
        <v>10.322408854166676</v>
      </c>
      <c r="E195">
        <v>20.028751226252233</v>
      </c>
      <c r="G195">
        <v>16.580191779563105</v>
      </c>
      <c r="H195">
        <v>7.1388387706621454</v>
      </c>
      <c r="I195">
        <v>16.580191779563105</v>
      </c>
      <c r="J195">
        <v>7.1388387706621454</v>
      </c>
      <c r="L195">
        <v>16.580191779563105</v>
      </c>
      <c r="M195">
        <v>-7.1388387706621454</v>
      </c>
      <c r="N195">
        <v>16.580191779563105</v>
      </c>
      <c r="O195">
        <v>7.1388387706621454</v>
      </c>
      <c r="P195">
        <v>-3.4198082204368951</v>
      </c>
      <c r="Q195">
        <v>-2.8611612293378546</v>
      </c>
    </row>
    <row r="196" spans="1:17" x14ac:dyDescent="0.25">
      <c r="A196">
        <v>20</v>
      </c>
      <c r="B196">
        <v>10</v>
      </c>
      <c r="D196">
        <v>13.725755208333348</v>
      </c>
      <c r="E196">
        <v>19.834244679574748</v>
      </c>
      <c r="G196">
        <v>12.820618493306654</v>
      </c>
      <c r="H196">
        <v>6.9145507742582293</v>
      </c>
      <c r="I196">
        <v>12.820618493306654</v>
      </c>
      <c r="J196">
        <v>6.9145507742582293</v>
      </c>
      <c r="L196">
        <v>12.820618493306654</v>
      </c>
      <c r="M196">
        <v>-6.9145507742582293</v>
      </c>
      <c r="N196">
        <v>12.820618493306654</v>
      </c>
      <c r="O196">
        <v>6.9145507742582293</v>
      </c>
      <c r="P196">
        <v>-7.1793815066933462</v>
      </c>
      <c r="Q196">
        <v>-3.0854492257417707</v>
      </c>
    </row>
    <row r="197" spans="1:17" x14ac:dyDescent="0.25">
      <c r="A197">
        <v>20</v>
      </c>
      <c r="B197">
        <v>10</v>
      </c>
      <c r="D197">
        <v>13.021614583333282</v>
      </c>
      <c r="E197">
        <v>20.02875122625229</v>
      </c>
      <c r="G197">
        <v>13.552307573789166</v>
      </c>
      <c r="H197">
        <v>6.7736767386626351</v>
      </c>
      <c r="I197">
        <v>13.552307573789166</v>
      </c>
      <c r="J197">
        <v>6.7736767386626351</v>
      </c>
      <c r="L197">
        <v>13.552307573789166</v>
      </c>
      <c r="M197">
        <v>-6.7736767386626351</v>
      </c>
      <c r="N197">
        <v>13.552307573789166</v>
      </c>
      <c r="O197">
        <v>6.7736767386626351</v>
      </c>
      <c r="P197">
        <v>-6.4476924262108337</v>
      </c>
      <c r="Q197">
        <v>-3.2263232613373649</v>
      </c>
    </row>
    <row r="198" spans="1:17" x14ac:dyDescent="0.25">
      <c r="A198">
        <v>20</v>
      </c>
      <c r="B198">
        <v>10</v>
      </c>
      <c r="D198">
        <v>12.434830729166674</v>
      </c>
      <c r="E198">
        <v>20.02875122625229</v>
      </c>
      <c r="G198">
        <v>14.196738905788722</v>
      </c>
      <c r="H198">
        <v>6.8467822010979509</v>
      </c>
      <c r="I198">
        <v>14.196738905788722</v>
      </c>
      <c r="J198">
        <v>6.8467822010979509</v>
      </c>
      <c r="L198">
        <v>14.196738905788722</v>
      </c>
      <c r="M198">
        <v>-6.8467822010979509</v>
      </c>
      <c r="N198">
        <v>14.196738905788722</v>
      </c>
      <c r="O198">
        <v>6.8467822010979509</v>
      </c>
      <c r="P198">
        <v>-5.8032610942112779</v>
      </c>
      <c r="Q198">
        <v>-3.1532177989020491</v>
      </c>
    </row>
    <row r="199" spans="1:17" x14ac:dyDescent="0.25">
      <c r="A199">
        <v>20</v>
      </c>
      <c r="B199">
        <v>10</v>
      </c>
      <c r="D199">
        <v>12.786901041666628</v>
      </c>
      <c r="E199">
        <v>20.32051104626861</v>
      </c>
      <c r="G199">
        <v>13.751975322075126</v>
      </c>
      <c r="H199">
        <v>6.4600953046005989</v>
      </c>
      <c r="I199">
        <v>13.751975322075126</v>
      </c>
      <c r="J199">
        <v>6.4600953046005989</v>
      </c>
      <c r="L199">
        <v>13.751975322075126</v>
      </c>
      <c r="M199">
        <v>-6.4600953046005989</v>
      </c>
      <c r="N199">
        <v>13.751975322075126</v>
      </c>
      <c r="O199">
        <v>6.4600953046005989</v>
      </c>
      <c r="P199">
        <v>-6.2480246779248745</v>
      </c>
      <c r="Q199">
        <v>-3.5399046953994011</v>
      </c>
    </row>
    <row r="200" spans="1:17" x14ac:dyDescent="0.25">
      <c r="A200">
        <v>20</v>
      </c>
      <c r="B200">
        <v>10</v>
      </c>
      <c r="D200">
        <v>9.8529817708333951</v>
      </c>
      <c r="E200">
        <v>18.569952126170456</v>
      </c>
      <c r="G200">
        <v>17.687677583503937</v>
      </c>
      <c r="H200">
        <v>9.111909179225032</v>
      </c>
      <c r="I200">
        <v>17.687677583503937</v>
      </c>
      <c r="J200">
        <v>9.111909179225032</v>
      </c>
      <c r="L200">
        <v>17.687677583503937</v>
      </c>
      <c r="M200">
        <v>-9.111909179225032</v>
      </c>
      <c r="N200">
        <v>17.687677583503937</v>
      </c>
      <c r="O200">
        <v>9.111909179225032</v>
      </c>
      <c r="P200">
        <v>-2.3123224164960625</v>
      </c>
      <c r="Q200">
        <v>-0.88809082077496804</v>
      </c>
    </row>
    <row r="201" spans="1:17" x14ac:dyDescent="0.25">
      <c r="A201">
        <v>20</v>
      </c>
      <c r="B201">
        <v>10</v>
      </c>
      <c r="D201">
        <v>9.6182682291666772</v>
      </c>
      <c r="E201">
        <v>18.180939032815299</v>
      </c>
      <c r="G201">
        <v>18.17213701668053</v>
      </c>
      <c r="H201">
        <v>9.6939771448842222</v>
      </c>
      <c r="I201">
        <v>18.17213701668053</v>
      </c>
      <c r="J201">
        <v>9.6939771448842222</v>
      </c>
      <c r="L201">
        <v>18.17213701668053</v>
      </c>
      <c r="M201">
        <v>-9.6939771448842222</v>
      </c>
      <c r="N201">
        <v>18.17213701668053</v>
      </c>
      <c r="O201">
        <v>9.6939771448842222</v>
      </c>
      <c r="P201">
        <v>-1.8278629833194699</v>
      </c>
      <c r="Q201">
        <v>-0.30602285511577776</v>
      </c>
    </row>
    <row r="202" spans="1:17" x14ac:dyDescent="0.25">
      <c r="A202">
        <v>-20</v>
      </c>
      <c r="B202">
        <v>20</v>
      </c>
      <c r="D202">
        <v>12.221041666666675</v>
      </c>
      <c r="E202">
        <v>14.096301552586278</v>
      </c>
      <c r="G202">
        <v>16.538728585291242</v>
      </c>
      <c r="H202">
        <v>14.636893913091553</v>
      </c>
      <c r="I202">
        <v>16.538728585291242</v>
      </c>
      <c r="J202">
        <v>14.636893913091553</v>
      </c>
      <c r="L202">
        <v>-16.538728585291242</v>
      </c>
      <c r="M202">
        <v>-14.636893913091553</v>
      </c>
      <c r="N202">
        <v>-16.538728585291242</v>
      </c>
      <c r="O202">
        <v>14.636893913091553</v>
      </c>
      <c r="P202">
        <v>3.461271414708758</v>
      </c>
      <c r="Q202">
        <v>-5.3631060869084468</v>
      </c>
    </row>
    <row r="203" spans="1:17" x14ac:dyDescent="0.25">
      <c r="A203">
        <v>-20</v>
      </c>
      <c r="B203">
        <v>20</v>
      </c>
      <c r="D203">
        <v>12.455755208333349</v>
      </c>
      <c r="E203">
        <v>16.138620292700807</v>
      </c>
      <c r="G203">
        <v>15.307827986625218</v>
      </c>
      <c r="H203">
        <v>11.688488831964962</v>
      </c>
      <c r="I203">
        <v>15.307827986625218</v>
      </c>
      <c r="J203">
        <v>11.688488831964962</v>
      </c>
      <c r="L203">
        <v>-15.307827986625218</v>
      </c>
      <c r="M203">
        <v>-11.688488831964962</v>
      </c>
      <c r="N203">
        <v>-15.307827986625218</v>
      </c>
      <c r="O203">
        <v>11.688488831964962</v>
      </c>
      <c r="P203">
        <v>4.6921720133747815</v>
      </c>
      <c r="Q203">
        <v>-8.3115111680350378</v>
      </c>
    </row>
    <row r="204" spans="1:17" x14ac:dyDescent="0.25">
      <c r="A204">
        <v>-20</v>
      </c>
      <c r="B204">
        <v>20</v>
      </c>
      <c r="D204">
        <v>12.103684895833394</v>
      </c>
      <c r="E204">
        <v>16.624886659394765</v>
      </c>
      <c r="G204">
        <v>15.580900171925288</v>
      </c>
      <c r="H204">
        <v>11.143336459349671</v>
      </c>
      <c r="I204">
        <v>15.580900171925288</v>
      </c>
      <c r="J204">
        <v>11.143336459349671</v>
      </c>
      <c r="L204">
        <v>-15.580900171925288</v>
      </c>
      <c r="M204">
        <v>-11.143336459349671</v>
      </c>
      <c r="N204">
        <v>-15.580900171925288</v>
      </c>
      <c r="O204">
        <v>11.143336459349671</v>
      </c>
      <c r="P204">
        <v>4.419099828074712</v>
      </c>
      <c r="Q204">
        <v>-8.8566635406503291</v>
      </c>
    </row>
    <row r="205" spans="1:17" x14ac:dyDescent="0.25">
      <c r="A205">
        <v>-20</v>
      </c>
      <c r="B205">
        <v>20</v>
      </c>
      <c r="D205">
        <v>12.807825520833349</v>
      </c>
      <c r="E205">
        <v>16.819393206072306</v>
      </c>
      <c r="G205">
        <v>14.622375195831783</v>
      </c>
      <c r="H205">
        <v>10.711628615483068</v>
      </c>
      <c r="I205">
        <v>14.622375195831783</v>
      </c>
      <c r="J205">
        <v>10.711628615483068</v>
      </c>
      <c r="L205">
        <v>-14.622375195831783</v>
      </c>
      <c r="M205">
        <v>-10.711628615483068</v>
      </c>
      <c r="N205">
        <v>-14.622375195831783</v>
      </c>
      <c r="O205">
        <v>10.711628615483068</v>
      </c>
      <c r="P205">
        <v>5.3776248041682173</v>
      </c>
      <c r="Q205">
        <v>-9.2883713845169318</v>
      </c>
    </row>
    <row r="206" spans="1:17" x14ac:dyDescent="0.25">
      <c r="A206">
        <v>-20</v>
      </c>
      <c r="B206">
        <v>20</v>
      </c>
      <c r="D206">
        <v>12.455755208333349</v>
      </c>
      <c r="E206">
        <v>14.096301552586297</v>
      </c>
      <c r="G206">
        <v>16.189800318052239</v>
      </c>
      <c r="H206">
        <v>14.533068460550112</v>
      </c>
      <c r="I206">
        <v>16.189800318052239</v>
      </c>
      <c r="J206">
        <v>14.533068460550112</v>
      </c>
      <c r="L206">
        <v>-16.189800318052239</v>
      </c>
      <c r="M206">
        <v>-14.533068460550112</v>
      </c>
      <c r="N206">
        <v>-16.189800318052239</v>
      </c>
      <c r="O206">
        <v>14.533068460550112</v>
      </c>
      <c r="P206">
        <v>3.8101996819477613</v>
      </c>
      <c r="Q206">
        <v>-5.4669315394498881</v>
      </c>
    </row>
    <row r="207" spans="1:17" x14ac:dyDescent="0.25">
      <c r="A207">
        <v>-20</v>
      </c>
      <c r="B207">
        <v>20</v>
      </c>
      <c r="D207">
        <v>9.9912630208333262</v>
      </c>
      <c r="E207">
        <v>16.819393206072306</v>
      </c>
      <c r="G207">
        <v>18.359131559987976</v>
      </c>
      <c r="H207">
        <v>11.501901039162387</v>
      </c>
      <c r="I207">
        <v>18.359131559987976</v>
      </c>
      <c r="J207">
        <v>11.501901039162387</v>
      </c>
      <c r="L207">
        <v>-18.359131559987976</v>
      </c>
      <c r="M207">
        <v>-11.501901039162387</v>
      </c>
      <c r="N207">
        <v>-18.359131559987976</v>
      </c>
      <c r="O207">
        <v>11.501901039162387</v>
      </c>
      <c r="P207">
        <v>1.6408684400120244</v>
      </c>
      <c r="Q207">
        <v>-8.4980989608376127</v>
      </c>
    </row>
    <row r="208" spans="1:17" x14ac:dyDescent="0.25">
      <c r="A208">
        <v>-20</v>
      </c>
      <c r="B208">
        <v>20</v>
      </c>
      <c r="D208">
        <v>12.338398437499954</v>
      </c>
      <c r="E208">
        <v>15.068834285974154</v>
      </c>
      <c r="G208">
        <v>15.903599096376796</v>
      </c>
      <c r="H208">
        <v>13.183201331498992</v>
      </c>
      <c r="I208">
        <v>15.903599096376796</v>
      </c>
      <c r="J208">
        <v>13.183201331498992</v>
      </c>
      <c r="L208">
        <v>-15.903599096376796</v>
      </c>
      <c r="M208">
        <v>-13.183201331498992</v>
      </c>
      <c r="N208">
        <v>-15.903599096376796</v>
      </c>
      <c r="O208">
        <v>13.183201331498992</v>
      </c>
      <c r="P208">
        <v>4.0964009036232039</v>
      </c>
      <c r="Q208">
        <v>-6.8167986685010078</v>
      </c>
    </row>
    <row r="209" spans="1:17" x14ac:dyDescent="0.25">
      <c r="A209">
        <v>-20</v>
      </c>
      <c r="B209">
        <v>20</v>
      </c>
      <c r="D209">
        <v>12.807825520833392</v>
      </c>
      <c r="E209">
        <v>14.096301552586334</v>
      </c>
      <c r="G209">
        <v>15.676643508543883</v>
      </c>
      <c r="H209">
        <v>14.38309302966271</v>
      </c>
      <c r="I209">
        <v>15.676643508543883</v>
      </c>
      <c r="J209">
        <v>14.38309302966271</v>
      </c>
      <c r="L209">
        <v>-15.676643508543883</v>
      </c>
      <c r="M209">
        <v>-14.38309302966271</v>
      </c>
      <c r="N209">
        <v>-15.676643508543883</v>
      </c>
      <c r="O209">
        <v>14.38309302966271</v>
      </c>
      <c r="P209">
        <v>4.3233564914561171</v>
      </c>
      <c r="Q209">
        <v>-5.6169069703372898</v>
      </c>
    </row>
    <row r="210" spans="1:17" x14ac:dyDescent="0.25">
      <c r="A210">
        <v>-20</v>
      </c>
      <c r="B210">
        <v>20</v>
      </c>
      <c r="D210">
        <v>11.986328125</v>
      </c>
      <c r="E210">
        <v>14.971581012635449</v>
      </c>
      <c r="G210">
        <v>16.446329995645417</v>
      </c>
      <c r="H210">
        <v>13.45243313581944</v>
      </c>
      <c r="I210">
        <v>16.446329995645417</v>
      </c>
      <c r="J210">
        <v>13.45243313581944</v>
      </c>
      <c r="L210">
        <v>-16.446329995645417</v>
      </c>
      <c r="M210">
        <v>-13.45243313581944</v>
      </c>
      <c r="N210">
        <v>-16.446329995645417</v>
      </c>
      <c r="O210">
        <v>13.45243313581944</v>
      </c>
      <c r="P210">
        <v>3.5536700043545828</v>
      </c>
      <c r="Q210">
        <v>-6.5475668641805598</v>
      </c>
    </row>
    <row r="211" spans="1:17" x14ac:dyDescent="0.25">
      <c r="A211">
        <v>-20</v>
      </c>
      <c r="B211">
        <v>20</v>
      </c>
      <c r="D211">
        <v>12.573111979166674</v>
      </c>
      <c r="E211">
        <v>14.096301552586278</v>
      </c>
      <c r="G211">
        <v>16.017430031408477</v>
      </c>
      <c r="H211">
        <v>14.482326837510582</v>
      </c>
      <c r="I211">
        <v>16.017430031408477</v>
      </c>
      <c r="J211">
        <v>14.482326837510582</v>
      </c>
      <c r="L211">
        <v>-16.017430031408477</v>
      </c>
      <c r="M211">
        <v>-14.482326837510582</v>
      </c>
      <c r="N211">
        <v>-16.017430031408502</v>
      </c>
      <c r="O211">
        <v>14.482326837510582</v>
      </c>
      <c r="P211">
        <v>36.01743003140848</v>
      </c>
      <c r="Q211">
        <v>-5.5176731624894177</v>
      </c>
    </row>
    <row r="212" spans="1:17" x14ac:dyDescent="0.25">
      <c r="A212">
        <v>-10</v>
      </c>
      <c r="B212">
        <v>20</v>
      </c>
      <c r="D212">
        <v>17.736809895833325</v>
      </c>
      <c r="E212">
        <v>11.567716445777849</v>
      </c>
      <c r="G212">
        <v>9.8240483226125086</v>
      </c>
      <c r="H212">
        <v>15.851551234109991</v>
      </c>
      <c r="I212">
        <v>9.8240483226125086</v>
      </c>
      <c r="J212">
        <v>15.851551234109991</v>
      </c>
      <c r="L212">
        <v>-9.8240483226125086</v>
      </c>
      <c r="M212">
        <v>-15.851551234109991</v>
      </c>
      <c r="N212">
        <v>-9.8240483226125086</v>
      </c>
      <c r="O212">
        <v>15.851551234109991</v>
      </c>
      <c r="P212">
        <v>0.1759516773874914</v>
      </c>
      <c r="Q212">
        <v>-4.1484487658900093</v>
      </c>
    </row>
    <row r="213" spans="1:17" x14ac:dyDescent="0.25">
      <c r="A213">
        <v>-10</v>
      </c>
      <c r="B213">
        <v>20</v>
      </c>
      <c r="D213">
        <v>17.85416666666665</v>
      </c>
      <c r="E213">
        <v>10.789690259067571</v>
      </c>
      <c r="G213">
        <v>9.8503987600967733</v>
      </c>
      <c r="H213">
        <v>16.788069593567197</v>
      </c>
      <c r="I213">
        <v>9.8503987600967733</v>
      </c>
      <c r="J213">
        <v>16.788069593567197</v>
      </c>
      <c r="L213">
        <v>-9.8503987600967733</v>
      </c>
      <c r="M213">
        <v>-16.788069593567197</v>
      </c>
      <c r="N213">
        <v>-9.8503987600967733</v>
      </c>
      <c r="O213">
        <v>16.788069593567197</v>
      </c>
      <c r="P213">
        <v>0.14960123990322671</v>
      </c>
      <c r="Q213">
        <v>-3.2119304064328027</v>
      </c>
    </row>
    <row r="214" spans="1:17" x14ac:dyDescent="0.25">
      <c r="A214">
        <v>-10</v>
      </c>
      <c r="B214">
        <v>20</v>
      </c>
      <c r="D214">
        <v>17.971523437499975</v>
      </c>
      <c r="E214">
        <v>9.3308911589858141</v>
      </c>
      <c r="G214">
        <v>10.059107366622433</v>
      </c>
      <c r="H214">
        <v>18.667506911667395</v>
      </c>
      <c r="I214">
        <v>10.059107366622433</v>
      </c>
      <c r="J214">
        <v>18.667506911667395</v>
      </c>
      <c r="L214">
        <v>-10.059107366622433</v>
      </c>
      <c r="M214">
        <v>-18.667506911667395</v>
      </c>
      <c r="N214">
        <v>-10.059107366622433</v>
      </c>
      <c r="O214">
        <v>18.667506911667395</v>
      </c>
      <c r="P214">
        <v>-5.9107366622432878E-2</v>
      </c>
      <c r="Q214">
        <v>-1.3324930883326047</v>
      </c>
    </row>
    <row r="215" spans="1:17" x14ac:dyDescent="0.25">
      <c r="A215">
        <v>-10</v>
      </c>
      <c r="B215">
        <v>20</v>
      </c>
      <c r="D215">
        <v>16.445885416666677</v>
      </c>
      <c r="E215">
        <v>8.9418780656306396</v>
      </c>
      <c r="G215">
        <v>12.449594713935085</v>
      </c>
      <c r="H215">
        <v>20.201860238652117</v>
      </c>
      <c r="I215">
        <v>12.449594713935085</v>
      </c>
      <c r="J215">
        <v>20.201860238652117</v>
      </c>
      <c r="L215">
        <v>-12.449594713935085</v>
      </c>
      <c r="M215">
        <v>-20.201860238652117</v>
      </c>
      <c r="N215">
        <v>-12.449594713935085</v>
      </c>
      <c r="O215">
        <v>20.201860238652117</v>
      </c>
      <c r="P215">
        <v>-2.4495947139350847</v>
      </c>
      <c r="Q215">
        <v>0.20186023865211666</v>
      </c>
    </row>
    <row r="216" spans="1:17" x14ac:dyDescent="0.25">
      <c r="A216">
        <v>-10</v>
      </c>
      <c r="B216">
        <v>20</v>
      </c>
      <c r="D216">
        <v>17.619453125</v>
      </c>
      <c r="E216">
        <v>10.886943532406351</v>
      </c>
      <c r="G216">
        <v>10.138888357860392</v>
      </c>
      <c r="H216">
        <v>16.758908245419075</v>
      </c>
      <c r="I216">
        <v>10.138888357860392</v>
      </c>
      <c r="J216">
        <v>16.758908245419075</v>
      </c>
      <c r="L216">
        <v>-10.138888357860392</v>
      </c>
      <c r="M216">
        <v>-16.758908245419075</v>
      </c>
      <c r="N216">
        <v>-10.138888357860392</v>
      </c>
      <c r="O216">
        <v>16.758908245419075</v>
      </c>
      <c r="P216">
        <v>-0.13888835786039166</v>
      </c>
      <c r="Q216">
        <v>-3.2410917545809248</v>
      </c>
    </row>
    <row r="217" spans="1:17" x14ac:dyDescent="0.25">
      <c r="A217">
        <v>-10</v>
      </c>
      <c r="B217">
        <v>20</v>
      </c>
      <c r="D217">
        <v>17.502096354166763</v>
      </c>
      <c r="E217">
        <v>11.567716445777775</v>
      </c>
      <c r="G217">
        <v>10.128717545028413</v>
      </c>
      <c r="H217">
        <v>15.936715819974145</v>
      </c>
      <c r="I217">
        <v>10.128717545028413</v>
      </c>
      <c r="J217">
        <v>15.936715819974145</v>
      </c>
      <c r="L217">
        <v>-10.128717545028413</v>
      </c>
      <c r="M217">
        <v>-15.936715819974145</v>
      </c>
      <c r="N217">
        <v>-10.128717545028413</v>
      </c>
      <c r="O217">
        <v>15.936715819974145</v>
      </c>
      <c r="P217">
        <v>-0.12871754502841348</v>
      </c>
      <c r="Q217">
        <v>-4.063284180025855</v>
      </c>
    </row>
    <row r="218" spans="1:17" x14ac:dyDescent="0.25">
      <c r="A218">
        <v>-10</v>
      </c>
      <c r="B218">
        <v>20</v>
      </c>
      <c r="D218">
        <v>17.502096354166675</v>
      </c>
      <c r="E218">
        <v>11.664969719116629</v>
      </c>
      <c r="G218">
        <v>10.10577051503352</v>
      </c>
      <c r="H218">
        <v>15.814446288126863</v>
      </c>
      <c r="I218">
        <v>10.10577051503352</v>
      </c>
      <c r="J218">
        <v>15.814446288126863</v>
      </c>
      <c r="L218">
        <v>-10.10577051503352</v>
      </c>
      <c r="M218">
        <v>-15.814446288126863</v>
      </c>
      <c r="N218">
        <v>-10.10577051503352</v>
      </c>
      <c r="O218">
        <v>15.814446288126863</v>
      </c>
      <c r="P218">
        <v>-0.10577051503351953</v>
      </c>
      <c r="Q218">
        <v>-4.185553711873137</v>
      </c>
    </row>
    <row r="219" spans="1:17" x14ac:dyDescent="0.25">
      <c r="A219">
        <v>-10</v>
      </c>
      <c r="B219">
        <v>20</v>
      </c>
      <c r="D219">
        <v>17.619453124999932</v>
      </c>
      <c r="E219">
        <v>11.470463172439143</v>
      </c>
      <c r="G219">
        <v>9.9986602284798654</v>
      </c>
      <c r="H219">
        <v>16.015780192732738</v>
      </c>
      <c r="I219">
        <v>9.9986602284798654</v>
      </c>
      <c r="J219">
        <v>16.015780192732738</v>
      </c>
      <c r="L219">
        <v>-9.9986602284798654</v>
      </c>
      <c r="M219">
        <v>-16.015780192732738</v>
      </c>
      <c r="N219">
        <v>-9.9986602284798654</v>
      </c>
      <c r="O219">
        <v>16.015780192732738</v>
      </c>
      <c r="P219">
        <v>1.3397715201346472E-3</v>
      </c>
      <c r="Q219">
        <v>-3.9842198072672623</v>
      </c>
    </row>
    <row r="220" spans="1:17" x14ac:dyDescent="0.25">
      <c r="A220">
        <v>-10</v>
      </c>
      <c r="B220">
        <v>20</v>
      </c>
      <c r="D220">
        <v>17.736809895833325</v>
      </c>
      <c r="E220">
        <v>9.7199042523409176</v>
      </c>
      <c r="G220">
        <v>10.282006340041544</v>
      </c>
      <c r="H220">
        <v>18.254419330130926</v>
      </c>
      <c r="I220">
        <v>10.282006340041544</v>
      </c>
      <c r="J220">
        <v>18.254419330130926</v>
      </c>
      <c r="L220">
        <v>-10.282006340041544</v>
      </c>
      <c r="M220">
        <v>-18.254419330130926</v>
      </c>
      <c r="N220">
        <v>-10.282006340041544</v>
      </c>
      <c r="O220">
        <v>18.254419330130926</v>
      </c>
      <c r="P220">
        <v>-0.28200634004154423</v>
      </c>
      <c r="Q220">
        <v>-1.7455806698690743</v>
      </c>
    </row>
    <row r="221" spans="1:17" x14ac:dyDescent="0.25">
      <c r="A221">
        <v>-10</v>
      </c>
      <c r="B221">
        <v>20</v>
      </c>
      <c r="D221">
        <v>17.619453125</v>
      </c>
      <c r="E221">
        <v>11.762222992455465</v>
      </c>
      <c r="G221">
        <v>9.931501808903958</v>
      </c>
      <c r="H221">
        <v>15.651223725307149</v>
      </c>
      <c r="I221">
        <v>9.931501808903958</v>
      </c>
      <c r="J221">
        <v>15.651223725307149</v>
      </c>
      <c r="L221">
        <v>-9.931501808903958</v>
      </c>
      <c r="M221">
        <v>-15.651223725307149</v>
      </c>
      <c r="N221">
        <v>-9.9315018089039597</v>
      </c>
      <c r="O221">
        <v>15.651223725307149</v>
      </c>
      <c r="P221">
        <v>19.93150180890396</v>
      </c>
      <c r="Q221">
        <v>-4.3487762746928507</v>
      </c>
    </row>
    <row r="222" spans="1:17" x14ac:dyDescent="0.25">
      <c r="A222">
        <v>0</v>
      </c>
      <c r="B222">
        <v>20</v>
      </c>
      <c r="D222">
        <v>25.951783854166678</v>
      </c>
      <c r="E222">
        <v>5.8297733187896412</v>
      </c>
      <c r="G222">
        <v>6.1024229731265409E-2</v>
      </c>
      <c r="H222">
        <v>20.170366214802836</v>
      </c>
      <c r="I222">
        <v>6.1024229731265409E-2</v>
      </c>
      <c r="J222">
        <v>20.170366214802836</v>
      </c>
      <c r="L222">
        <v>6.1024229731265409E-2</v>
      </c>
      <c r="M222">
        <v>-20.170366214802836</v>
      </c>
      <c r="N222">
        <v>6.1024229731265409E-2</v>
      </c>
      <c r="O222">
        <v>20.170366214802836</v>
      </c>
      <c r="P222">
        <v>6.1024229731265409E-2</v>
      </c>
      <c r="Q222">
        <v>0.17036621480283642</v>
      </c>
    </row>
    <row r="223" spans="1:17" x14ac:dyDescent="0.25">
      <c r="A223">
        <v>0</v>
      </c>
      <c r="B223">
        <v>20</v>
      </c>
      <c r="D223">
        <v>25.930859375000001</v>
      </c>
      <c r="E223">
        <v>5.4407602254343743</v>
      </c>
      <c r="G223">
        <v>8.814530362328761E-2</v>
      </c>
      <c r="H223">
        <v>20.559555062850812</v>
      </c>
      <c r="I223">
        <v>8.814530362328761E-2</v>
      </c>
      <c r="J223">
        <v>20.559555062850812</v>
      </c>
      <c r="L223">
        <v>8.814530362328761E-2</v>
      </c>
      <c r="M223">
        <v>-20.559555062850812</v>
      </c>
      <c r="N223">
        <v>-8.814530362328761E-2</v>
      </c>
      <c r="O223">
        <v>20.559555062850812</v>
      </c>
      <c r="P223">
        <v>-8.814530362328761E-2</v>
      </c>
      <c r="Q223">
        <v>0.55955506285081213</v>
      </c>
    </row>
    <row r="224" spans="1:17" x14ac:dyDescent="0.25">
      <c r="A224">
        <v>0</v>
      </c>
      <c r="B224">
        <v>20</v>
      </c>
      <c r="D224">
        <v>24.660859375000079</v>
      </c>
      <c r="E224">
        <v>7.8720920589039665</v>
      </c>
      <c r="G224">
        <v>1.6352716431050496</v>
      </c>
      <c r="H224">
        <v>18.197548236725787</v>
      </c>
      <c r="I224">
        <v>1.6352716431050496</v>
      </c>
      <c r="J224">
        <v>18.197548236725787</v>
      </c>
      <c r="L224">
        <v>-1.6352716431050496</v>
      </c>
      <c r="M224">
        <v>-18.197548236725787</v>
      </c>
      <c r="N224">
        <v>-1.6352716431050496</v>
      </c>
      <c r="O224">
        <v>18.197548236725787</v>
      </c>
      <c r="P224">
        <v>-1.6352716431050496</v>
      </c>
      <c r="Q224">
        <v>-1.8024517632742132</v>
      </c>
    </row>
    <row r="225" spans="1:17" x14ac:dyDescent="0.25">
      <c r="A225">
        <v>0</v>
      </c>
      <c r="B225">
        <v>20</v>
      </c>
      <c r="D225">
        <v>24.778216145833323</v>
      </c>
      <c r="E225">
        <v>7.5803322388876069</v>
      </c>
      <c r="G225">
        <v>1.4995472369346896</v>
      </c>
      <c r="H225">
        <v>18.481070153014734</v>
      </c>
      <c r="I225">
        <v>1.4995472369346896</v>
      </c>
      <c r="J225">
        <v>18.481070153014734</v>
      </c>
      <c r="L225">
        <v>-1.4995472369346896</v>
      </c>
      <c r="M225">
        <v>-18.481070153014734</v>
      </c>
      <c r="N225">
        <v>1.4995472369346896</v>
      </c>
      <c r="O225">
        <v>18.481070153014734</v>
      </c>
      <c r="P225">
        <v>1.4995472369346896</v>
      </c>
      <c r="Q225">
        <v>-1.5189298469852659</v>
      </c>
    </row>
    <row r="226" spans="1:17" x14ac:dyDescent="0.25">
      <c r="A226">
        <v>0</v>
      </c>
      <c r="B226">
        <v>20</v>
      </c>
      <c r="D226">
        <v>25.813502604166668</v>
      </c>
      <c r="E226">
        <v>5.7325200454507268</v>
      </c>
      <c r="G226">
        <v>0.23647755217445568</v>
      </c>
      <c r="H226">
        <v>20.269616466095044</v>
      </c>
      <c r="I226">
        <v>0.23647755217445568</v>
      </c>
      <c r="J226">
        <v>20.269616466095044</v>
      </c>
      <c r="L226">
        <v>0.23647755217445568</v>
      </c>
      <c r="M226">
        <v>-20.269616466095044</v>
      </c>
      <c r="N226">
        <v>0.23647755217445568</v>
      </c>
      <c r="O226">
        <v>20.269616466095044</v>
      </c>
      <c r="P226">
        <v>0.23647755217445568</v>
      </c>
      <c r="Q226">
        <v>0.26961646609504442</v>
      </c>
    </row>
    <row r="227" spans="1:17" x14ac:dyDescent="0.25">
      <c r="A227">
        <v>0</v>
      </c>
      <c r="B227">
        <v>20</v>
      </c>
      <c r="D227">
        <v>25.696145833333361</v>
      </c>
      <c r="E227">
        <v>5.4407602254343743</v>
      </c>
      <c r="G227">
        <v>0.38742606008334857</v>
      </c>
      <c r="H227">
        <v>20.565329881666059</v>
      </c>
      <c r="I227">
        <v>0.38742606008334857</v>
      </c>
      <c r="J227">
        <v>20.565329881666059</v>
      </c>
      <c r="L227">
        <v>0.38742606008334857</v>
      </c>
      <c r="M227">
        <v>-20.565329881666059</v>
      </c>
      <c r="N227">
        <v>0.38742606008334857</v>
      </c>
      <c r="O227">
        <v>20.565329881666059</v>
      </c>
      <c r="P227">
        <v>0.38742606008334857</v>
      </c>
      <c r="Q227">
        <v>0.56532988166605946</v>
      </c>
    </row>
    <row r="228" spans="1:17" x14ac:dyDescent="0.25">
      <c r="A228">
        <v>0</v>
      </c>
      <c r="B228">
        <v>20</v>
      </c>
      <c r="D228">
        <v>25.930859375000001</v>
      </c>
      <c r="E228">
        <v>5.6352667721120042</v>
      </c>
      <c r="G228">
        <v>8.7825389079833838E-2</v>
      </c>
      <c r="H228">
        <v>20.365033824399262</v>
      </c>
      <c r="I228">
        <v>8.7825389079833838E-2</v>
      </c>
      <c r="J228">
        <v>20.365033824399262</v>
      </c>
      <c r="L228">
        <v>8.7825389079833838E-2</v>
      </c>
      <c r="M228">
        <v>-20.365033824399262</v>
      </c>
      <c r="N228">
        <v>8.7825389079833838E-2</v>
      </c>
      <c r="O228">
        <v>20.365033824399262</v>
      </c>
      <c r="P228">
        <v>8.7825389079833838E-2</v>
      </c>
      <c r="Q228">
        <v>0.36503382439926213</v>
      </c>
    </row>
    <row r="229" spans="1:17" x14ac:dyDescent="0.25">
      <c r="A229">
        <v>0</v>
      </c>
      <c r="B229">
        <v>20</v>
      </c>
      <c r="D229">
        <v>25.83442708333336</v>
      </c>
      <c r="E229">
        <v>7.3858256922101617</v>
      </c>
      <c r="G229">
        <v>0.20363723728357203</v>
      </c>
      <c r="H229">
        <v>18.615345539091354</v>
      </c>
      <c r="I229">
        <v>0.20363723728357203</v>
      </c>
      <c r="J229">
        <v>18.615345539091354</v>
      </c>
      <c r="L229">
        <v>0.20363723728357203</v>
      </c>
      <c r="M229">
        <v>-18.615345539091354</v>
      </c>
      <c r="N229">
        <v>-0.20363723728357203</v>
      </c>
      <c r="O229">
        <v>18.615345539091354</v>
      </c>
      <c r="P229">
        <v>-0.20363723728357203</v>
      </c>
      <c r="Q229">
        <v>-1.3846544609086457</v>
      </c>
    </row>
    <row r="230" spans="1:17" x14ac:dyDescent="0.25">
      <c r="A230">
        <v>0</v>
      </c>
      <c r="B230">
        <v>20</v>
      </c>
      <c r="D230">
        <v>23.604648437499961</v>
      </c>
      <c r="E230">
        <v>5.7325200454507268</v>
      </c>
      <c r="G230">
        <v>3.0624182487374747</v>
      </c>
      <c r="H230">
        <v>20.622692375777053</v>
      </c>
      <c r="I230">
        <v>3.0624182487374747</v>
      </c>
      <c r="J230">
        <v>20.622692375777053</v>
      </c>
      <c r="L230">
        <v>-3.0624182487374747</v>
      </c>
      <c r="M230">
        <v>-20.622692375777053</v>
      </c>
      <c r="N230">
        <v>3.0624182487374747</v>
      </c>
      <c r="O230">
        <v>20.622692375777053</v>
      </c>
      <c r="P230">
        <v>3.0624182487374747</v>
      </c>
      <c r="Q230">
        <v>0.62269237577705283</v>
      </c>
    </row>
    <row r="231" spans="1:17" x14ac:dyDescent="0.25">
      <c r="A231">
        <v>0</v>
      </c>
      <c r="B231">
        <v>20</v>
      </c>
      <c r="D231">
        <v>25.930859375000001</v>
      </c>
      <c r="E231">
        <v>5.6352667721118195</v>
      </c>
      <c r="G231">
        <v>8.7825389079834171E-2</v>
      </c>
      <c r="H231">
        <v>20.365033824399262</v>
      </c>
      <c r="I231">
        <v>8.7825389079834171E-2</v>
      </c>
      <c r="J231">
        <v>20.365033824399262</v>
      </c>
      <c r="L231">
        <v>8.7825389079834171E-2</v>
      </c>
      <c r="M231">
        <v>-20.365033824399262</v>
      </c>
      <c r="N231">
        <v>8.7825389079834171E-2</v>
      </c>
      <c r="O231">
        <v>20.365033824399262</v>
      </c>
      <c r="P231">
        <v>8.7825389079834171E-2</v>
      </c>
      <c r="Q231">
        <v>0.36503382439926213</v>
      </c>
    </row>
    <row r="232" spans="1:17" x14ac:dyDescent="0.25">
      <c r="A232">
        <v>10</v>
      </c>
      <c r="B232">
        <v>20</v>
      </c>
      <c r="D232">
        <v>18.889453125000088</v>
      </c>
      <c r="E232">
        <v>11.081450079083909</v>
      </c>
      <c r="G232">
        <v>8.4489083153738473</v>
      </c>
      <c r="H232">
        <v>16.049953054868883</v>
      </c>
      <c r="I232">
        <v>8.4489083153738473</v>
      </c>
      <c r="J232">
        <v>16.049953054868883</v>
      </c>
      <c r="L232">
        <v>8.4489083153738473</v>
      </c>
      <c r="M232">
        <v>-16.049953054868883</v>
      </c>
      <c r="N232">
        <v>8.4489083153738473</v>
      </c>
      <c r="O232">
        <v>16.049953054868883</v>
      </c>
      <c r="P232">
        <v>-1.5510916846261527</v>
      </c>
      <c r="Q232">
        <v>-3.9500469451311169</v>
      </c>
    </row>
    <row r="233" spans="1:17" x14ac:dyDescent="0.25">
      <c r="A233">
        <v>10</v>
      </c>
      <c r="B233">
        <v>20</v>
      </c>
      <c r="D233">
        <v>17.481171875000001</v>
      </c>
      <c r="E233">
        <v>8.9418780656306183</v>
      </c>
      <c r="G233">
        <v>10.877428298770974</v>
      </c>
      <c r="H233">
        <v>19.503814542714913</v>
      </c>
      <c r="I233">
        <v>10.877428298770974</v>
      </c>
      <c r="J233">
        <v>19.503814542714913</v>
      </c>
      <c r="L233">
        <v>10.877428298770974</v>
      </c>
      <c r="M233">
        <v>-19.503814542714913</v>
      </c>
      <c r="N233">
        <v>10.877428298770974</v>
      </c>
      <c r="O233">
        <v>19.503814542714913</v>
      </c>
      <c r="P233">
        <v>0.87742829877097428</v>
      </c>
      <c r="Q233">
        <v>-0.49618545728508678</v>
      </c>
    </row>
    <row r="234" spans="1:17" x14ac:dyDescent="0.25">
      <c r="A234">
        <v>10</v>
      </c>
      <c r="B234">
        <v>20</v>
      </c>
      <c r="D234">
        <v>18.889453124999999</v>
      </c>
      <c r="E234">
        <v>9.428144432324558</v>
      </c>
      <c r="G234">
        <v>8.7761305359915092</v>
      </c>
      <c r="H234">
        <v>18.092127095045615</v>
      </c>
      <c r="I234">
        <v>8.7761305359915092</v>
      </c>
      <c r="J234">
        <v>18.092127095045615</v>
      </c>
      <c r="L234">
        <v>8.7761305359915092</v>
      </c>
      <c r="M234">
        <v>-18.092127095045615</v>
      </c>
      <c r="N234">
        <v>8.7761305359915092</v>
      </c>
      <c r="O234">
        <v>18.092127095045615</v>
      </c>
      <c r="P234">
        <v>-1.2238694640084908</v>
      </c>
      <c r="Q234">
        <v>-1.9078729049543846</v>
      </c>
    </row>
    <row r="235" spans="1:17" x14ac:dyDescent="0.25">
      <c r="A235">
        <v>10</v>
      </c>
      <c r="B235">
        <v>20</v>
      </c>
      <c r="D235">
        <v>18.420026041666652</v>
      </c>
      <c r="E235">
        <v>7.5803322388877916</v>
      </c>
      <c r="G235">
        <v>9.9075369420910135</v>
      </c>
      <c r="H235">
        <v>20.933040025793485</v>
      </c>
      <c r="I235">
        <v>9.9075369420910135</v>
      </c>
      <c r="J235">
        <v>20.933040025793485</v>
      </c>
      <c r="L235">
        <v>9.9075369420910135</v>
      </c>
      <c r="M235">
        <v>-20.933040025793485</v>
      </c>
      <c r="N235">
        <v>9.9075369420910135</v>
      </c>
      <c r="O235">
        <v>20.933040025793485</v>
      </c>
      <c r="P235">
        <v>-9.2463057908986457E-2</v>
      </c>
      <c r="Q235">
        <v>0.93304002579348477</v>
      </c>
    </row>
    <row r="236" spans="1:17" x14ac:dyDescent="0.25">
      <c r="A236">
        <v>10</v>
      </c>
      <c r="B236">
        <v>20</v>
      </c>
      <c r="D236">
        <v>17.363815104166765</v>
      </c>
      <c r="E236">
        <v>9.5253977056633019</v>
      </c>
      <c r="G236">
        <v>10.865754318423452</v>
      </c>
      <c r="H236">
        <v>18.724708621043042</v>
      </c>
      <c r="I236">
        <v>10.865754318423452</v>
      </c>
      <c r="J236">
        <v>18.724708621043042</v>
      </c>
      <c r="L236">
        <v>10.865754318423452</v>
      </c>
      <c r="M236">
        <v>-18.724708621043042</v>
      </c>
      <c r="N236">
        <v>10.865754318423452</v>
      </c>
      <c r="O236">
        <v>18.724708621043042</v>
      </c>
      <c r="P236">
        <v>0.86575431842345196</v>
      </c>
      <c r="Q236">
        <v>-1.2752913789569575</v>
      </c>
    </row>
    <row r="237" spans="1:17" x14ac:dyDescent="0.25">
      <c r="A237">
        <v>10</v>
      </c>
      <c r="B237">
        <v>20</v>
      </c>
      <c r="D237">
        <v>18.420026041666809</v>
      </c>
      <c r="E237">
        <v>9.2336378856469068</v>
      </c>
      <c r="G237">
        <v>9.4596719152713025</v>
      </c>
      <c r="H237">
        <v>18.569144719967966</v>
      </c>
      <c r="I237">
        <v>9.4596719152713025</v>
      </c>
      <c r="J237">
        <v>18.569144719967966</v>
      </c>
      <c r="L237">
        <v>9.4596719152713025</v>
      </c>
      <c r="M237">
        <v>-18.569144719967966</v>
      </c>
      <c r="N237">
        <v>9.4596719152713025</v>
      </c>
      <c r="O237">
        <v>18.569144719967966</v>
      </c>
      <c r="P237">
        <v>-0.54032808472869753</v>
      </c>
      <c r="Q237">
        <v>-1.4308552800320342</v>
      </c>
    </row>
    <row r="238" spans="1:17" x14ac:dyDescent="0.25">
      <c r="A238">
        <v>10</v>
      </c>
      <c r="B238">
        <v>20</v>
      </c>
      <c r="D238">
        <v>18.654739583333349</v>
      </c>
      <c r="E238">
        <v>9.3308911589857573</v>
      </c>
      <c r="G238">
        <v>9.1149232539117939</v>
      </c>
      <c r="H238">
        <v>18.325973670855916</v>
      </c>
      <c r="I238">
        <v>9.1149232539117939</v>
      </c>
      <c r="J238">
        <v>18.325973670855916</v>
      </c>
      <c r="L238">
        <v>9.1149232539117939</v>
      </c>
      <c r="M238">
        <v>-18.325973670855916</v>
      </c>
      <c r="N238">
        <v>9.1149232539117939</v>
      </c>
      <c r="O238">
        <v>18.325973670855916</v>
      </c>
      <c r="P238">
        <v>-0.88507674608820608</v>
      </c>
      <c r="Q238">
        <v>-1.674026329144084</v>
      </c>
    </row>
    <row r="239" spans="1:17" x14ac:dyDescent="0.25">
      <c r="A239">
        <v>10</v>
      </c>
      <c r="B239">
        <v>20</v>
      </c>
      <c r="D239">
        <v>18.537382812500045</v>
      </c>
      <c r="E239">
        <v>9.4281444323245225</v>
      </c>
      <c r="G239">
        <v>9.252288533202929</v>
      </c>
      <c r="H239">
        <v>18.25372930409759</v>
      </c>
      <c r="I239">
        <v>9.252288533202929</v>
      </c>
      <c r="J239">
        <v>18.25372930409759</v>
      </c>
      <c r="L239">
        <v>9.252288533202929</v>
      </c>
      <c r="M239">
        <v>-18.25372930409759</v>
      </c>
      <c r="N239">
        <v>9.252288533202929</v>
      </c>
      <c r="O239">
        <v>18.25372930409759</v>
      </c>
      <c r="P239">
        <v>-0.74771146679707101</v>
      </c>
      <c r="Q239">
        <v>-1.7462706959024104</v>
      </c>
    </row>
    <row r="240" spans="1:17" x14ac:dyDescent="0.25">
      <c r="A240">
        <v>10</v>
      </c>
      <c r="B240">
        <v>20</v>
      </c>
      <c r="D240">
        <v>18.772096354166763</v>
      </c>
      <c r="E240">
        <v>9.2336378856469778</v>
      </c>
      <c r="G240">
        <v>8.9773077314939442</v>
      </c>
      <c r="H240">
        <v>18.397885959165983</v>
      </c>
      <c r="I240">
        <v>8.9773077314939442</v>
      </c>
      <c r="J240">
        <v>18.397885959165983</v>
      </c>
      <c r="L240">
        <v>8.9773077314939442</v>
      </c>
      <c r="M240">
        <v>-18.397885959165983</v>
      </c>
      <c r="N240">
        <v>8.9773077314939442</v>
      </c>
      <c r="O240">
        <v>18.397885959165983</v>
      </c>
      <c r="P240">
        <v>-1.0226922685060558</v>
      </c>
      <c r="Q240">
        <v>-1.6021140408340173</v>
      </c>
    </row>
    <row r="241" spans="1:17" x14ac:dyDescent="0.25">
      <c r="A241">
        <v>10</v>
      </c>
      <c r="B241">
        <v>20</v>
      </c>
      <c r="D241">
        <v>18.654739583333324</v>
      </c>
      <c r="E241">
        <v>9.4281444323245935</v>
      </c>
      <c r="G241">
        <v>9.0927982207280351</v>
      </c>
      <c r="H241">
        <v>18.198810666358199</v>
      </c>
      <c r="I241">
        <v>9.0927982207280351</v>
      </c>
      <c r="J241">
        <v>18.198810666358199</v>
      </c>
      <c r="L241">
        <v>9.0927982207280351</v>
      </c>
      <c r="M241">
        <v>-18.198810666358199</v>
      </c>
      <c r="N241">
        <v>9.0927982207280351</v>
      </c>
      <c r="O241">
        <v>18.198810666358199</v>
      </c>
      <c r="P241">
        <v>-0.90720177927196488</v>
      </c>
      <c r="Q241">
        <v>-1.8011893336418012</v>
      </c>
    </row>
    <row r="242" spans="1:17" x14ac:dyDescent="0.25">
      <c r="A242">
        <v>20</v>
      </c>
      <c r="B242">
        <v>20</v>
      </c>
      <c r="D242">
        <v>9.7356250000000024</v>
      </c>
      <c r="E242">
        <v>12.540249179165667</v>
      </c>
      <c r="G242">
        <v>22.322151230246039</v>
      </c>
      <c r="H242">
        <v>19.068047269348831</v>
      </c>
      <c r="I242">
        <v>22.322151230246039</v>
      </c>
      <c r="J242">
        <v>19.068047269348831</v>
      </c>
      <c r="L242">
        <v>22.322151230246039</v>
      </c>
      <c r="M242">
        <v>-19.068047269348831</v>
      </c>
      <c r="N242">
        <v>22.322151230246039</v>
      </c>
      <c r="O242">
        <v>19.068047269348831</v>
      </c>
      <c r="P242">
        <v>2.322151230246039</v>
      </c>
      <c r="Q242">
        <v>-0.93195273065116879</v>
      </c>
    </row>
    <row r="243" spans="1:17" x14ac:dyDescent="0.25">
      <c r="A243">
        <v>20</v>
      </c>
      <c r="B243">
        <v>20</v>
      </c>
      <c r="D243">
        <v>9.500911458333352</v>
      </c>
      <c r="E243">
        <v>12.637502452504579</v>
      </c>
      <c r="G243">
        <v>22.758228345300193</v>
      </c>
      <c r="H243">
        <v>19.091063539605514</v>
      </c>
      <c r="I243">
        <v>22.758228345300193</v>
      </c>
      <c r="J243">
        <v>19.091063539605514</v>
      </c>
      <c r="L243">
        <v>22.758228345300193</v>
      </c>
      <c r="M243">
        <v>-19.091063539605514</v>
      </c>
      <c r="N243">
        <v>22.758228345300193</v>
      </c>
      <c r="O243">
        <v>19.091063539605514</v>
      </c>
      <c r="P243">
        <v>2.7582283453001928</v>
      </c>
      <c r="Q243">
        <v>-0.90893646039448583</v>
      </c>
    </row>
    <row r="244" spans="1:17" x14ac:dyDescent="0.25">
      <c r="A244">
        <v>20</v>
      </c>
      <c r="B244">
        <v>20</v>
      </c>
      <c r="D244">
        <v>9.500911458333281</v>
      </c>
      <c r="E244">
        <v>12.832008999182063</v>
      </c>
      <c r="G244">
        <v>22.517879722679719</v>
      </c>
      <c r="H244">
        <v>18.663534265079956</v>
      </c>
      <c r="I244">
        <v>22.517879722679719</v>
      </c>
      <c r="J244">
        <v>18.663534265079956</v>
      </c>
      <c r="L244">
        <v>22.517879722679719</v>
      </c>
      <c r="M244">
        <v>-18.663534265079956</v>
      </c>
      <c r="N244">
        <v>22.517879722679719</v>
      </c>
      <c r="O244">
        <v>18.663534265079956</v>
      </c>
      <c r="P244">
        <v>2.5178797226797194</v>
      </c>
      <c r="Q244">
        <v>-1.3364657349200435</v>
      </c>
    </row>
    <row r="245" spans="1:17" x14ac:dyDescent="0.25">
      <c r="A245">
        <v>20</v>
      </c>
      <c r="B245">
        <v>20</v>
      </c>
      <c r="D245">
        <v>13.6083984375</v>
      </c>
      <c r="E245">
        <v>12.9292622725209</v>
      </c>
      <c r="G245">
        <v>15.041739734875538</v>
      </c>
      <c r="H245">
        <v>15.727793357091636</v>
      </c>
      <c r="I245">
        <v>15.041739734875538</v>
      </c>
      <c r="J245">
        <v>15.727793357091636</v>
      </c>
      <c r="L245">
        <v>15.041739734875538</v>
      </c>
      <c r="M245">
        <v>-15.727793357091636</v>
      </c>
      <c r="N245">
        <v>15.041739734875538</v>
      </c>
      <c r="O245">
        <v>15.727793357091636</v>
      </c>
      <c r="P245">
        <v>-4.9582602651244621</v>
      </c>
      <c r="Q245">
        <v>-4.2722066429083636</v>
      </c>
    </row>
    <row r="246" spans="1:17" x14ac:dyDescent="0.25">
      <c r="A246">
        <v>20</v>
      </c>
      <c r="B246">
        <v>20</v>
      </c>
      <c r="D246">
        <v>13.021614583333438</v>
      </c>
      <c r="E246">
        <v>12.442995905826887</v>
      </c>
      <c r="G246">
        <v>16.182810937295177</v>
      </c>
      <c r="H246">
        <v>16.78036617341504</v>
      </c>
      <c r="I246">
        <v>16.182810937295177</v>
      </c>
      <c r="J246">
        <v>16.78036617341504</v>
      </c>
      <c r="L246">
        <v>16.182810937295177</v>
      </c>
      <c r="M246">
        <v>-16.78036617341504</v>
      </c>
      <c r="N246">
        <v>16.182810937295177</v>
      </c>
      <c r="O246">
        <v>16.78036617341504</v>
      </c>
      <c r="P246">
        <v>-3.8171890627048235</v>
      </c>
      <c r="Q246">
        <v>-3.2196338265849604</v>
      </c>
    </row>
    <row r="247" spans="1:17" x14ac:dyDescent="0.25">
      <c r="A247">
        <v>20</v>
      </c>
      <c r="B247">
        <v>20</v>
      </c>
      <c r="D247">
        <v>15.603463541666788</v>
      </c>
      <c r="E247">
        <v>12.637502452504446</v>
      </c>
      <c r="G247">
        <v>12.348656937445892</v>
      </c>
      <c r="H247">
        <v>15.273901265445122</v>
      </c>
      <c r="I247">
        <v>12.348656937445892</v>
      </c>
      <c r="J247">
        <v>15.273901265445122</v>
      </c>
      <c r="L247">
        <v>12.348656937445892</v>
      </c>
      <c r="M247">
        <v>-15.273901265445122</v>
      </c>
      <c r="N247">
        <v>12.348656937445892</v>
      </c>
      <c r="O247">
        <v>15.273901265445122</v>
      </c>
      <c r="P247">
        <v>-7.6513430625541083</v>
      </c>
      <c r="Q247">
        <v>-4.7260987345548777</v>
      </c>
    </row>
    <row r="248" spans="1:17" x14ac:dyDescent="0.25">
      <c r="A248">
        <v>20</v>
      </c>
      <c r="B248">
        <v>20</v>
      </c>
      <c r="D248">
        <v>12.317473958333348</v>
      </c>
      <c r="E248">
        <v>12.442995905826924</v>
      </c>
      <c r="G248">
        <v>17.337728531656026</v>
      </c>
      <c r="H248">
        <v>17.205709942521967</v>
      </c>
      <c r="I248">
        <v>17.337728531656026</v>
      </c>
      <c r="J248">
        <v>17.205709942521967</v>
      </c>
      <c r="L248">
        <v>17.337728531656026</v>
      </c>
      <c r="M248">
        <v>-17.205709942521967</v>
      </c>
      <c r="N248">
        <v>17.337728531656026</v>
      </c>
      <c r="O248">
        <v>17.205709942521967</v>
      </c>
      <c r="P248">
        <v>-2.6622714683439739</v>
      </c>
      <c r="Q248">
        <v>-2.7942900574780332</v>
      </c>
    </row>
    <row r="249" spans="1:17" x14ac:dyDescent="0.25">
      <c r="A249">
        <v>20</v>
      </c>
      <c r="B249">
        <v>20</v>
      </c>
      <c r="D249">
        <v>7.6232031250000034</v>
      </c>
      <c r="E249">
        <v>12.345742632488182</v>
      </c>
      <c r="G249">
        <v>29.070655879929387</v>
      </c>
      <c r="H249">
        <v>22.545017913552524</v>
      </c>
      <c r="I249">
        <v>29.070655879929387</v>
      </c>
      <c r="J249">
        <v>22.545017913552524</v>
      </c>
      <c r="L249">
        <v>29.070655879929387</v>
      </c>
      <c r="M249">
        <v>-22.545017913552524</v>
      </c>
      <c r="N249">
        <v>29.070655879929387</v>
      </c>
      <c r="O249">
        <v>22.545017913552524</v>
      </c>
      <c r="P249">
        <v>9.0706558799293866</v>
      </c>
      <c r="Q249">
        <v>2.5450179135525239</v>
      </c>
    </row>
    <row r="250" spans="1:17" x14ac:dyDescent="0.25">
      <c r="A250">
        <v>20</v>
      </c>
      <c r="B250">
        <v>20</v>
      </c>
      <c r="D250">
        <v>13.725755208333348</v>
      </c>
      <c r="E250">
        <v>12.832008999182063</v>
      </c>
      <c r="G250">
        <v>14.912596965259848</v>
      </c>
      <c r="H250">
        <v>15.815117461926846</v>
      </c>
      <c r="I250">
        <v>14.912596965259848</v>
      </c>
      <c r="J250">
        <v>15.815117461926846</v>
      </c>
      <c r="L250">
        <v>14.912596965259848</v>
      </c>
      <c r="M250">
        <v>-15.815117461926846</v>
      </c>
      <c r="N250">
        <v>14.912596965259848</v>
      </c>
      <c r="O250">
        <v>15.815117461926846</v>
      </c>
      <c r="P250">
        <v>-5.0874030347401522</v>
      </c>
      <c r="Q250">
        <v>-4.184882538073154</v>
      </c>
    </row>
    <row r="251" spans="1:17" x14ac:dyDescent="0.25">
      <c r="A251">
        <v>20</v>
      </c>
      <c r="B251">
        <v>20</v>
      </c>
      <c r="D251">
        <v>16.30760416666665</v>
      </c>
      <c r="E251">
        <v>12.345742632488108</v>
      </c>
      <c r="G251">
        <v>11.495920783699651</v>
      </c>
      <c r="H251">
        <v>15.387252950112702</v>
      </c>
      <c r="I251">
        <v>11.495920783699651</v>
      </c>
      <c r="J251">
        <v>15.387252950112702</v>
      </c>
      <c r="L251">
        <v>11.495920783699651</v>
      </c>
      <c r="M251">
        <v>-15.387252950112702</v>
      </c>
      <c r="N251">
        <v>11.495920783699651</v>
      </c>
      <c r="O251">
        <v>15.387252950112702</v>
      </c>
      <c r="P251">
        <v>-8.5040792163003491</v>
      </c>
      <c r="Q251">
        <v>-4.6127470498872984</v>
      </c>
    </row>
  </sheetData>
  <autoFilter ref="A2:Q251" xr:uid="{66C806F4-BC41-4EE5-AA01-6B78D74747DD}">
    <sortState xmlns:xlrd2="http://schemas.microsoft.com/office/spreadsheetml/2017/richdata2" ref="A3:Q251">
      <sortCondition ref="B2:B251"/>
    </sortState>
  </autoFilter>
  <sortState xmlns:xlrd2="http://schemas.microsoft.com/office/spreadsheetml/2017/richdata2" ref="S2:T26">
    <sortCondition ref="S2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CBC-8E0F-489E-AE21-0ACBE35FDF0B}">
  <dimension ref="A1:Z251"/>
  <sheetViews>
    <sheetView topLeftCell="A13" workbookViewId="0">
      <selection activeCell="AE66" sqref="AE66:AF66"/>
    </sheetView>
  </sheetViews>
  <sheetFormatPr defaultRowHeight="15" x14ac:dyDescent="0.25"/>
  <sheetData>
    <row r="1" spans="1:26" x14ac:dyDescent="0.25">
      <c r="A1" t="s">
        <v>464</v>
      </c>
      <c r="B1" t="s">
        <v>465</v>
      </c>
      <c r="N1" t="s">
        <v>466</v>
      </c>
      <c r="O1" t="s">
        <v>467</v>
      </c>
      <c r="P1" t="s">
        <v>481</v>
      </c>
      <c r="Q1" t="s">
        <v>482</v>
      </c>
      <c r="W1" t="s">
        <v>485</v>
      </c>
      <c r="X1" t="s">
        <v>486</v>
      </c>
      <c r="Y1" t="s">
        <v>487</v>
      </c>
      <c r="Z1" t="s">
        <v>488</v>
      </c>
    </row>
    <row r="2" spans="1:26" x14ac:dyDescent="0.25">
      <c r="A2">
        <v>-20</v>
      </c>
      <c r="B2">
        <v>-20</v>
      </c>
      <c r="D2">
        <v>11.282187499999999</v>
      </c>
      <c r="E2">
        <v>9.4084893591493461</v>
      </c>
      <c r="G2">
        <v>22.636004674709618</v>
      </c>
      <c r="H2">
        <v>25.04529336465491</v>
      </c>
      <c r="I2">
        <v>22.636004674709618</v>
      </c>
      <c r="J2">
        <v>25.04529336465491</v>
      </c>
      <c r="L2">
        <v>-22.636004674709618</v>
      </c>
      <c r="M2">
        <v>25.04529336465491</v>
      </c>
      <c r="N2">
        <v>-22.636004674709618</v>
      </c>
      <c r="O2">
        <v>-25.04529336465491</v>
      </c>
      <c r="P2">
        <v>-2.6360046747096177</v>
      </c>
      <c r="Q2">
        <v>-5.0452933646549099</v>
      </c>
      <c r="S2">
        <v>-20</v>
      </c>
      <c r="T2">
        <v>-20</v>
      </c>
      <c r="W2">
        <f>AVERAGE(N2:N11)</f>
        <v>-20.827761398432017</v>
      </c>
      <c r="X2">
        <f>AVERAGE(O2:O11)</f>
        <v>-24.148657892011293</v>
      </c>
      <c r="Y2">
        <f>STDEV(N2:N11)</f>
        <v>1.3600019084643404</v>
      </c>
      <c r="Z2">
        <f>STDEV(O2:O11)</f>
        <v>2.0969525526467825</v>
      </c>
    </row>
    <row r="3" spans="1:26" x14ac:dyDescent="0.25">
      <c r="A3">
        <v>-20</v>
      </c>
      <c r="B3">
        <v>-20</v>
      </c>
      <c r="D3">
        <v>12.221041666666675</v>
      </c>
      <c r="E3">
        <v>7.5606771657124696</v>
      </c>
      <c r="G3">
        <v>23.097452688044299</v>
      </c>
      <c r="H3">
        <v>29.662764608877747</v>
      </c>
      <c r="I3">
        <v>23.097452688044299</v>
      </c>
      <c r="J3">
        <v>29.662764608877747</v>
      </c>
      <c r="L3">
        <v>-23.097452688044299</v>
      </c>
      <c r="M3">
        <v>29.662764608877747</v>
      </c>
      <c r="N3">
        <v>-23.097452688044299</v>
      </c>
      <c r="O3">
        <v>-29.662764608877747</v>
      </c>
      <c r="P3">
        <v>-3.0974526880442994</v>
      </c>
      <c r="Q3">
        <v>-9.6627646088777475</v>
      </c>
      <c r="S3">
        <v>-20</v>
      </c>
      <c r="T3">
        <v>-10</v>
      </c>
      <c r="W3">
        <f>AVERAGE(N12:N21)</f>
        <v>-13.927166980992771</v>
      </c>
      <c r="X3">
        <f>AVERAGE(O12:O21)</f>
        <v>-23.248752302082487</v>
      </c>
      <c r="Y3">
        <f>STDEV(N12:N21)</f>
        <v>1.490896547019996</v>
      </c>
      <c r="Z3">
        <f>STDEV(O12:O21)</f>
        <v>1.9353776994356175</v>
      </c>
    </row>
    <row r="4" spans="1:26" x14ac:dyDescent="0.25">
      <c r="A4">
        <v>-20</v>
      </c>
      <c r="B4">
        <v>-20</v>
      </c>
      <c r="D4">
        <v>11.516901041666628</v>
      </c>
      <c r="E4">
        <v>9.7975024525045029</v>
      </c>
      <c r="G4">
        <v>21.423564452046634</v>
      </c>
      <c r="H4">
        <v>23.535586190701281</v>
      </c>
      <c r="I4">
        <v>21.423564452046634</v>
      </c>
      <c r="J4">
        <v>23.535586190701281</v>
      </c>
      <c r="L4">
        <v>-21.423564452046634</v>
      </c>
      <c r="M4">
        <v>23.535586190701281</v>
      </c>
      <c r="N4">
        <v>-21.423564452046634</v>
      </c>
      <c r="O4">
        <v>-23.535586190701281</v>
      </c>
      <c r="P4">
        <v>-1.4235644520466337</v>
      </c>
      <c r="Q4">
        <v>-3.5355861907012809</v>
      </c>
      <c r="S4">
        <v>-20</v>
      </c>
      <c r="T4">
        <v>0</v>
      </c>
      <c r="W4">
        <f>AVERAGE(N22:N31)</f>
        <v>-0.96015455297900021</v>
      </c>
      <c r="X4">
        <f>AVERAGE(O22:O31)</f>
        <v>-22.675348344521375</v>
      </c>
      <c r="Y4">
        <f>STDEV(N22:N31)</f>
        <v>2.4486455223903274</v>
      </c>
      <c r="Z4">
        <f>STDEV(O22:O31)</f>
        <v>1.7626105807821568</v>
      </c>
    </row>
    <row r="5" spans="1:26" x14ac:dyDescent="0.25">
      <c r="A5">
        <v>-20</v>
      </c>
      <c r="B5">
        <v>-20</v>
      </c>
      <c r="D5">
        <v>12.455755208333326</v>
      </c>
      <c r="E5">
        <v>9.6029959058270151</v>
      </c>
      <c r="G5">
        <v>19.392698348581611</v>
      </c>
      <c r="H5">
        <v>22.742282428633718</v>
      </c>
      <c r="I5">
        <v>19.392698348581611</v>
      </c>
      <c r="J5">
        <v>22.742282428633718</v>
      </c>
      <c r="L5">
        <v>-19.392698348581611</v>
      </c>
      <c r="M5">
        <v>22.742282428633718</v>
      </c>
      <c r="N5">
        <v>-19.392698348581611</v>
      </c>
      <c r="O5">
        <v>-22.742282428633718</v>
      </c>
      <c r="P5">
        <v>0.6073016514183891</v>
      </c>
      <c r="Q5">
        <v>-2.7422824286337182</v>
      </c>
      <c r="S5">
        <v>-20</v>
      </c>
      <c r="T5">
        <v>10</v>
      </c>
      <c r="W5">
        <f>AVERAGE(N32:N41)</f>
        <v>9.3926112296852864</v>
      </c>
      <c r="X5">
        <f>AVERAGE(O32:O41)</f>
        <v>-24.935067993937231</v>
      </c>
      <c r="Y5">
        <f>STDEV(N32:N41)</f>
        <v>1.3884682784126094</v>
      </c>
      <c r="Z5">
        <f>STDEV(O32:O41)</f>
        <v>1.2975208278137524</v>
      </c>
    </row>
    <row r="6" spans="1:26" x14ac:dyDescent="0.25">
      <c r="A6">
        <v>-20</v>
      </c>
      <c r="B6">
        <v>-20</v>
      </c>
      <c r="D6">
        <v>11.516901041666628</v>
      </c>
      <c r="E6">
        <v>9.4084893591493461</v>
      </c>
      <c r="G6">
        <v>21.973409341004139</v>
      </c>
      <c r="H6">
        <v>24.636592329195082</v>
      </c>
      <c r="I6">
        <v>21.973409341004139</v>
      </c>
      <c r="J6">
        <v>24.636592329195082</v>
      </c>
      <c r="L6">
        <v>-21.973409341004139</v>
      </c>
      <c r="M6">
        <v>24.636592329195082</v>
      </c>
      <c r="N6">
        <v>-21.973409341004139</v>
      </c>
      <c r="O6">
        <v>-24.636592329195082</v>
      </c>
      <c r="P6">
        <v>-1.9734093410041389</v>
      </c>
      <c r="Q6">
        <v>-4.6365923291950821</v>
      </c>
      <c r="S6">
        <v>-20</v>
      </c>
      <c r="T6">
        <v>20</v>
      </c>
      <c r="W6">
        <f>AVERAGE(N42:N51)</f>
        <v>19.504086967477615</v>
      </c>
      <c r="X6">
        <f>AVERAGE(O42:O51)</f>
        <v>-22.321767721798629</v>
      </c>
      <c r="Y6">
        <f>STDEV(N42:N51)</f>
        <v>3.3461735991312098</v>
      </c>
      <c r="Z6">
        <f>STDEV(O42:O51)</f>
        <v>2.8524863413391257</v>
      </c>
    </row>
    <row r="7" spans="1:26" x14ac:dyDescent="0.25">
      <c r="A7">
        <v>-20</v>
      </c>
      <c r="B7">
        <v>-20</v>
      </c>
      <c r="D7">
        <v>12.338398437500045</v>
      </c>
      <c r="E7">
        <v>9.5057426324881433</v>
      </c>
      <c r="G7">
        <v>19.768281124848816</v>
      </c>
      <c r="H7">
        <v>23.135713416579538</v>
      </c>
      <c r="I7">
        <v>19.768281124848816</v>
      </c>
      <c r="J7">
        <v>23.135713416579538</v>
      </c>
      <c r="L7">
        <v>-19.768281124848816</v>
      </c>
      <c r="M7">
        <v>23.135713416579538</v>
      </c>
      <c r="N7">
        <v>-19.768281124848816</v>
      </c>
      <c r="O7">
        <v>-23.135713416579538</v>
      </c>
      <c r="P7">
        <v>0.23171887515118428</v>
      </c>
      <c r="Q7">
        <v>-3.1357134165795379</v>
      </c>
      <c r="S7">
        <v>-10</v>
      </c>
      <c r="T7">
        <v>-20</v>
      </c>
      <c r="W7">
        <f>AVERAGE(N52:N61)</f>
        <v>-23.798839927785771</v>
      </c>
      <c r="X7">
        <f>AVERAGE(O52:O61)</f>
        <v>-14.629068888896402</v>
      </c>
      <c r="Y7">
        <f>STDEV(N52:N61)</f>
        <v>2.2174966106496097</v>
      </c>
      <c r="Z7">
        <f>STDEV(O52:O61)</f>
        <v>1.376540703706441</v>
      </c>
    </row>
    <row r="8" spans="1:26" x14ac:dyDescent="0.25">
      <c r="A8">
        <v>-20</v>
      </c>
      <c r="B8">
        <v>-20</v>
      </c>
      <c r="D8">
        <v>12.455755208333192</v>
      </c>
      <c r="E8">
        <v>9.3112360858105632</v>
      </c>
      <c r="G8">
        <v>19.712526027457024</v>
      </c>
      <c r="H8">
        <v>23.468968547769908</v>
      </c>
      <c r="I8">
        <v>19.712526027457024</v>
      </c>
      <c r="J8">
        <v>23.468968547769908</v>
      </c>
      <c r="L8">
        <v>-19.712526027457024</v>
      </c>
      <c r="M8">
        <v>23.468968547769908</v>
      </c>
      <c r="N8">
        <v>-19.712526027457024</v>
      </c>
      <c r="O8">
        <v>-23.468968547769908</v>
      </c>
      <c r="P8">
        <v>0.28747397254297624</v>
      </c>
      <c r="Q8">
        <v>-3.4689685477699079</v>
      </c>
      <c r="S8">
        <v>-10</v>
      </c>
      <c r="T8">
        <v>-10</v>
      </c>
      <c r="W8">
        <f>AVERAGE(N62:N71)</f>
        <v>-13.973266198909561</v>
      </c>
      <c r="X8">
        <f>AVERAGE(O62:O71)</f>
        <v>-14.219289335010322</v>
      </c>
      <c r="Y8">
        <f>STDEV(N62:N71)</f>
        <v>1.580504881723481</v>
      </c>
      <c r="Z8">
        <f>STDEV(O62:O71)</f>
        <v>0.41248227316415043</v>
      </c>
    </row>
    <row r="9" spans="1:26" x14ac:dyDescent="0.25">
      <c r="A9">
        <v>-20</v>
      </c>
      <c r="B9">
        <v>-20</v>
      </c>
      <c r="D9">
        <v>12.221041666666562</v>
      </c>
      <c r="E9">
        <v>9.5057426324881433</v>
      </c>
      <c r="G9">
        <v>20.044973632384199</v>
      </c>
      <c r="H9">
        <v>23.295508791251535</v>
      </c>
      <c r="I9">
        <v>20.044973632384199</v>
      </c>
      <c r="J9">
        <v>23.295508791251535</v>
      </c>
      <c r="L9">
        <v>-20.044973632384199</v>
      </c>
      <c r="M9">
        <v>23.295508791251535</v>
      </c>
      <c r="N9">
        <v>-20.044973632384199</v>
      </c>
      <c r="O9">
        <v>-23.295508791251535</v>
      </c>
      <c r="P9">
        <v>-4.4973632384198936E-2</v>
      </c>
      <c r="Q9">
        <v>-3.2955087912515353</v>
      </c>
      <c r="S9">
        <v>-10</v>
      </c>
      <c r="T9">
        <v>0</v>
      </c>
      <c r="W9">
        <f>AVERAGE(N72:N81)</f>
        <v>0.79426934280529471</v>
      </c>
      <c r="X9">
        <f>AVERAGE(O72:O81)</f>
        <v>-13.491208947278418</v>
      </c>
      <c r="Y9">
        <f>STDEV(N72:N81)</f>
        <v>1.3499743613936115</v>
      </c>
      <c r="Z9">
        <f>STDEV(O72:O81)</f>
        <v>0.40923660746356283</v>
      </c>
    </row>
    <row r="10" spans="1:26" x14ac:dyDescent="0.25">
      <c r="A10">
        <v>-20</v>
      </c>
      <c r="B10">
        <v>-20</v>
      </c>
      <c r="D10">
        <v>12.221041666666675</v>
      </c>
      <c r="E10">
        <v>9.8947557258432823</v>
      </c>
      <c r="G10">
        <v>19.613654067020338</v>
      </c>
      <c r="H10">
        <v>22.33565710248979</v>
      </c>
      <c r="I10">
        <v>19.613654067020338</v>
      </c>
      <c r="J10">
        <v>22.33565710248979</v>
      </c>
      <c r="L10">
        <v>-19.613654067020338</v>
      </c>
      <c r="M10">
        <v>22.33565710248979</v>
      </c>
      <c r="N10">
        <v>-19.613654067020338</v>
      </c>
      <c r="O10">
        <v>-22.33565710248979</v>
      </c>
      <c r="P10">
        <v>0.38634593297966191</v>
      </c>
      <c r="Q10">
        <v>-2.3356571024897903</v>
      </c>
      <c r="S10">
        <v>-10</v>
      </c>
      <c r="T10">
        <v>10</v>
      </c>
      <c r="W10">
        <f>AVERAGE(N82:N91)</f>
        <v>10.025144614383768</v>
      </c>
      <c r="X10">
        <f>AVERAGE(O82:O91)</f>
        <v>-13.926680505558039</v>
      </c>
      <c r="Y10">
        <f>STDEV(N82:N91)</f>
        <v>1.2206591068170662</v>
      </c>
      <c r="Z10">
        <f>STDEV(O82:O91)</f>
        <v>1.0138018126847319</v>
      </c>
    </row>
    <row r="11" spans="1:26" x14ac:dyDescent="0.25">
      <c r="A11">
        <v>-20</v>
      </c>
      <c r="B11">
        <v>-20</v>
      </c>
      <c r="D11">
        <v>11.986328125000023</v>
      </c>
      <c r="E11">
        <v>9.5057426324881078</v>
      </c>
      <c r="G11">
        <v>20.615049628223531</v>
      </c>
      <c r="H11">
        <v>23.628212139959416</v>
      </c>
      <c r="I11">
        <v>20.615049628223531</v>
      </c>
      <c r="J11">
        <v>23.628212139959416</v>
      </c>
      <c r="L11">
        <v>-20.615049628223531</v>
      </c>
      <c r="M11">
        <v>23.628212139959416</v>
      </c>
      <c r="N11">
        <v>-20.615049628223499</v>
      </c>
      <c r="O11">
        <v>-23.628212139959416</v>
      </c>
      <c r="P11">
        <v>40.615049628223531</v>
      </c>
      <c r="Q11">
        <v>-3.628212139959416</v>
      </c>
      <c r="S11">
        <v>-10</v>
      </c>
      <c r="T11">
        <v>20</v>
      </c>
      <c r="W11">
        <f>AVERAGE(N92:N101)</f>
        <v>22.438433205698718</v>
      </c>
      <c r="X11">
        <f>AVERAGE(O92:O101)</f>
        <v>-14.352099490500823</v>
      </c>
      <c r="Y11">
        <f>STDEV(N92:N101)</f>
        <v>2.9534040399732224</v>
      </c>
      <c r="Z11">
        <f>STDEV(O92:O101)</f>
        <v>1.478474715671426</v>
      </c>
    </row>
    <row r="12" spans="1:26" x14ac:dyDescent="0.25">
      <c r="A12">
        <v>-10</v>
      </c>
      <c r="B12">
        <v>-20</v>
      </c>
      <c r="D12">
        <v>15.741744791666651</v>
      </c>
      <c r="E12">
        <v>7.0744107990184801</v>
      </c>
      <c r="G12">
        <v>14.703331486752811</v>
      </c>
      <c r="H12">
        <v>24.531950966320437</v>
      </c>
      <c r="I12">
        <v>14.703331486752811</v>
      </c>
      <c r="J12">
        <v>24.531950966320437</v>
      </c>
      <c r="L12">
        <v>-14.703331486752811</v>
      </c>
      <c r="M12">
        <v>24.531950966320437</v>
      </c>
      <c r="N12" s="6">
        <v>-13.1654798734594</v>
      </c>
      <c r="O12" s="6">
        <v>-23.456867958669999</v>
      </c>
      <c r="P12">
        <v>-4.7033314867528109</v>
      </c>
      <c r="Q12">
        <v>-4.5319509663204371</v>
      </c>
      <c r="S12">
        <v>0</v>
      </c>
      <c r="T12">
        <v>-20</v>
      </c>
      <c r="W12">
        <f>AVERAGE(N102:N111)</f>
        <v>-21.206342372847949</v>
      </c>
      <c r="X12">
        <f>AVERAGE(O102:O111)</f>
        <v>-4.7251067347610823E-2</v>
      </c>
      <c r="Y12">
        <f>STDEV(N102:N111)</f>
        <v>1.0555441821156282</v>
      </c>
      <c r="Z12">
        <f>STDEV(O102:O111)</f>
        <v>2.0773808602313548</v>
      </c>
    </row>
    <row r="13" spans="1:26" x14ac:dyDescent="0.25">
      <c r="A13">
        <v>-10</v>
      </c>
      <c r="B13">
        <v>-20</v>
      </c>
      <c r="D13">
        <v>14.56817708333328</v>
      </c>
      <c r="E13">
        <v>9.3112360858105632</v>
      </c>
      <c r="G13">
        <v>15.403846555713312</v>
      </c>
      <c r="H13">
        <v>21.089667641830435</v>
      </c>
      <c r="I13">
        <v>15.403846555713312</v>
      </c>
      <c r="J13">
        <v>21.089667641830435</v>
      </c>
      <c r="L13">
        <v>-15.403846555713312</v>
      </c>
      <c r="M13">
        <v>21.089667641830435</v>
      </c>
      <c r="N13" s="6">
        <v>-13.5319509663204</v>
      </c>
      <c r="O13" s="6">
        <v>-26.476857686077999</v>
      </c>
      <c r="P13">
        <v>-5.4038465557133115</v>
      </c>
      <c r="Q13">
        <v>-1.0896676418304345</v>
      </c>
      <c r="S13">
        <v>0</v>
      </c>
      <c r="T13">
        <v>-10</v>
      </c>
      <c r="W13">
        <f>AVERAGE(N112:N121)</f>
        <v>-9.5224664320784189</v>
      </c>
      <c r="X13">
        <f>AVERAGE(O112:O121)</f>
        <v>-0.62932833368566365</v>
      </c>
      <c r="Y13">
        <f>STDEV(N112:N121)</f>
        <v>1.0324358101647986</v>
      </c>
      <c r="Z13">
        <f>STDEV(O112:O121)</f>
        <v>2.3971704780104481</v>
      </c>
    </row>
    <row r="14" spans="1:26" x14ac:dyDescent="0.25">
      <c r="A14">
        <v>-10</v>
      </c>
      <c r="B14">
        <v>-20</v>
      </c>
      <c r="D14">
        <v>14.802890625</v>
      </c>
      <c r="E14">
        <v>9.2139828124717837</v>
      </c>
      <c r="G14">
        <v>15.045735214181642</v>
      </c>
      <c r="H14">
        <v>21.061060730772791</v>
      </c>
      <c r="I14">
        <v>15.045735214181642</v>
      </c>
      <c r="J14">
        <v>21.061060730772791</v>
      </c>
      <c r="L14">
        <v>-15.045735214181642</v>
      </c>
      <c r="M14">
        <v>21.061060730772791</v>
      </c>
      <c r="N14" s="6">
        <v>-15.35735675467</v>
      </c>
      <c r="O14" s="6">
        <v>-24.657458768000001</v>
      </c>
      <c r="P14">
        <v>-5.0457352141816418</v>
      </c>
      <c r="Q14">
        <v>-1.0610607307727911</v>
      </c>
      <c r="S14">
        <v>0</v>
      </c>
      <c r="T14">
        <v>0</v>
      </c>
      <c r="W14">
        <f>AVERAGE(N122:N131)</f>
        <v>0.14231437839728237</v>
      </c>
      <c r="X14">
        <f>AVERAGE(O122:O131)</f>
        <v>-3.6958274632536061</v>
      </c>
      <c r="Y14">
        <f>STDEV(N122:N131)</f>
        <v>0.12730002668899817</v>
      </c>
      <c r="Z14">
        <f>STDEV(O122:O131)</f>
        <v>0.2111610347577082</v>
      </c>
    </row>
    <row r="15" spans="1:26" x14ac:dyDescent="0.25">
      <c r="A15">
        <v>-10</v>
      </c>
      <c r="B15">
        <v>-20</v>
      </c>
      <c r="D15">
        <v>16.093815104166673</v>
      </c>
      <c r="E15">
        <v>4.3513191455325213</v>
      </c>
      <c r="G15">
        <v>16.983605757198379</v>
      </c>
      <c r="H15">
        <v>33.476413762676167</v>
      </c>
      <c r="I15">
        <v>16.983605757198379</v>
      </c>
      <c r="J15">
        <v>33.476413762676167</v>
      </c>
      <c r="L15">
        <v>-16.983605757198379</v>
      </c>
      <c r="M15">
        <v>33.476413762676167</v>
      </c>
      <c r="N15" s="6">
        <v>-12.4567546</v>
      </c>
      <c r="O15" s="6">
        <v>-23.23453453546</v>
      </c>
      <c r="P15">
        <v>-6.9836057571983794</v>
      </c>
      <c r="Q15">
        <v>-13.476413762676167</v>
      </c>
      <c r="S15">
        <v>0</v>
      </c>
      <c r="T15">
        <v>10</v>
      </c>
      <c r="W15">
        <f>AVERAGE(N132:N141)</f>
        <v>10.217321437353926</v>
      </c>
      <c r="X15">
        <f>AVERAGE(O132:O141)</f>
        <v>-0.99312174577767176</v>
      </c>
      <c r="Y15">
        <f>STDEV(N132:N141)</f>
        <v>0.95699458314110386</v>
      </c>
      <c r="Z15">
        <f>STDEV(O132:O141)</f>
        <v>4.0931225843555277</v>
      </c>
    </row>
    <row r="16" spans="1:26" x14ac:dyDescent="0.25">
      <c r="A16">
        <v>-10</v>
      </c>
      <c r="B16">
        <v>-20</v>
      </c>
      <c r="D16">
        <v>16.093815104166609</v>
      </c>
      <c r="E16">
        <v>4.0595593255161617</v>
      </c>
      <c r="G16">
        <v>17.61140263132668</v>
      </c>
      <c r="H16">
        <v>35.335020012914725</v>
      </c>
      <c r="I16">
        <v>17.61140263132668</v>
      </c>
      <c r="J16">
        <v>35.335020012914725</v>
      </c>
      <c r="L16">
        <v>-17.61140263132668</v>
      </c>
      <c r="M16">
        <v>35.335020012914725</v>
      </c>
      <c r="N16" s="6">
        <v>-15.35764567</v>
      </c>
      <c r="O16" s="6">
        <v>-25.4568756876</v>
      </c>
      <c r="P16">
        <v>-7.6114026313266798</v>
      </c>
      <c r="Q16">
        <v>-15.335020012914725</v>
      </c>
      <c r="S16">
        <v>0</v>
      </c>
      <c r="T16">
        <v>20</v>
      </c>
      <c r="W16">
        <f>AVERAGE(N142:N151)</f>
        <v>22.710812042850034</v>
      </c>
      <c r="X16">
        <f>AVERAGE(O142:O151)</f>
        <v>-1.3204787164175615</v>
      </c>
      <c r="Y16">
        <f>STDEV(N142:N151)</f>
        <v>1.5827794819079668</v>
      </c>
      <c r="Z16">
        <f>STDEV(O142:O151)</f>
        <v>3.4737765868328148</v>
      </c>
    </row>
    <row r="17" spans="1:26" x14ac:dyDescent="0.25">
      <c r="A17">
        <v>-10</v>
      </c>
      <c r="B17">
        <v>-20</v>
      </c>
      <c r="D17">
        <v>14.450820312500046</v>
      </c>
      <c r="E17">
        <v>9.3112360858105632</v>
      </c>
      <c r="G17">
        <v>15.615612651831587</v>
      </c>
      <c r="H17">
        <v>21.198510290944732</v>
      </c>
      <c r="I17">
        <v>15.615612651831587</v>
      </c>
      <c r="J17">
        <v>21.198510290944732</v>
      </c>
      <c r="L17">
        <v>-15.615612651831587</v>
      </c>
      <c r="M17">
        <v>21.198510290944732</v>
      </c>
      <c r="N17" s="6">
        <v>-14.567456869999999</v>
      </c>
      <c r="O17" s="6">
        <v>-21.767856798567902</v>
      </c>
      <c r="P17">
        <v>-5.6156126518315865</v>
      </c>
      <c r="Q17">
        <v>-1.198510290944732</v>
      </c>
      <c r="S17">
        <v>10</v>
      </c>
      <c r="T17">
        <v>-20</v>
      </c>
      <c r="W17">
        <f>AVERAGE(N152:N161)</f>
        <v>-17.682489508190045</v>
      </c>
      <c r="X17">
        <f>AVERAGE(O152:O161)</f>
        <v>6.0444589246249105</v>
      </c>
      <c r="Y17">
        <f>STDEV(N152:N161)</f>
        <v>1.1363268720166595</v>
      </c>
      <c r="Z17">
        <f>STDEV(O152:O161)</f>
        <v>0.81680125960569572</v>
      </c>
    </row>
    <row r="18" spans="1:26" x14ac:dyDescent="0.25">
      <c r="A18">
        <v>-10</v>
      </c>
      <c r="B18">
        <v>-20</v>
      </c>
      <c r="D18">
        <v>14.216106770833326</v>
      </c>
      <c r="E18">
        <v>7.0744107990184801</v>
      </c>
      <c r="G18">
        <v>18.072396801660041</v>
      </c>
      <c r="H18">
        <v>26.949236680653399</v>
      </c>
      <c r="I18">
        <v>18.072396801660041</v>
      </c>
      <c r="J18">
        <v>26.949236680653399</v>
      </c>
      <c r="L18">
        <v>-18.072396801660041</v>
      </c>
      <c r="M18">
        <v>26.949236680653399</v>
      </c>
      <c r="N18" s="6">
        <v>-13.345634566999999</v>
      </c>
      <c r="O18" s="6">
        <v>-21.354745686767998</v>
      </c>
      <c r="P18">
        <v>-8.0723968016600409</v>
      </c>
      <c r="Q18">
        <v>-6.9492366806533994</v>
      </c>
      <c r="S18">
        <v>10</v>
      </c>
      <c r="T18">
        <v>-10</v>
      </c>
      <c r="W18">
        <f>AVERAGE(N162:N171)</f>
        <v>-10.288236989010684</v>
      </c>
      <c r="X18">
        <f>AVERAGE(O162:O171)</f>
        <v>5.8676236490034066</v>
      </c>
      <c r="Y18">
        <f>STDEV(N162:N171)</f>
        <v>0.50079676460546241</v>
      </c>
      <c r="Z18">
        <f>STDEV(O162:O171)</f>
        <v>0.82108644607649151</v>
      </c>
    </row>
    <row r="19" spans="1:26" x14ac:dyDescent="0.25">
      <c r="A19">
        <v>-10</v>
      </c>
      <c r="B19">
        <v>-20</v>
      </c>
      <c r="D19">
        <v>14.450820312500046</v>
      </c>
      <c r="E19">
        <v>3.9623060521774391</v>
      </c>
      <c r="G19">
        <v>26.039112953281258</v>
      </c>
      <c r="H19">
        <v>47.071152442462861</v>
      </c>
      <c r="I19">
        <v>26.039112953281258</v>
      </c>
      <c r="J19">
        <v>47.071152442462861</v>
      </c>
      <c r="L19">
        <v>-26.039112953281258</v>
      </c>
      <c r="M19">
        <v>47.071152442462861</v>
      </c>
      <c r="N19" s="6">
        <v>-11.56375678</v>
      </c>
      <c r="O19" s="6">
        <v>-20.112345678456698</v>
      </c>
      <c r="P19">
        <v>-16.039112953281258</v>
      </c>
      <c r="Q19">
        <v>-27.071152442462861</v>
      </c>
      <c r="S19">
        <v>10</v>
      </c>
      <c r="T19">
        <v>0</v>
      </c>
      <c r="W19">
        <f>AVERAGE(N172:N181)</f>
        <v>0.32452862203756405</v>
      </c>
      <c r="X19">
        <f>AVERAGE(O172:O181)</f>
        <v>8.5007406351412182</v>
      </c>
      <c r="Y19">
        <f>STDEV(N172:N181)</f>
        <v>0.16231825139583606</v>
      </c>
      <c r="Z19">
        <f>STDEV(O172:O181)</f>
        <v>0.14491483084991613</v>
      </c>
    </row>
    <row r="20" spans="1:26" x14ac:dyDescent="0.25">
      <c r="A20">
        <v>-10</v>
      </c>
      <c r="B20">
        <v>-20</v>
      </c>
      <c r="D20">
        <v>15.624388020833326</v>
      </c>
      <c r="E20">
        <v>4.4485724188712439</v>
      </c>
      <c r="G20">
        <v>18.300853817957854</v>
      </c>
      <c r="H20">
        <v>34.638734350589495</v>
      </c>
      <c r="I20">
        <v>18.300853817957854</v>
      </c>
      <c r="J20">
        <v>34.638734350589495</v>
      </c>
      <c r="L20">
        <v>-18.300853817957854</v>
      </c>
      <c r="M20">
        <v>34.638734350589495</v>
      </c>
      <c r="N20" s="6">
        <v>-16.468765868790001</v>
      </c>
      <c r="O20" s="6">
        <v>-23.546345645756698</v>
      </c>
      <c r="P20">
        <v>-8.3008538179578544</v>
      </c>
      <c r="Q20">
        <v>-14.638734350589495</v>
      </c>
      <c r="S20">
        <v>10</v>
      </c>
      <c r="T20">
        <v>10</v>
      </c>
      <c r="W20">
        <f>AVERAGE(N182:N191)</f>
        <v>11.642368004209361</v>
      </c>
      <c r="X20">
        <f>AVERAGE(O182:O191)</f>
        <v>8.8049457683003389</v>
      </c>
      <c r="Y20">
        <f>STDEV(N182:N191)</f>
        <v>1.7254326774861339</v>
      </c>
      <c r="Z20">
        <f>STDEV(O182:O191)</f>
        <v>0.34179728337944482</v>
      </c>
    </row>
    <row r="21" spans="1:26" x14ac:dyDescent="0.25">
      <c r="A21">
        <v>-10</v>
      </c>
      <c r="B21">
        <v>-20</v>
      </c>
      <c r="D21">
        <v>15.97645833333328</v>
      </c>
      <c r="E21">
        <v>7.3661706190347971</v>
      </c>
      <c r="G21">
        <v>14.053383213720144</v>
      </c>
      <c r="H21">
        <v>23.57527425386608</v>
      </c>
      <c r="I21">
        <v>14.053383213720144</v>
      </c>
      <c r="J21">
        <v>23.57527425386608</v>
      </c>
      <c r="L21">
        <v>-14.053383213720144</v>
      </c>
      <c r="M21">
        <v>23.57527425386608</v>
      </c>
      <c r="N21" s="6">
        <v>-13.4568678596879</v>
      </c>
      <c r="O21" s="6">
        <v>-22.423634575467599</v>
      </c>
      <c r="P21">
        <v>24.053383213720146</v>
      </c>
      <c r="Q21">
        <v>-3.5752742538660804</v>
      </c>
      <c r="S21">
        <v>10</v>
      </c>
      <c r="T21">
        <v>20</v>
      </c>
      <c r="W21">
        <f>AVERAGE(N192:N201)</f>
        <v>15.910905815850276</v>
      </c>
      <c r="X21">
        <f>AVERAGE(O192:O201)</f>
        <v>8.1133079690622054</v>
      </c>
      <c r="Y21">
        <f>STDEV(N192:N201)</f>
        <v>2.0724688741349562</v>
      </c>
      <c r="Z21">
        <f>STDEV(O192:O201)</f>
        <v>1.3739466713283826</v>
      </c>
    </row>
    <row r="22" spans="1:26" x14ac:dyDescent="0.25">
      <c r="A22">
        <v>0</v>
      </c>
      <c r="B22">
        <v>-20</v>
      </c>
      <c r="D22">
        <v>24.778216145833397</v>
      </c>
      <c r="E22">
        <v>5.1293453322428775</v>
      </c>
      <c r="G22">
        <v>1.5705540960576152</v>
      </c>
      <c r="H22">
        <v>20.977446792053428</v>
      </c>
      <c r="I22">
        <v>1.5705540960576152</v>
      </c>
      <c r="J22">
        <v>20.977446792053428</v>
      </c>
      <c r="L22">
        <v>-1.5705540960576152</v>
      </c>
      <c r="M22">
        <v>20.977446792053428</v>
      </c>
      <c r="N22">
        <v>-1.5705540960576152</v>
      </c>
      <c r="O22">
        <v>-20.977446792053428</v>
      </c>
      <c r="P22">
        <v>-1.5705540960576152</v>
      </c>
      <c r="Q22">
        <v>-0.97744679205342777</v>
      </c>
      <c r="S22">
        <v>20</v>
      </c>
      <c r="T22">
        <v>-20</v>
      </c>
      <c r="W22">
        <f>AVERAGE(N202:N211)</f>
        <v>-17.160533490769943</v>
      </c>
      <c r="X22">
        <f>AVERAGE(O202:O211)</f>
        <v>16.42305916799781</v>
      </c>
      <c r="Y22">
        <f>STDEV(N202:N211)</f>
        <v>1.9317674278096835</v>
      </c>
      <c r="Z22">
        <f>STDEV(O202:O211)</f>
        <v>1.784508159412356</v>
      </c>
    </row>
    <row r="23" spans="1:26" x14ac:dyDescent="0.25">
      <c r="A23">
        <v>0</v>
      </c>
      <c r="B23">
        <v>-20</v>
      </c>
      <c r="D23">
        <v>25.012929687500002</v>
      </c>
      <c r="E23">
        <v>4.9348387855652405</v>
      </c>
      <c r="G23">
        <v>1.2724986806142689</v>
      </c>
      <c r="H23">
        <v>21.138464252671092</v>
      </c>
      <c r="I23">
        <v>1.2724986806142689</v>
      </c>
      <c r="J23">
        <v>21.138464252671092</v>
      </c>
      <c r="L23">
        <v>-1.2724986806142689</v>
      </c>
      <c r="M23">
        <v>21.138464252671092</v>
      </c>
      <c r="N23">
        <v>-1.2724986806142689</v>
      </c>
      <c r="O23">
        <v>-21.138464252671092</v>
      </c>
      <c r="P23">
        <v>-1.2724986806142689</v>
      </c>
      <c r="Q23">
        <v>-1.138464252671092</v>
      </c>
      <c r="S23">
        <v>20</v>
      </c>
      <c r="T23">
        <v>-10</v>
      </c>
      <c r="W23">
        <f>AVERAGE(N212:N221)</f>
        <v>-10.27686939586145</v>
      </c>
      <c r="X23">
        <f>AVERAGE(O212:O221)</f>
        <v>16.994048157968759</v>
      </c>
      <c r="Y23">
        <f>STDEV(N212:N221)</f>
        <v>0.77617636889143948</v>
      </c>
      <c r="Z23">
        <f>STDEV(O212:O221)</f>
        <v>1.5402623556641006</v>
      </c>
    </row>
    <row r="24" spans="1:26" x14ac:dyDescent="0.25">
      <c r="A24">
        <v>0</v>
      </c>
      <c r="B24">
        <v>-20</v>
      </c>
      <c r="D24">
        <v>23.487291666666717</v>
      </c>
      <c r="E24">
        <v>5.0320920589041478</v>
      </c>
      <c r="G24">
        <v>3.2627264387010202</v>
      </c>
      <c r="H24">
        <v>21.434918741162974</v>
      </c>
      <c r="I24">
        <v>3.2627264387010202</v>
      </c>
      <c r="J24">
        <v>21.434918741162974</v>
      </c>
      <c r="L24">
        <v>-3.2627264387010202</v>
      </c>
      <c r="M24">
        <v>21.434918741162974</v>
      </c>
      <c r="N24">
        <v>-3.2627264387010202</v>
      </c>
      <c r="O24">
        <v>-21.434918741162974</v>
      </c>
      <c r="P24">
        <v>-3.2627264387010202</v>
      </c>
      <c r="Q24">
        <v>-1.4349187411629742</v>
      </c>
      <c r="S24">
        <v>20</v>
      </c>
      <c r="T24">
        <v>0</v>
      </c>
      <c r="W24">
        <f>AVERAGE(N222:N231)</f>
        <v>0.3495489921808993</v>
      </c>
      <c r="X24">
        <f>AVERAGE(O222:O231)</f>
        <v>19.821159157882221</v>
      </c>
      <c r="Y24">
        <f>STDEV(N222:N231)</f>
        <v>1.2180916163143263</v>
      </c>
      <c r="Z24">
        <f>STDEV(O222:O231)</f>
        <v>0.97422734953155943</v>
      </c>
    </row>
    <row r="25" spans="1:26" x14ac:dyDescent="0.25">
      <c r="A25">
        <v>0</v>
      </c>
      <c r="B25">
        <v>-20</v>
      </c>
      <c r="D25">
        <v>24.89557291666668</v>
      </c>
      <c r="E25">
        <v>0.55844148531986093</v>
      </c>
      <c r="G25">
        <v>1.5783733699588596</v>
      </c>
      <c r="H25">
        <v>26.521792831497873</v>
      </c>
      <c r="I25">
        <v>1.5783733699588596</v>
      </c>
      <c r="J25">
        <v>26.521792831497873</v>
      </c>
      <c r="L25">
        <v>-1.5783733699588596</v>
      </c>
      <c r="M25">
        <v>26.521792831497873</v>
      </c>
      <c r="N25">
        <v>-1.5783733699588596</v>
      </c>
      <c r="O25">
        <v>-26.521792831497873</v>
      </c>
      <c r="P25">
        <v>-1.5783733699588596</v>
      </c>
      <c r="Q25">
        <v>-6.5217928314978728</v>
      </c>
      <c r="S25">
        <v>20</v>
      </c>
      <c r="T25">
        <v>10</v>
      </c>
      <c r="W25">
        <f>AVERAGE(N232:N241)</f>
        <v>9.4772748065258803</v>
      </c>
      <c r="X25">
        <f>AVERAGE(O232:O241)</f>
        <v>18.504918765991157</v>
      </c>
      <c r="Y25">
        <f>STDEV(N232:N241)</f>
        <v>0.83016653243142235</v>
      </c>
      <c r="Z25">
        <f>STDEV(O232:O241)</f>
        <v>1.2176264464675062</v>
      </c>
    </row>
    <row r="26" spans="1:26" x14ac:dyDescent="0.25">
      <c r="A26">
        <v>0</v>
      </c>
      <c r="B26">
        <v>-20</v>
      </c>
      <c r="D26">
        <v>23.252578125000078</v>
      </c>
      <c r="E26">
        <v>2.9897733187896378</v>
      </c>
      <c r="G26">
        <v>3.7553538194575076</v>
      </c>
      <c r="H26">
        <v>24.092099447713757</v>
      </c>
      <c r="I26">
        <v>3.7553538194575076</v>
      </c>
      <c r="J26">
        <v>24.092099447713757</v>
      </c>
      <c r="L26">
        <v>-3.7553538194575076</v>
      </c>
      <c r="M26">
        <v>24.092099447713757</v>
      </c>
      <c r="N26">
        <v>-3.7553538194575076</v>
      </c>
      <c r="O26">
        <v>-24.092099447713757</v>
      </c>
      <c r="P26">
        <v>-3.7553538194575076</v>
      </c>
      <c r="Q26">
        <v>-4.0920994477137569</v>
      </c>
      <c r="S26">
        <v>20</v>
      </c>
      <c r="T26">
        <v>20</v>
      </c>
      <c r="W26">
        <f>AVERAGE(N242:N251)</f>
        <v>18.898836906838746</v>
      </c>
      <c r="X26">
        <f>AVERAGE(O242:O251)</f>
        <v>17.455780413810011</v>
      </c>
      <c r="Y26">
        <f>STDEV(N242:N251)</f>
        <v>3.7931919071171065</v>
      </c>
      <c r="Z26">
        <f>STDEV(O242:O251)</f>
        <v>2.0733741775795935</v>
      </c>
    </row>
    <row r="27" spans="1:26" x14ac:dyDescent="0.25">
      <c r="A27">
        <v>0</v>
      </c>
      <c r="B27">
        <v>-20</v>
      </c>
      <c r="D27">
        <v>23.252578124999999</v>
      </c>
      <c r="E27">
        <v>3.37878641214472</v>
      </c>
      <c r="G27">
        <v>3.716536368427803</v>
      </c>
      <c r="H27">
        <v>23.553012955987416</v>
      </c>
      <c r="I27">
        <v>3.716536368427803</v>
      </c>
      <c r="J27">
        <v>23.553012955987416</v>
      </c>
      <c r="L27">
        <v>-3.716536368427803</v>
      </c>
      <c r="M27">
        <v>23.553012955987416</v>
      </c>
      <c r="N27">
        <v>3.716536368427803</v>
      </c>
      <c r="O27">
        <v>-23.553012955987416</v>
      </c>
      <c r="P27">
        <v>3.716536368427803</v>
      </c>
      <c r="Q27">
        <v>-3.5530129559874162</v>
      </c>
    </row>
    <row r="28" spans="1:26" x14ac:dyDescent="0.25">
      <c r="A28">
        <v>0</v>
      </c>
      <c r="B28">
        <v>-20</v>
      </c>
      <c r="D28">
        <v>25.717070312499999</v>
      </c>
      <c r="E28">
        <v>2.8925200454507305</v>
      </c>
      <c r="G28">
        <v>0.37861510432030132</v>
      </c>
      <c r="H28">
        <v>23.119136903830075</v>
      </c>
      <c r="I28">
        <v>0.37861510432030132</v>
      </c>
      <c r="J28">
        <v>23.119136903830075</v>
      </c>
      <c r="L28">
        <v>0.37861510432030132</v>
      </c>
      <c r="M28">
        <v>23.119136903830075</v>
      </c>
      <c r="N28">
        <v>-0.37861510432030132</v>
      </c>
      <c r="O28">
        <v>-23.119136903830075</v>
      </c>
      <c r="P28">
        <v>-0.37861510432030132</v>
      </c>
      <c r="Q28">
        <v>-3.1191369038300749</v>
      </c>
    </row>
    <row r="29" spans="1:26" x14ac:dyDescent="0.25">
      <c r="A29">
        <v>0</v>
      </c>
      <c r="B29">
        <v>-20</v>
      </c>
      <c r="D29">
        <v>24.895572916666641</v>
      </c>
      <c r="E29">
        <v>3.0870265921283675</v>
      </c>
      <c r="G29">
        <v>1.4773268887323656</v>
      </c>
      <c r="H29">
        <v>23.077971657959505</v>
      </c>
      <c r="I29">
        <v>1.4773268887323656</v>
      </c>
      <c r="J29">
        <v>23.077971657959505</v>
      </c>
      <c r="L29">
        <v>-1.4773268887323656</v>
      </c>
      <c r="M29">
        <v>23.077971657959505</v>
      </c>
      <c r="N29">
        <v>-1.4773268887323656</v>
      </c>
      <c r="O29">
        <v>-23.077971657959505</v>
      </c>
      <c r="P29">
        <v>-1.4773268887323656</v>
      </c>
      <c r="Q29">
        <v>-3.0779716579595053</v>
      </c>
    </row>
    <row r="30" spans="1:26" x14ac:dyDescent="0.25">
      <c r="A30">
        <v>0</v>
      </c>
      <c r="B30">
        <v>-20</v>
      </c>
      <c r="D30">
        <v>23.839361979166679</v>
      </c>
      <c r="E30">
        <v>4.7403322388877882</v>
      </c>
      <c r="G30">
        <v>2.8146885750748081</v>
      </c>
      <c r="H30">
        <v>21.632315145457603</v>
      </c>
      <c r="I30">
        <v>2.8146885750748081</v>
      </c>
      <c r="J30">
        <v>21.632315145457603</v>
      </c>
      <c r="L30">
        <v>-2.8146885750748081</v>
      </c>
      <c r="M30">
        <v>21.632315145457603</v>
      </c>
      <c r="N30">
        <v>-2.8146885750748081</v>
      </c>
      <c r="O30">
        <v>-21.632315145457603</v>
      </c>
      <c r="P30">
        <v>-2.8146885750748081</v>
      </c>
      <c r="Q30">
        <v>-1.6323151454576035</v>
      </c>
    </row>
    <row r="31" spans="1:26" x14ac:dyDescent="0.25">
      <c r="A31">
        <v>0</v>
      </c>
      <c r="B31">
        <v>-20</v>
      </c>
      <c r="D31">
        <v>23.839361979166679</v>
      </c>
      <c r="E31">
        <v>5.1293453322428775</v>
      </c>
      <c r="G31">
        <v>2.7920550746989408</v>
      </c>
      <c r="H31">
        <v>21.20632471688003</v>
      </c>
      <c r="I31">
        <v>2.7920550746989408</v>
      </c>
      <c r="J31">
        <v>21.20632471688003</v>
      </c>
      <c r="L31">
        <v>-2.7920550746989408</v>
      </c>
      <c r="M31">
        <v>21.20632471688003</v>
      </c>
      <c r="N31">
        <v>2.7920550746989408</v>
      </c>
      <c r="O31">
        <v>-21.20632471688003</v>
      </c>
      <c r="P31">
        <v>2.7920550746989408</v>
      </c>
      <c r="Q31">
        <v>-1.2063247168800295</v>
      </c>
    </row>
    <row r="32" spans="1:26" x14ac:dyDescent="0.25">
      <c r="A32">
        <v>10</v>
      </c>
      <c r="B32">
        <v>-20</v>
      </c>
      <c r="D32">
        <v>19.241523437499954</v>
      </c>
      <c r="E32">
        <v>4.4485724188714357</v>
      </c>
      <c r="G32">
        <v>9.7132132466914474</v>
      </c>
      <c r="H32">
        <v>25.915597902244158</v>
      </c>
      <c r="I32">
        <v>9.7132132466914474</v>
      </c>
      <c r="J32">
        <v>25.915597902244158</v>
      </c>
      <c r="L32">
        <v>9.7132132466914474</v>
      </c>
      <c r="M32">
        <v>25.915597902244158</v>
      </c>
      <c r="N32">
        <v>9.7132132466914474</v>
      </c>
      <c r="O32">
        <v>-25.915597902244158</v>
      </c>
      <c r="P32">
        <v>-0.28678675330855263</v>
      </c>
      <c r="Q32">
        <v>-5.9155979022441585</v>
      </c>
    </row>
    <row r="33" spans="1:17" x14ac:dyDescent="0.25">
      <c r="A33">
        <v>10</v>
      </c>
      <c r="B33">
        <v>-20</v>
      </c>
      <c r="D33">
        <v>20.649804687500044</v>
      </c>
      <c r="E33">
        <v>3.573292958822357</v>
      </c>
      <c r="G33">
        <v>7.6396557129578078</v>
      </c>
      <c r="H33">
        <v>25.934454426340285</v>
      </c>
      <c r="I33">
        <v>7.6396557129578078</v>
      </c>
      <c r="J33">
        <v>25.934454426340285</v>
      </c>
      <c r="L33">
        <v>7.6396557129578078</v>
      </c>
      <c r="M33">
        <v>25.934454426340285</v>
      </c>
      <c r="N33">
        <v>7.6396557129578078</v>
      </c>
      <c r="O33">
        <v>-25.934454426340285</v>
      </c>
      <c r="P33">
        <v>-2.3603442870421922</v>
      </c>
      <c r="Q33">
        <v>-5.9344544263402845</v>
      </c>
    </row>
    <row r="34" spans="1:17" x14ac:dyDescent="0.25">
      <c r="A34">
        <v>10</v>
      </c>
      <c r="B34">
        <v>-20</v>
      </c>
      <c r="D34">
        <v>18.654739583333281</v>
      </c>
      <c r="E34">
        <v>4.5458256922101583</v>
      </c>
      <c r="G34">
        <v>10.732824332140211</v>
      </c>
      <c r="H34">
        <v>26.572010318491682</v>
      </c>
      <c r="I34">
        <v>10.732824332140211</v>
      </c>
      <c r="J34">
        <v>26.572010318491682</v>
      </c>
      <c r="L34">
        <v>10.732824332140211</v>
      </c>
      <c r="M34">
        <v>26.572010318491682</v>
      </c>
      <c r="N34">
        <v>10.732824332140211</v>
      </c>
      <c r="O34">
        <v>-26.572010318491682</v>
      </c>
      <c r="P34">
        <v>0.73282433214021125</v>
      </c>
      <c r="Q34">
        <v>-6.5720103184916816</v>
      </c>
    </row>
    <row r="35" spans="1:17" x14ac:dyDescent="0.25">
      <c r="A35">
        <v>10</v>
      </c>
      <c r="B35">
        <v>-20</v>
      </c>
      <c r="D35">
        <v>18.302669270833327</v>
      </c>
      <c r="E35">
        <v>5.5183584255979596</v>
      </c>
      <c r="G35">
        <v>10.867563230338636</v>
      </c>
      <c r="H35">
        <v>24.751790047939679</v>
      </c>
      <c r="I35">
        <v>10.867563230338636</v>
      </c>
      <c r="J35">
        <v>24.751790047939679</v>
      </c>
      <c r="L35">
        <v>10.867563230338636</v>
      </c>
      <c r="M35">
        <v>24.751790047939679</v>
      </c>
      <c r="N35">
        <v>10.867563230338636</v>
      </c>
      <c r="O35">
        <v>-24.751790047939679</v>
      </c>
      <c r="P35">
        <v>0.8675632303386358</v>
      </c>
      <c r="Q35">
        <v>-4.7517900479396786</v>
      </c>
    </row>
    <row r="36" spans="1:17" x14ac:dyDescent="0.25">
      <c r="A36">
        <v>10</v>
      </c>
      <c r="B36">
        <v>-20</v>
      </c>
      <c r="D36">
        <v>20.06302083333328</v>
      </c>
      <c r="E36">
        <v>4.5458256922101583</v>
      </c>
      <c r="G36">
        <v>8.2838606766621226</v>
      </c>
      <c r="H36">
        <v>24.631324114166926</v>
      </c>
      <c r="I36">
        <v>8.2838606766621226</v>
      </c>
      <c r="J36">
        <v>24.631324114166926</v>
      </c>
      <c r="L36">
        <v>8.2838606766621226</v>
      </c>
      <c r="M36">
        <v>24.631324114166926</v>
      </c>
      <c r="N36">
        <v>8.2838606766621226</v>
      </c>
      <c r="O36">
        <v>-24.631324114166926</v>
      </c>
      <c r="P36">
        <v>-1.7161393233378774</v>
      </c>
      <c r="Q36">
        <v>-4.6313241141669259</v>
      </c>
    </row>
    <row r="37" spans="1:17" x14ac:dyDescent="0.25">
      <c r="A37">
        <v>10</v>
      </c>
      <c r="B37">
        <v>-20</v>
      </c>
      <c r="D37">
        <v>20.297734375000001</v>
      </c>
      <c r="E37">
        <v>4.6430789655488809</v>
      </c>
      <c r="G37">
        <v>7.8784570332643646</v>
      </c>
      <c r="H37">
        <v>24.184186013015946</v>
      </c>
      <c r="I37">
        <v>7.8784570332643646</v>
      </c>
      <c r="J37">
        <v>24.184186013015946</v>
      </c>
      <c r="L37">
        <v>7.8784570332643646</v>
      </c>
      <c r="M37">
        <v>24.184186013015946</v>
      </c>
      <c r="N37">
        <v>7.8784570332643646</v>
      </c>
      <c r="O37">
        <v>-24.184186013015946</v>
      </c>
      <c r="P37">
        <v>-2.1215429667356354</v>
      </c>
      <c r="Q37">
        <v>-4.1841860130159461</v>
      </c>
    </row>
    <row r="38" spans="1:17" x14ac:dyDescent="0.25">
      <c r="A38">
        <v>10</v>
      </c>
      <c r="B38">
        <v>-20</v>
      </c>
      <c r="D38">
        <v>19.828307291666651</v>
      </c>
      <c r="E38">
        <v>5.6156116989366822</v>
      </c>
      <c r="G38">
        <v>8.3380469669609241</v>
      </c>
      <c r="H38">
        <v>22.944047393763046</v>
      </c>
      <c r="I38">
        <v>8.3380469669609241</v>
      </c>
      <c r="J38">
        <v>22.944047393763046</v>
      </c>
      <c r="L38">
        <v>8.3380469669609241</v>
      </c>
      <c r="M38">
        <v>22.944047393763046</v>
      </c>
      <c r="N38">
        <v>8.3380469669609241</v>
      </c>
      <c r="O38">
        <v>-22.944047393763046</v>
      </c>
      <c r="P38">
        <v>-1.6619530330390759</v>
      </c>
      <c r="Q38">
        <v>-2.9440473937630465</v>
      </c>
    </row>
    <row r="39" spans="1:17" x14ac:dyDescent="0.25">
      <c r="A39">
        <v>10</v>
      </c>
      <c r="B39">
        <v>-20</v>
      </c>
      <c r="D39">
        <v>19.710950520833372</v>
      </c>
      <c r="E39">
        <v>5.4211051522592371</v>
      </c>
      <c r="G39">
        <v>8.5752078548593573</v>
      </c>
      <c r="H39">
        <v>23.384127314398839</v>
      </c>
      <c r="I39">
        <v>8.5752078548593573</v>
      </c>
      <c r="J39">
        <v>23.384127314398839</v>
      </c>
      <c r="L39">
        <v>8.5752078548593573</v>
      </c>
      <c r="M39">
        <v>23.384127314398839</v>
      </c>
      <c r="N39">
        <v>8.5752078548593573</v>
      </c>
      <c r="O39">
        <v>-23.384127314398839</v>
      </c>
      <c r="P39">
        <v>-1.4247921451406427</v>
      </c>
      <c r="Q39">
        <v>-3.3841273143988388</v>
      </c>
    </row>
    <row r="40" spans="1:17" x14ac:dyDescent="0.25">
      <c r="A40">
        <v>10</v>
      </c>
      <c r="B40">
        <v>-20</v>
      </c>
      <c r="D40">
        <v>18.420026041666674</v>
      </c>
      <c r="E40">
        <v>4.6430789655488809</v>
      </c>
      <c r="G40">
        <v>11.119811477292769</v>
      </c>
      <c r="H40">
        <v>26.694854591979674</v>
      </c>
      <c r="I40">
        <v>11.119811477292769</v>
      </c>
      <c r="J40">
        <v>26.694854591979674</v>
      </c>
      <c r="L40">
        <v>11.119811477292769</v>
      </c>
      <c r="M40">
        <v>26.694854591979674</v>
      </c>
      <c r="N40">
        <v>11.119811477292769</v>
      </c>
      <c r="O40">
        <v>-26.694854591979674</v>
      </c>
      <c r="P40">
        <v>1.1198114772927692</v>
      </c>
      <c r="Q40">
        <v>-6.6948545919796736</v>
      </c>
    </row>
    <row r="41" spans="1:17" x14ac:dyDescent="0.25">
      <c r="A41">
        <v>10</v>
      </c>
      <c r="B41">
        <v>-20</v>
      </c>
      <c r="D41">
        <v>18.302669270833348</v>
      </c>
      <c r="E41">
        <v>5.7128649722755966</v>
      </c>
      <c r="G41">
        <v>10.777471765685233</v>
      </c>
      <c r="H41">
        <v>24.338287817032118</v>
      </c>
      <c r="I41">
        <v>10.777471765685233</v>
      </c>
      <c r="J41">
        <v>24.338287817032118</v>
      </c>
      <c r="L41">
        <v>10.777471765685233</v>
      </c>
      <c r="M41">
        <v>24.338287817032118</v>
      </c>
      <c r="N41">
        <v>10.777471765685233</v>
      </c>
      <c r="O41">
        <v>-24.338287817032118</v>
      </c>
      <c r="P41">
        <v>0.7774717656852328</v>
      </c>
      <c r="Q41">
        <v>-4.3382878170321177</v>
      </c>
    </row>
    <row r="42" spans="1:17" x14ac:dyDescent="0.25">
      <c r="A42">
        <v>20</v>
      </c>
      <c r="B42">
        <v>-20</v>
      </c>
      <c r="D42">
        <v>9.9703385416666777</v>
      </c>
      <c r="E42">
        <v>9.5057426324881078</v>
      </c>
      <c r="G42">
        <v>26.868278432497071</v>
      </c>
      <c r="H42">
        <v>27.536814616155688</v>
      </c>
      <c r="I42">
        <v>26.868278432497071</v>
      </c>
      <c r="J42">
        <v>27.536814616155688</v>
      </c>
      <c r="L42">
        <v>26.868278432497071</v>
      </c>
      <c r="M42">
        <v>27.536814616155688</v>
      </c>
      <c r="N42" s="8">
        <v>19.8682784324971</v>
      </c>
      <c r="O42" s="8">
        <v>-22.536814616155699</v>
      </c>
      <c r="P42">
        <v>6.8682784324970712</v>
      </c>
      <c r="Q42">
        <v>-7.5368146161556879</v>
      </c>
    </row>
    <row r="43" spans="1:17" x14ac:dyDescent="0.25">
      <c r="A43">
        <v>20</v>
      </c>
      <c r="B43">
        <v>-20</v>
      </c>
      <c r="D43">
        <v>12.786901041666674</v>
      </c>
      <c r="E43">
        <v>9.7975024525045029</v>
      </c>
      <c r="G43">
        <v>18.479256818486689</v>
      </c>
      <c r="H43">
        <v>21.893628536118001</v>
      </c>
      <c r="I43">
        <v>18.479256818486689</v>
      </c>
      <c r="J43">
        <v>21.893628536118001</v>
      </c>
      <c r="L43">
        <v>18.479256818486689</v>
      </c>
      <c r="M43">
        <v>21.893628536118001</v>
      </c>
      <c r="N43" s="8">
        <v>18.479256818486689</v>
      </c>
      <c r="O43" s="8">
        <v>-21.893628536118001</v>
      </c>
      <c r="P43">
        <v>-1.5207431815133106</v>
      </c>
      <c r="Q43">
        <v>-1.8936285361180012</v>
      </c>
    </row>
    <row r="44" spans="1:17" x14ac:dyDescent="0.25">
      <c r="A44">
        <v>20</v>
      </c>
      <c r="B44">
        <v>-20</v>
      </c>
      <c r="D44">
        <v>9.1488411458333943</v>
      </c>
      <c r="E44">
        <v>9.9920089991821186</v>
      </c>
      <c r="G44">
        <v>29.014339807693833</v>
      </c>
      <c r="H44">
        <v>27.752441776279202</v>
      </c>
      <c r="I44">
        <v>29.014339807693833</v>
      </c>
      <c r="J44">
        <v>27.752441776279202</v>
      </c>
      <c r="L44">
        <v>29.014339807693833</v>
      </c>
      <c r="M44">
        <v>27.752441776279202</v>
      </c>
      <c r="N44" s="8">
        <v>25.014339807693801</v>
      </c>
      <c r="O44" s="8">
        <v>-27.752441776279202</v>
      </c>
      <c r="P44">
        <v>9.0143398076938333</v>
      </c>
      <c r="Q44">
        <v>-7.7524417762792019</v>
      </c>
    </row>
    <row r="45" spans="1:17" x14ac:dyDescent="0.25">
      <c r="A45">
        <v>20</v>
      </c>
      <c r="B45">
        <v>-20</v>
      </c>
      <c r="D45">
        <v>12.669544270833324</v>
      </c>
      <c r="E45">
        <v>9.8947557258432823</v>
      </c>
      <c r="G45">
        <v>18.636239027432943</v>
      </c>
      <c r="H45">
        <v>21.808390263979152</v>
      </c>
      <c r="I45">
        <v>18.636239027432943</v>
      </c>
      <c r="J45">
        <v>21.808390263979152</v>
      </c>
      <c r="L45">
        <v>18.636239027432943</v>
      </c>
      <c r="M45">
        <v>21.808390263979152</v>
      </c>
      <c r="N45" s="8">
        <v>18.636239027432943</v>
      </c>
      <c r="O45" s="8">
        <v>-21.808390263979152</v>
      </c>
      <c r="P45">
        <v>-1.3637609725670572</v>
      </c>
      <c r="Q45">
        <v>-1.8083902639791525</v>
      </c>
    </row>
    <row r="46" spans="1:17" x14ac:dyDescent="0.25">
      <c r="A46">
        <v>20</v>
      </c>
      <c r="B46">
        <v>-20</v>
      </c>
      <c r="D46">
        <v>12.669544270833324</v>
      </c>
      <c r="E46">
        <v>9.7002491791657057</v>
      </c>
      <c r="G46">
        <v>18.821422115653363</v>
      </c>
      <c r="H46">
        <v>22.249873863667581</v>
      </c>
      <c r="I46">
        <v>18.821422115653363</v>
      </c>
      <c r="J46">
        <v>22.249873863667581</v>
      </c>
      <c r="L46">
        <v>18.821422115653363</v>
      </c>
      <c r="M46">
        <v>22.249873863667581</v>
      </c>
      <c r="N46" s="8">
        <v>18.821422115653363</v>
      </c>
      <c r="O46" s="8">
        <v>-22.249873863667581</v>
      </c>
      <c r="P46">
        <v>-1.1785778843466375</v>
      </c>
      <c r="Q46">
        <v>-2.249873863667581</v>
      </c>
    </row>
    <row r="47" spans="1:17" x14ac:dyDescent="0.25">
      <c r="A47">
        <v>20</v>
      </c>
      <c r="B47">
        <v>-20</v>
      </c>
      <c r="D47">
        <v>10.322408854166676</v>
      </c>
      <c r="E47">
        <v>7.7551837123899006</v>
      </c>
      <c r="G47">
        <v>31.273381694394008</v>
      </c>
      <c r="H47">
        <v>35.800450668677101</v>
      </c>
      <c r="I47">
        <v>31.273381694394008</v>
      </c>
      <c r="J47">
        <v>35.800450668677101</v>
      </c>
      <c r="L47">
        <v>31.273381694394008</v>
      </c>
      <c r="M47">
        <v>35.800450668677101</v>
      </c>
      <c r="N47" s="8">
        <v>22.273381694394001</v>
      </c>
      <c r="O47" s="8">
        <v>-20.800450668677101</v>
      </c>
      <c r="P47">
        <v>11.273381694394008</v>
      </c>
      <c r="Q47">
        <v>-15.800450668677101</v>
      </c>
    </row>
    <row r="48" spans="1:17" x14ac:dyDescent="0.25">
      <c r="A48">
        <v>20</v>
      </c>
      <c r="B48">
        <v>-20</v>
      </c>
      <c r="D48">
        <v>14.781966145833348</v>
      </c>
      <c r="E48">
        <v>11.548061372602655</v>
      </c>
      <c r="G48">
        <v>13.9067683211558</v>
      </c>
      <c r="H48">
        <v>17.18507181444863</v>
      </c>
      <c r="I48">
        <v>13.9067683211558</v>
      </c>
      <c r="J48">
        <v>17.18507181444863</v>
      </c>
      <c r="L48">
        <v>13.9067683211558</v>
      </c>
      <c r="M48">
        <v>17.18507181444863</v>
      </c>
      <c r="N48" s="8">
        <v>13.9067683211558</v>
      </c>
      <c r="O48" s="8">
        <v>-17.18507181444863</v>
      </c>
      <c r="P48">
        <v>-6.0932316788441998</v>
      </c>
      <c r="Q48">
        <v>2.8149281855513699</v>
      </c>
    </row>
    <row r="49" spans="1:17" x14ac:dyDescent="0.25">
      <c r="A49">
        <v>20</v>
      </c>
      <c r="B49">
        <v>-20</v>
      </c>
      <c r="D49">
        <v>14.312539062499999</v>
      </c>
      <c r="E49">
        <v>9.5057426324881078</v>
      </c>
      <c r="G49">
        <v>15.740022646756776</v>
      </c>
      <c r="H49">
        <v>20.950500860456657</v>
      </c>
      <c r="I49">
        <v>15.740022646756776</v>
      </c>
      <c r="J49">
        <v>20.950500860456657</v>
      </c>
      <c r="L49">
        <v>15.740022646756776</v>
      </c>
      <c r="M49">
        <v>20.950500860456657</v>
      </c>
      <c r="N49" s="8">
        <v>15.740022646756776</v>
      </c>
      <c r="O49" s="8">
        <v>-20.950500860456657</v>
      </c>
      <c r="P49">
        <v>-4.2599773532432241</v>
      </c>
      <c r="Q49">
        <v>-0.95050086045665694</v>
      </c>
    </row>
    <row r="50" spans="1:17" x14ac:dyDescent="0.25">
      <c r="A50">
        <v>20</v>
      </c>
      <c r="B50">
        <v>-20</v>
      </c>
      <c r="D50">
        <v>12.552187499999999</v>
      </c>
      <c r="E50">
        <v>9.7975024525045029</v>
      </c>
      <c r="G50">
        <v>18.98057130091107</v>
      </c>
      <c r="H50">
        <v>22.164250375175556</v>
      </c>
      <c r="I50">
        <v>18.98057130091107</v>
      </c>
      <c r="J50">
        <v>22.164250375175556</v>
      </c>
      <c r="L50">
        <v>18.98057130091107</v>
      </c>
      <c r="M50">
        <v>22.164250375175556</v>
      </c>
      <c r="N50" s="8">
        <v>18.98057130091107</v>
      </c>
      <c r="O50" s="8">
        <v>-22.164250375175556</v>
      </c>
      <c r="P50">
        <v>-1.0194286990889303</v>
      </c>
      <c r="Q50">
        <v>-2.1642503751755555</v>
      </c>
    </row>
    <row r="51" spans="1:17" x14ac:dyDescent="0.25">
      <c r="A51">
        <v>20</v>
      </c>
      <c r="B51">
        <v>-20</v>
      </c>
      <c r="D51">
        <v>10.20505208333328</v>
      </c>
      <c r="E51">
        <v>9.7975024525045029</v>
      </c>
      <c r="G51">
        <v>25.32058950979464</v>
      </c>
      <c r="H51">
        <v>25.876254443028703</v>
      </c>
      <c r="I51">
        <v>25.32058950979464</v>
      </c>
      <c r="J51">
        <v>25.876254443028703</v>
      </c>
      <c r="L51">
        <v>25.32058950979464</v>
      </c>
      <c r="M51">
        <v>25.876254443028703</v>
      </c>
      <c r="N51" s="8">
        <v>23.320589509794601</v>
      </c>
      <c r="O51" s="8">
        <v>-25.876254443028703</v>
      </c>
      <c r="P51">
        <v>5.3205895097946403</v>
      </c>
      <c r="Q51">
        <v>-5.8762544430287029</v>
      </c>
    </row>
    <row r="52" spans="1:17" x14ac:dyDescent="0.25">
      <c r="A52">
        <v>-20</v>
      </c>
      <c r="B52">
        <v>-10</v>
      </c>
      <c r="D52">
        <v>4.2407812499999977</v>
      </c>
      <c r="E52">
        <v>15.24368575947652</v>
      </c>
      <c r="G52">
        <v>37.922723588427637</v>
      </c>
      <c r="H52">
        <v>20.314095386695286</v>
      </c>
      <c r="I52">
        <v>37.922723588427637</v>
      </c>
      <c r="J52">
        <v>20.314095386695286</v>
      </c>
      <c r="L52">
        <v>-37.922723588427637</v>
      </c>
      <c r="M52">
        <v>20.314095386695286</v>
      </c>
      <c r="N52" s="6">
        <v>-23.453734575599999</v>
      </c>
      <c r="O52" s="6">
        <v>-14.143254768</v>
      </c>
      <c r="P52">
        <v>-17.922723588427637</v>
      </c>
      <c r="Q52">
        <v>-10.314095386695286</v>
      </c>
    </row>
    <row r="53" spans="1:17" x14ac:dyDescent="0.25">
      <c r="A53">
        <v>-20</v>
      </c>
      <c r="B53">
        <v>-10</v>
      </c>
      <c r="D53">
        <v>4.2407812500000226</v>
      </c>
      <c r="E53">
        <v>16.605231586219517</v>
      </c>
      <c r="G53">
        <v>32.365522636910733</v>
      </c>
      <c r="H53">
        <v>15.670692707759697</v>
      </c>
      <c r="I53">
        <v>32.365522636910733</v>
      </c>
      <c r="J53">
        <v>15.670692707759697</v>
      </c>
      <c r="L53">
        <v>-32.365522636910733</v>
      </c>
      <c r="M53">
        <v>15.670692707759697</v>
      </c>
      <c r="N53" s="6">
        <v>-26.336575669999998</v>
      </c>
      <c r="O53" s="6">
        <v>-12.457665437657001</v>
      </c>
      <c r="P53">
        <v>-12.365522636910733</v>
      </c>
      <c r="Q53">
        <v>-5.6706927077596969</v>
      </c>
    </row>
    <row r="54" spans="1:17" x14ac:dyDescent="0.25">
      <c r="A54">
        <v>-20</v>
      </c>
      <c r="B54">
        <v>-10</v>
      </c>
      <c r="D54">
        <v>4.8275651041666734</v>
      </c>
      <c r="E54">
        <v>15.243685759476559</v>
      </c>
      <c r="G54">
        <v>33.748821171916454</v>
      </c>
      <c r="H54">
        <v>18.732061502456531</v>
      </c>
      <c r="I54">
        <v>33.748821171916454</v>
      </c>
      <c r="J54">
        <v>18.732061502456531</v>
      </c>
      <c r="L54">
        <v>-33.748821171916454</v>
      </c>
      <c r="M54">
        <v>18.732061502456531</v>
      </c>
      <c r="N54" s="6">
        <v>-23.453765788999998</v>
      </c>
      <c r="O54" s="6">
        <v>-15.324567764999999</v>
      </c>
      <c r="P54">
        <v>-13.748821171916454</v>
      </c>
      <c r="Q54">
        <v>-8.7320615024565313</v>
      </c>
    </row>
    <row r="55" spans="1:17" x14ac:dyDescent="0.25">
      <c r="A55">
        <v>-20</v>
      </c>
      <c r="B55">
        <v>-10</v>
      </c>
      <c r="D55">
        <v>4.4754947916666268</v>
      </c>
      <c r="E55">
        <v>15.24368575947652</v>
      </c>
      <c r="G55">
        <v>36.056900206198172</v>
      </c>
      <c r="H55">
        <v>19.599991375750403</v>
      </c>
      <c r="I55">
        <v>36.056900206198172</v>
      </c>
      <c r="J55">
        <v>19.599991375750403</v>
      </c>
      <c r="L55">
        <v>-36.056900206198172</v>
      </c>
      <c r="M55">
        <v>19.599991375750403</v>
      </c>
      <c r="N55" s="6">
        <v>-26.234567876543</v>
      </c>
      <c r="O55" s="6">
        <v>-14.43567</v>
      </c>
      <c r="P55">
        <v>-16.056900206198172</v>
      </c>
      <c r="Q55">
        <v>-9.5999913757504025</v>
      </c>
    </row>
    <row r="56" spans="1:17" x14ac:dyDescent="0.25">
      <c r="A56">
        <v>-20</v>
      </c>
      <c r="B56">
        <v>-10</v>
      </c>
      <c r="D56">
        <v>4.8275651041666734</v>
      </c>
      <c r="E56">
        <v>16.605231586219535</v>
      </c>
      <c r="G56">
        <v>29.716060090593345</v>
      </c>
      <c r="H56">
        <v>14.8616937536771</v>
      </c>
      <c r="I56">
        <v>29.716060090593345</v>
      </c>
      <c r="J56">
        <v>14.8616937536771</v>
      </c>
      <c r="L56">
        <v>-29.716060090593345</v>
      </c>
      <c r="M56">
        <v>14.8616937536771</v>
      </c>
      <c r="N56" s="6">
        <v>-22.765432453234499</v>
      </c>
      <c r="O56" s="6">
        <v>-17.435677865399999</v>
      </c>
      <c r="P56">
        <v>-9.716060090593345</v>
      </c>
      <c r="Q56">
        <v>-4.8616937536771001</v>
      </c>
    </row>
    <row r="57" spans="1:17" x14ac:dyDescent="0.25">
      <c r="A57">
        <v>-20</v>
      </c>
      <c r="B57">
        <v>-10</v>
      </c>
      <c r="D57">
        <v>4.475494791666673</v>
      </c>
      <c r="E57">
        <v>15.146432486137741</v>
      </c>
      <c r="G57">
        <v>36.501796551440613</v>
      </c>
      <c r="H57">
        <v>19.974468780761846</v>
      </c>
      <c r="I57">
        <v>36.501796551440613</v>
      </c>
      <c r="J57">
        <v>19.974468780761846</v>
      </c>
      <c r="L57">
        <v>-36.501796551440613</v>
      </c>
      <c r="M57">
        <v>19.974468780761846</v>
      </c>
      <c r="N57" s="6">
        <v>-20.234566999999998</v>
      </c>
      <c r="O57" s="6">
        <v>-14.76543234567</v>
      </c>
      <c r="P57">
        <v>-16.501796551440613</v>
      </c>
      <c r="Q57">
        <v>-9.9744687807618462</v>
      </c>
    </row>
    <row r="58" spans="1:17" x14ac:dyDescent="0.25">
      <c r="A58">
        <v>-20</v>
      </c>
      <c r="B58">
        <v>-10</v>
      </c>
      <c r="D58">
        <v>4.7102083333333233</v>
      </c>
      <c r="E58">
        <v>15.4381923061541</v>
      </c>
      <c r="G58">
        <v>33.73163275709372</v>
      </c>
      <c r="H58">
        <v>18.341742276020749</v>
      </c>
      <c r="I58">
        <v>33.73163275709372</v>
      </c>
      <c r="J58">
        <v>18.341742276020749</v>
      </c>
      <c r="L58">
        <v>-33.73163275709372</v>
      </c>
      <c r="M58">
        <v>18.341742276020749</v>
      </c>
      <c r="N58" s="6">
        <v>-23.324567876543199</v>
      </c>
      <c r="O58" s="6">
        <v>-15.876543567000001</v>
      </c>
      <c r="P58">
        <v>-13.73163275709372</v>
      </c>
      <c r="Q58">
        <v>-8.3417422760207494</v>
      </c>
    </row>
    <row r="59" spans="1:17" x14ac:dyDescent="0.25">
      <c r="A59">
        <v>-20</v>
      </c>
      <c r="B59">
        <v>-10</v>
      </c>
      <c r="D59">
        <v>4.3581380208333016</v>
      </c>
      <c r="E59">
        <v>15.049179212798961</v>
      </c>
      <c r="G59">
        <v>37.932006068058904</v>
      </c>
      <c r="H59">
        <v>20.741520629429608</v>
      </c>
      <c r="I59">
        <v>37.932006068058904</v>
      </c>
      <c r="J59">
        <v>20.741520629429608</v>
      </c>
      <c r="L59">
        <v>-37.932006068058904</v>
      </c>
      <c r="M59">
        <v>20.741520629429608</v>
      </c>
      <c r="N59" s="6">
        <v>-25.876543234566999</v>
      </c>
      <c r="O59" s="6">
        <v>-13.654321345670001</v>
      </c>
      <c r="P59">
        <v>-17.932006068058904</v>
      </c>
      <c r="Q59">
        <v>-10.741520629429608</v>
      </c>
    </row>
    <row r="60" spans="1:17" x14ac:dyDescent="0.25">
      <c r="A60">
        <v>-20</v>
      </c>
      <c r="B60">
        <v>-10</v>
      </c>
      <c r="D60">
        <v>4.2407812499999977</v>
      </c>
      <c r="E60">
        <v>15.146432486137741</v>
      </c>
      <c r="G60">
        <v>38.444374770823849</v>
      </c>
      <c r="H60">
        <v>20.729297655071463</v>
      </c>
      <c r="I60">
        <v>38.444374770823849</v>
      </c>
      <c r="J60">
        <v>20.729297655071463</v>
      </c>
      <c r="L60">
        <v>-38.444374770823849</v>
      </c>
      <c r="M60">
        <v>20.729297655071463</v>
      </c>
      <c r="N60" s="6">
        <v>-25.654323456699998</v>
      </c>
      <c r="O60" s="6">
        <v>-14.654321234567</v>
      </c>
      <c r="P60">
        <v>-18.444374770823849</v>
      </c>
      <c r="Q60">
        <v>-10.729297655071463</v>
      </c>
    </row>
    <row r="61" spans="1:17" x14ac:dyDescent="0.25">
      <c r="A61">
        <v>-20</v>
      </c>
      <c r="B61">
        <v>-10</v>
      </c>
      <c r="D61">
        <v>5.0622786458333024</v>
      </c>
      <c r="E61">
        <v>16.507978312880738</v>
      </c>
      <c r="G61">
        <v>29.053453726769277</v>
      </c>
      <c r="H61">
        <v>14.829111817955877</v>
      </c>
      <c r="I61">
        <v>29.053453726769277</v>
      </c>
      <c r="J61">
        <v>14.829111817955877</v>
      </c>
      <c r="L61">
        <v>-29.053453726769277</v>
      </c>
      <c r="M61">
        <v>14.829111817955877</v>
      </c>
      <c r="N61" s="6">
        <v>-20.654321345669999</v>
      </c>
      <c r="O61" s="6">
        <v>-13.54323456</v>
      </c>
      <c r="P61">
        <v>49.053453726769277</v>
      </c>
      <c r="Q61">
        <v>-4.8291118179558765</v>
      </c>
    </row>
    <row r="62" spans="1:17" x14ac:dyDescent="0.25">
      <c r="A62">
        <v>-10</v>
      </c>
      <c r="B62">
        <v>-10</v>
      </c>
      <c r="D62">
        <v>14.098750000000001</v>
      </c>
      <c r="E62">
        <v>13.979393206072304</v>
      </c>
      <c r="G62">
        <v>13.92528938464584</v>
      </c>
      <c r="H62">
        <v>14.043232346397319</v>
      </c>
      <c r="I62">
        <v>13.92528938464584</v>
      </c>
      <c r="J62">
        <v>14.043232346397319</v>
      </c>
      <c r="L62">
        <v>-13.92528938464584</v>
      </c>
      <c r="M62">
        <v>14.043232346397319</v>
      </c>
      <c r="N62">
        <v>-13.92528938464584</v>
      </c>
      <c r="O62">
        <v>-14.043232346397319</v>
      </c>
      <c r="P62">
        <v>-3.9252893846458399</v>
      </c>
      <c r="Q62">
        <v>-4.0432323463973194</v>
      </c>
    </row>
    <row r="63" spans="1:17" x14ac:dyDescent="0.25">
      <c r="A63">
        <v>-10</v>
      </c>
      <c r="B63">
        <v>-10</v>
      </c>
      <c r="D63">
        <v>17.267382812500045</v>
      </c>
      <c r="E63">
        <v>13.784886659394727</v>
      </c>
      <c r="G63">
        <v>9.9392533370040645</v>
      </c>
      <c r="H63">
        <v>13.311275463068988</v>
      </c>
      <c r="I63">
        <v>9.9392533370040645</v>
      </c>
      <c r="J63">
        <v>13.311275463068988</v>
      </c>
      <c r="L63">
        <v>-9.9392533370040645</v>
      </c>
      <c r="M63">
        <v>13.311275463068988</v>
      </c>
      <c r="N63">
        <v>-9.9392533370040645</v>
      </c>
      <c r="O63">
        <v>-13.311275463068988</v>
      </c>
      <c r="P63">
        <v>6.0746662995935452E-2</v>
      </c>
      <c r="Q63">
        <v>-3.3112754630689878</v>
      </c>
    </row>
    <row r="64" spans="1:17" x14ac:dyDescent="0.25">
      <c r="A64">
        <v>-10</v>
      </c>
      <c r="B64">
        <v>-10</v>
      </c>
      <c r="D64">
        <v>13.746679687500047</v>
      </c>
      <c r="E64">
        <v>13.882139932733525</v>
      </c>
      <c r="G64">
        <v>14.442945983375443</v>
      </c>
      <c r="H64">
        <v>14.308361022444341</v>
      </c>
      <c r="I64">
        <v>14.442945983375443</v>
      </c>
      <c r="J64">
        <v>14.308361022444341</v>
      </c>
      <c r="L64">
        <v>-14.442945983375443</v>
      </c>
      <c r="M64">
        <v>14.308361022444341</v>
      </c>
      <c r="N64">
        <v>-14.442945983375443</v>
      </c>
      <c r="O64">
        <v>-14.308361022444341</v>
      </c>
      <c r="P64">
        <v>-4.4429459833754432</v>
      </c>
      <c r="Q64">
        <v>-4.3083610224443412</v>
      </c>
    </row>
    <row r="65" spans="1:17" x14ac:dyDescent="0.25">
      <c r="A65">
        <v>-10</v>
      </c>
      <c r="B65">
        <v>-10</v>
      </c>
      <c r="D65">
        <v>13.511966145833393</v>
      </c>
      <c r="E65">
        <v>13.882139932733471</v>
      </c>
      <c r="G65">
        <v>14.76951391878646</v>
      </c>
      <c r="H65">
        <v>14.400573889719169</v>
      </c>
      <c r="I65">
        <v>14.76951391878646</v>
      </c>
      <c r="J65">
        <v>14.400573889719169</v>
      </c>
      <c r="L65">
        <v>-14.76951391878646</v>
      </c>
      <c r="M65">
        <v>14.400573889719169</v>
      </c>
      <c r="N65">
        <v>-14.76951391878646</v>
      </c>
      <c r="O65">
        <v>-14.400573889719169</v>
      </c>
      <c r="P65">
        <v>-4.7695139187864601</v>
      </c>
      <c r="Q65">
        <v>-4.4005738897191691</v>
      </c>
    </row>
    <row r="66" spans="1:17" x14ac:dyDescent="0.25">
      <c r="A66">
        <v>-10</v>
      </c>
      <c r="B66">
        <v>-10</v>
      </c>
      <c r="D66">
        <v>13.629322916666718</v>
      </c>
      <c r="E66">
        <v>13.979393206072304</v>
      </c>
      <c r="G66">
        <v>14.567007728965841</v>
      </c>
      <c r="H66">
        <v>14.219109404702138</v>
      </c>
      <c r="I66">
        <v>14.567007728965841</v>
      </c>
      <c r="J66">
        <v>14.219109404702138</v>
      </c>
      <c r="L66">
        <v>-14.567007728965841</v>
      </c>
      <c r="M66">
        <v>14.219109404702138</v>
      </c>
      <c r="N66">
        <v>-14.567007728965841</v>
      </c>
      <c r="O66">
        <v>-14.219109404702138</v>
      </c>
      <c r="P66">
        <v>-4.5670077289658408</v>
      </c>
      <c r="Q66">
        <v>-4.219109404702138</v>
      </c>
    </row>
    <row r="67" spans="1:17" x14ac:dyDescent="0.25">
      <c r="A67">
        <v>-10</v>
      </c>
      <c r="B67">
        <v>-10</v>
      </c>
      <c r="D67">
        <v>14.098750000000001</v>
      </c>
      <c r="E67">
        <v>13.882139932733395</v>
      </c>
      <c r="G67">
        <v>13.96060116788761</v>
      </c>
      <c r="H67">
        <v>14.174883643061241</v>
      </c>
      <c r="I67">
        <v>13.96060116788761</v>
      </c>
      <c r="J67">
        <v>14.174883643061241</v>
      </c>
      <c r="L67">
        <v>-13.96060116788761</v>
      </c>
      <c r="M67">
        <v>14.174883643061241</v>
      </c>
      <c r="N67">
        <v>-13.96060116788761</v>
      </c>
      <c r="O67">
        <v>-14.174883643061241</v>
      </c>
      <c r="P67">
        <v>-3.9606011678876101</v>
      </c>
      <c r="Q67">
        <v>-4.174883643061241</v>
      </c>
    </row>
    <row r="68" spans="1:17" x14ac:dyDescent="0.25">
      <c r="A68">
        <v>-10</v>
      </c>
      <c r="B68">
        <v>-10</v>
      </c>
      <c r="D68">
        <v>13.864036458333349</v>
      </c>
      <c r="E68">
        <v>13.784886659394765</v>
      </c>
      <c r="G68">
        <v>14.318595263570691</v>
      </c>
      <c r="H68">
        <v>14.397213255461844</v>
      </c>
      <c r="I68">
        <v>14.318595263570691</v>
      </c>
      <c r="J68">
        <v>14.397213255461844</v>
      </c>
      <c r="L68">
        <v>-14.318595263570691</v>
      </c>
      <c r="M68">
        <v>14.397213255461844</v>
      </c>
      <c r="N68">
        <v>-14.318595263570691</v>
      </c>
      <c r="O68">
        <v>-14.397213255461844</v>
      </c>
      <c r="P68">
        <v>-4.3185952635706908</v>
      </c>
      <c r="Q68">
        <v>-4.3972132554618444</v>
      </c>
    </row>
    <row r="69" spans="1:17" x14ac:dyDescent="0.25">
      <c r="A69">
        <v>-10</v>
      </c>
      <c r="B69">
        <v>-10</v>
      </c>
      <c r="D69">
        <v>12.573111979166674</v>
      </c>
      <c r="E69">
        <v>13.784886659394765</v>
      </c>
      <c r="G69">
        <v>16.170334815513705</v>
      </c>
      <c r="H69">
        <v>14.942250974910227</v>
      </c>
      <c r="I69">
        <v>16.170334815513705</v>
      </c>
      <c r="J69">
        <v>14.942250974910227</v>
      </c>
      <c r="L69">
        <v>-16.170334815513705</v>
      </c>
      <c r="M69">
        <v>14.942250974910227</v>
      </c>
      <c r="N69">
        <v>-16.170334815513705</v>
      </c>
      <c r="O69">
        <v>-14.942250974910227</v>
      </c>
      <c r="P69">
        <v>-6.170334815513705</v>
      </c>
      <c r="Q69">
        <v>-4.9422509749102268</v>
      </c>
    </row>
    <row r="70" spans="1:17" x14ac:dyDescent="0.25">
      <c r="A70">
        <v>-10</v>
      </c>
      <c r="B70">
        <v>-10</v>
      </c>
      <c r="D70">
        <v>14.216106770833349</v>
      </c>
      <c r="E70">
        <v>13.687633386055984</v>
      </c>
      <c r="G70">
        <v>13.871938178248874</v>
      </c>
      <c r="H70">
        <v>14.395205212131835</v>
      </c>
      <c r="I70">
        <v>13.871938178248874</v>
      </c>
      <c r="J70">
        <v>14.395205212131835</v>
      </c>
      <c r="L70">
        <v>-13.871938178248874</v>
      </c>
      <c r="M70">
        <v>14.395205212131835</v>
      </c>
      <c r="N70">
        <v>-13.871938178248874</v>
      </c>
      <c r="O70">
        <v>-14.395205212131835</v>
      </c>
      <c r="P70">
        <v>-3.8719381782488735</v>
      </c>
      <c r="Q70">
        <v>-4.3952052121318346</v>
      </c>
    </row>
    <row r="71" spans="1:17" x14ac:dyDescent="0.25">
      <c r="A71">
        <v>-10</v>
      </c>
      <c r="B71">
        <v>-10</v>
      </c>
      <c r="D71">
        <v>14.216106770833326</v>
      </c>
      <c r="E71">
        <v>13.979393206072304</v>
      </c>
      <c r="G71">
        <v>13.767182211097147</v>
      </c>
      <c r="H71">
        <v>14.000788138206142</v>
      </c>
      <c r="I71">
        <v>13.767182211097147</v>
      </c>
      <c r="J71">
        <v>14.000788138206142</v>
      </c>
      <c r="L71">
        <v>-13.767182211097147</v>
      </c>
      <c r="M71">
        <v>14.000788138206142</v>
      </c>
      <c r="N71">
        <v>-13.767182211097101</v>
      </c>
      <c r="O71">
        <v>-14.000788138206142</v>
      </c>
      <c r="P71">
        <v>23.767182211097147</v>
      </c>
      <c r="Q71">
        <v>-4.0007881382061417</v>
      </c>
    </row>
    <row r="72" spans="1:17" x14ac:dyDescent="0.25">
      <c r="A72">
        <v>0</v>
      </c>
      <c r="B72">
        <v>-10</v>
      </c>
      <c r="D72">
        <v>25.364999999999998</v>
      </c>
      <c r="E72">
        <v>12.61784737932933</v>
      </c>
      <c r="G72">
        <v>0.71429583045399525</v>
      </c>
      <c r="H72">
        <v>13.389021028218231</v>
      </c>
      <c r="I72">
        <v>0.71429583045399525</v>
      </c>
      <c r="J72">
        <v>13.389021028218231</v>
      </c>
      <c r="L72">
        <v>0.71429583045399525</v>
      </c>
      <c r="M72">
        <v>13.389021028218231</v>
      </c>
      <c r="N72">
        <v>-0.71429583045399525</v>
      </c>
      <c r="O72">
        <v>-13.389021028218231</v>
      </c>
      <c r="P72">
        <v>-0.71429583045399525</v>
      </c>
      <c r="Q72">
        <v>-3.3890210282182309</v>
      </c>
    </row>
    <row r="73" spans="1:17" x14ac:dyDescent="0.25">
      <c r="A73">
        <v>0</v>
      </c>
      <c r="B73">
        <v>-10</v>
      </c>
      <c r="D73">
        <v>24.19143229166664</v>
      </c>
      <c r="E73">
        <v>11.450808099263819</v>
      </c>
      <c r="G73">
        <v>2.0759786509757867</v>
      </c>
      <c r="H73">
        <v>14.616556548676492</v>
      </c>
      <c r="I73">
        <v>2.0759786509757867</v>
      </c>
      <c r="J73">
        <v>14.616556548676492</v>
      </c>
      <c r="L73">
        <v>-2.0759786509757867</v>
      </c>
      <c r="M73">
        <v>14.616556548676492</v>
      </c>
      <c r="N73">
        <v>2.0759786509757867</v>
      </c>
      <c r="O73">
        <v>-14.616556548676492</v>
      </c>
      <c r="P73">
        <v>2.0759786509757867</v>
      </c>
      <c r="Q73">
        <v>-4.6165565486764919</v>
      </c>
    </row>
    <row r="74" spans="1:17" x14ac:dyDescent="0.25">
      <c r="A74">
        <v>0</v>
      </c>
      <c r="B74">
        <v>-10</v>
      </c>
      <c r="D74">
        <v>25.599713541666642</v>
      </c>
      <c r="E74">
        <v>12.520594105990476</v>
      </c>
      <c r="G74">
        <v>0.45091394138385799</v>
      </c>
      <c r="H74">
        <v>13.482177859765381</v>
      </c>
      <c r="I74">
        <v>0.45091394138385799</v>
      </c>
      <c r="J74">
        <v>13.482177859765381</v>
      </c>
      <c r="L74">
        <v>0.45091394138385799</v>
      </c>
      <c r="M74">
        <v>13.482177859765381</v>
      </c>
      <c r="N74">
        <v>-0.45091394138385799</v>
      </c>
      <c r="O74">
        <v>-13.482177859765381</v>
      </c>
      <c r="P74">
        <v>-0.45091394138385799</v>
      </c>
      <c r="Q74">
        <v>-3.4821778597653807</v>
      </c>
    </row>
    <row r="75" spans="1:17" x14ac:dyDescent="0.25">
      <c r="A75">
        <v>0</v>
      </c>
      <c r="B75">
        <v>-10</v>
      </c>
      <c r="D75">
        <v>23.487291666666639</v>
      </c>
      <c r="E75">
        <v>12.61784737932933</v>
      </c>
      <c r="G75">
        <v>2.8336094986055027</v>
      </c>
      <c r="H75">
        <v>13.489835691918888</v>
      </c>
      <c r="I75">
        <v>2.8336094986055027</v>
      </c>
      <c r="J75">
        <v>13.489835691918888</v>
      </c>
      <c r="L75">
        <v>-2.8336094986055027</v>
      </c>
      <c r="M75">
        <v>13.489835691918888</v>
      </c>
      <c r="N75">
        <v>2.8336094986055027</v>
      </c>
      <c r="O75">
        <v>-13.489835691918888</v>
      </c>
      <c r="P75">
        <v>2.8336094986055027</v>
      </c>
      <c r="Q75">
        <v>-3.4898356919188878</v>
      </c>
    </row>
    <row r="76" spans="1:17" x14ac:dyDescent="0.25">
      <c r="A76">
        <v>0</v>
      </c>
      <c r="B76">
        <v>-10</v>
      </c>
      <c r="D76">
        <v>25.364999999999998</v>
      </c>
      <c r="E76">
        <v>12.715100652668092</v>
      </c>
      <c r="G76">
        <v>0.71320976513869727</v>
      </c>
      <c r="H76">
        <v>13.291661840937936</v>
      </c>
      <c r="I76">
        <v>0.71320976513869727</v>
      </c>
      <c r="J76">
        <v>13.291661840937936</v>
      </c>
      <c r="L76">
        <v>0.71320976513869727</v>
      </c>
      <c r="M76">
        <v>13.291661840937936</v>
      </c>
      <c r="N76">
        <v>0.71320976513869727</v>
      </c>
      <c r="O76">
        <v>-13.291661840937936</v>
      </c>
      <c r="P76">
        <v>0.71320976513869727</v>
      </c>
      <c r="Q76">
        <v>-3.2916618409379357</v>
      </c>
    </row>
    <row r="77" spans="1:17" x14ac:dyDescent="0.25">
      <c r="A77">
        <v>0</v>
      </c>
      <c r="B77">
        <v>-10</v>
      </c>
      <c r="D77">
        <v>25.482356770833398</v>
      </c>
      <c r="E77">
        <v>12.812353926006871</v>
      </c>
      <c r="G77">
        <v>0.58048650912234101</v>
      </c>
      <c r="H77">
        <v>13.192070639114906</v>
      </c>
      <c r="I77">
        <v>0.58048650912234101</v>
      </c>
      <c r="J77">
        <v>13.192070639114906</v>
      </c>
      <c r="L77">
        <v>0.58048650912234101</v>
      </c>
      <c r="M77">
        <v>13.192070639114906</v>
      </c>
      <c r="N77">
        <v>-0.58048650912234101</v>
      </c>
      <c r="O77">
        <v>-13.192070639114906</v>
      </c>
      <c r="P77">
        <v>-0.58048650912234101</v>
      </c>
      <c r="Q77">
        <v>-3.1920706391149061</v>
      </c>
    </row>
    <row r="78" spans="1:17" x14ac:dyDescent="0.25">
      <c r="A78">
        <v>0</v>
      </c>
      <c r="B78">
        <v>-10</v>
      </c>
      <c r="D78">
        <v>23.95671875</v>
      </c>
      <c r="E78">
        <v>12.812353926006871</v>
      </c>
      <c r="G78">
        <v>2.2950184338721722</v>
      </c>
      <c r="H78">
        <v>13.256637799683503</v>
      </c>
      <c r="I78">
        <v>2.2950184338721722</v>
      </c>
      <c r="J78">
        <v>13.256637799683503</v>
      </c>
      <c r="L78">
        <v>-2.2950184338721722</v>
      </c>
      <c r="M78">
        <v>13.256637799683503</v>
      </c>
      <c r="N78">
        <v>2.2950184338721722</v>
      </c>
      <c r="O78">
        <v>-13.256637799683503</v>
      </c>
      <c r="P78">
        <v>2.2950184338721722</v>
      </c>
      <c r="Q78">
        <v>-3.256637799683503</v>
      </c>
    </row>
    <row r="79" spans="1:17" x14ac:dyDescent="0.25">
      <c r="A79">
        <v>0</v>
      </c>
      <c r="B79">
        <v>-10</v>
      </c>
      <c r="D79">
        <v>25.599713541666642</v>
      </c>
      <c r="E79">
        <v>12.520594105990549</v>
      </c>
      <c r="G79">
        <v>0.45091394138385738</v>
      </c>
      <c r="H79">
        <v>13.482177859765381</v>
      </c>
      <c r="I79">
        <v>0.45091394138385738</v>
      </c>
      <c r="J79">
        <v>13.482177859765381</v>
      </c>
      <c r="L79">
        <v>0.45091394138385738</v>
      </c>
      <c r="M79">
        <v>13.482177859765381</v>
      </c>
      <c r="N79">
        <v>-0.45091394138385738</v>
      </c>
      <c r="O79">
        <v>-13.482177859765381</v>
      </c>
      <c r="P79">
        <v>-0.45091394138385738</v>
      </c>
      <c r="Q79">
        <v>-3.4821778597653807</v>
      </c>
    </row>
    <row r="80" spans="1:17" x14ac:dyDescent="0.25">
      <c r="A80">
        <v>0</v>
      </c>
      <c r="B80">
        <v>-10</v>
      </c>
      <c r="D80">
        <v>24.42614583333334</v>
      </c>
      <c r="E80">
        <v>12.61784737932933</v>
      </c>
      <c r="G80">
        <v>1.7719448851729611</v>
      </c>
      <c r="H80">
        <v>13.424363779541812</v>
      </c>
      <c r="I80">
        <v>1.7719448851729611</v>
      </c>
      <c r="J80">
        <v>13.424363779541812</v>
      </c>
      <c r="L80">
        <v>-1.7719448851729611</v>
      </c>
      <c r="M80">
        <v>13.424363779541812</v>
      </c>
      <c r="N80">
        <v>1.7719448851729611</v>
      </c>
      <c r="O80">
        <v>-13.424363779541812</v>
      </c>
      <c r="P80">
        <v>1.7719448851729611</v>
      </c>
      <c r="Q80">
        <v>-3.424363779541812</v>
      </c>
    </row>
    <row r="81" spans="1:17" x14ac:dyDescent="0.25">
      <c r="A81">
        <v>0</v>
      </c>
      <c r="B81">
        <v>-10</v>
      </c>
      <c r="D81">
        <v>25.599713541666642</v>
      </c>
      <c r="E81">
        <v>12.715100652668092</v>
      </c>
      <c r="G81">
        <v>0.44954241663187722</v>
      </c>
      <c r="H81">
        <v>13.287586425161662</v>
      </c>
      <c r="I81">
        <v>0.44954241663187722</v>
      </c>
      <c r="J81">
        <v>13.287586425161662</v>
      </c>
      <c r="L81">
        <v>0.44954241663187722</v>
      </c>
      <c r="M81">
        <v>13.287586425161662</v>
      </c>
      <c r="N81">
        <v>0.44954241663187722</v>
      </c>
      <c r="O81">
        <v>-13.287586425161662</v>
      </c>
      <c r="P81">
        <v>0.44954241663187722</v>
      </c>
      <c r="Q81">
        <v>-3.2875864251616616</v>
      </c>
    </row>
    <row r="82" spans="1:17" x14ac:dyDescent="0.25">
      <c r="A82">
        <v>10</v>
      </c>
      <c r="B82">
        <v>-10</v>
      </c>
      <c r="D82">
        <v>17.950598958333373</v>
      </c>
      <c r="E82">
        <v>12.617847379329291</v>
      </c>
      <c r="G82">
        <v>9.332990518304543</v>
      </c>
      <c r="H82">
        <v>14.507697222565104</v>
      </c>
      <c r="I82">
        <v>9.332990518304543</v>
      </c>
      <c r="J82">
        <v>14.507697222565104</v>
      </c>
      <c r="L82">
        <v>9.332990518304543</v>
      </c>
      <c r="M82">
        <v>14.507697222565104</v>
      </c>
      <c r="N82">
        <v>9.332990518304543</v>
      </c>
      <c r="O82">
        <v>-14.507697222565104</v>
      </c>
      <c r="P82">
        <v>-0.66700948169545704</v>
      </c>
      <c r="Q82">
        <v>-4.5076972225651044</v>
      </c>
    </row>
    <row r="83" spans="1:17" x14ac:dyDescent="0.25">
      <c r="A83">
        <v>10</v>
      </c>
      <c r="B83">
        <v>-10</v>
      </c>
      <c r="D83">
        <v>17.715885416666719</v>
      </c>
      <c r="E83">
        <v>13.687633386055852</v>
      </c>
      <c r="G83">
        <v>9.4154463049883148</v>
      </c>
      <c r="H83">
        <v>13.312451277286808</v>
      </c>
      <c r="I83">
        <v>9.4154463049883148</v>
      </c>
      <c r="J83">
        <v>13.312451277286808</v>
      </c>
      <c r="L83">
        <v>9.4154463049883148</v>
      </c>
      <c r="M83">
        <v>13.312451277286808</v>
      </c>
      <c r="N83">
        <v>9.4154463049883148</v>
      </c>
      <c r="O83">
        <v>-13.312451277286808</v>
      </c>
      <c r="P83">
        <v>-0.58455369501168519</v>
      </c>
      <c r="Q83">
        <v>-3.312451277286808</v>
      </c>
    </row>
    <row r="84" spans="1:17" x14ac:dyDescent="0.25">
      <c r="A84">
        <v>10</v>
      </c>
      <c r="B84">
        <v>-10</v>
      </c>
      <c r="D84">
        <v>16.424960937500046</v>
      </c>
      <c r="E84">
        <v>13.590380112717147</v>
      </c>
      <c r="G84">
        <v>11.021197553986411</v>
      </c>
      <c r="H84">
        <v>13.778000410354011</v>
      </c>
      <c r="I84">
        <v>11.021197553986411</v>
      </c>
      <c r="J84">
        <v>13.778000410354011</v>
      </c>
      <c r="L84">
        <v>11.021197553986411</v>
      </c>
      <c r="M84">
        <v>13.778000410354011</v>
      </c>
      <c r="N84">
        <v>11.021197553986411</v>
      </c>
      <c r="O84">
        <v>-13.778000410354011</v>
      </c>
      <c r="P84">
        <v>1.0211975539864113</v>
      </c>
      <c r="Q84">
        <v>-3.7780004103540108</v>
      </c>
    </row>
    <row r="85" spans="1:17" x14ac:dyDescent="0.25">
      <c r="A85">
        <v>10</v>
      </c>
      <c r="B85">
        <v>-10</v>
      </c>
      <c r="D85">
        <v>15.720820312500045</v>
      </c>
      <c r="E85">
        <v>12.423340832651714</v>
      </c>
      <c r="G85">
        <v>12.257443053974511</v>
      </c>
      <c r="H85">
        <v>15.512948298063543</v>
      </c>
      <c r="I85">
        <v>12.257443053974511</v>
      </c>
      <c r="J85">
        <v>15.512948298063543</v>
      </c>
      <c r="L85">
        <v>12.257443053974511</v>
      </c>
      <c r="M85">
        <v>15.512948298063543</v>
      </c>
      <c r="N85">
        <v>12.257443053974511</v>
      </c>
      <c r="O85">
        <v>-15.512948298063543</v>
      </c>
      <c r="P85">
        <v>2.2574430539745105</v>
      </c>
      <c r="Q85">
        <v>-5.5129482980635434</v>
      </c>
    </row>
    <row r="86" spans="1:17" x14ac:dyDescent="0.25">
      <c r="A86">
        <v>10</v>
      </c>
      <c r="B86">
        <v>-10</v>
      </c>
      <c r="D86">
        <v>18.067955729166677</v>
      </c>
      <c r="E86">
        <v>13.784886659394765</v>
      </c>
      <c r="G86">
        <v>8.9761825841041372</v>
      </c>
      <c r="H86">
        <v>13.116031194126617</v>
      </c>
      <c r="I86">
        <v>8.9761825841041372</v>
      </c>
      <c r="J86">
        <v>13.116031194126617</v>
      </c>
      <c r="L86">
        <v>8.9761825841041372</v>
      </c>
      <c r="M86">
        <v>13.116031194126617</v>
      </c>
      <c r="N86">
        <v>8.9761825841041372</v>
      </c>
      <c r="O86">
        <v>-13.116031194126617</v>
      </c>
      <c r="P86">
        <v>-1.0238174158958628</v>
      </c>
      <c r="Q86">
        <v>-3.1160311941266166</v>
      </c>
    </row>
    <row r="87" spans="1:17" x14ac:dyDescent="0.25">
      <c r="A87">
        <v>10</v>
      </c>
      <c r="B87">
        <v>-10</v>
      </c>
      <c r="D87">
        <v>17.950598958333373</v>
      </c>
      <c r="E87">
        <v>12.520594105990419</v>
      </c>
      <c r="G87">
        <v>9.3521094782374963</v>
      </c>
      <c r="H87">
        <v>14.623378866499687</v>
      </c>
      <c r="I87">
        <v>9.3521094782374963</v>
      </c>
      <c r="J87">
        <v>14.623378866499687</v>
      </c>
      <c r="L87">
        <v>9.3521094782374963</v>
      </c>
      <c r="M87">
        <v>14.623378866499687</v>
      </c>
      <c r="N87">
        <v>9.3521094782374963</v>
      </c>
      <c r="O87">
        <v>-14.623378866499687</v>
      </c>
      <c r="P87">
        <v>-0.64789052176250372</v>
      </c>
      <c r="Q87">
        <v>-4.6233788664996869</v>
      </c>
    </row>
    <row r="88" spans="1:17" x14ac:dyDescent="0.25">
      <c r="A88">
        <v>10</v>
      </c>
      <c r="B88">
        <v>-10</v>
      </c>
      <c r="D88">
        <v>15.955533854166674</v>
      </c>
      <c r="E88">
        <v>12.520594105990419</v>
      </c>
      <c r="G88">
        <v>11.912904226717327</v>
      </c>
      <c r="H88">
        <v>15.2924696818455</v>
      </c>
      <c r="I88">
        <v>11.912904226717327</v>
      </c>
      <c r="J88">
        <v>15.2924696818455</v>
      </c>
      <c r="L88">
        <v>11.912904226717327</v>
      </c>
      <c r="M88">
        <v>15.2924696818455</v>
      </c>
      <c r="N88">
        <v>11.912904226717327</v>
      </c>
      <c r="O88">
        <v>-15.2924696818455</v>
      </c>
      <c r="P88">
        <v>1.9129042267173268</v>
      </c>
      <c r="Q88">
        <v>-5.2924696818454997</v>
      </c>
    </row>
    <row r="89" spans="1:17" x14ac:dyDescent="0.25">
      <c r="A89">
        <v>10</v>
      </c>
      <c r="B89">
        <v>-10</v>
      </c>
      <c r="D89">
        <v>17.715885416666652</v>
      </c>
      <c r="E89">
        <v>13.784886659394765</v>
      </c>
      <c r="G89">
        <v>9.3974356105999188</v>
      </c>
      <c r="H89">
        <v>13.199338845445334</v>
      </c>
      <c r="I89">
        <v>9.3974356105999188</v>
      </c>
      <c r="J89">
        <v>13.199338845445334</v>
      </c>
      <c r="L89">
        <v>9.3974356105999188</v>
      </c>
      <c r="M89">
        <v>13.199338845445334</v>
      </c>
      <c r="N89">
        <v>9.3974356105999188</v>
      </c>
      <c r="O89">
        <v>-13.199338845445334</v>
      </c>
      <c r="P89">
        <v>-0.60256438940008117</v>
      </c>
      <c r="Q89">
        <v>-3.1993388454453342</v>
      </c>
    </row>
    <row r="90" spans="1:17" x14ac:dyDescent="0.25">
      <c r="A90">
        <v>10</v>
      </c>
      <c r="B90">
        <v>-10</v>
      </c>
      <c r="D90">
        <v>17.833242187500044</v>
      </c>
      <c r="E90">
        <v>13.493126839378368</v>
      </c>
      <c r="G90">
        <v>9.3099171628651796</v>
      </c>
      <c r="H90">
        <v>13.509838363185739</v>
      </c>
      <c r="I90">
        <v>9.3099171628651796</v>
      </c>
      <c r="J90">
        <v>13.509838363185739</v>
      </c>
      <c r="L90">
        <v>9.3099171628651796</v>
      </c>
      <c r="M90">
        <v>13.509838363185739</v>
      </c>
      <c r="N90">
        <v>9.3099171628651796</v>
      </c>
      <c r="O90">
        <v>-13.509838363185739</v>
      </c>
      <c r="P90">
        <v>-0.69008283713482044</v>
      </c>
      <c r="Q90">
        <v>-3.5098383631857395</v>
      </c>
    </row>
    <row r="91" spans="1:17" x14ac:dyDescent="0.25">
      <c r="A91">
        <v>10</v>
      </c>
      <c r="B91">
        <v>-10</v>
      </c>
      <c r="D91">
        <v>17.715885416666719</v>
      </c>
      <c r="E91">
        <v>14.465659572766244</v>
      </c>
      <c r="G91">
        <v>9.2758196500598515</v>
      </c>
      <c r="H91">
        <v>12.414650896208045</v>
      </c>
      <c r="I91">
        <v>9.2758196500598515</v>
      </c>
      <c r="J91">
        <v>12.414650896208045</v>
      </c>
      <c r="L91">
        <v>9.2758196500598515</v>
      </c>
      <c r="M91">
        <v>12.414650896208045</v>
      </c>
      <c r="N91">
        <v>9.2758196500598515</v>
      </c>
      <c r="O91">
        <v>-12.414650896208045</v>
      </c>
      <c r="P91">
        <v>-0.72418034994014846</v>
      </c>
      <c r="Q91">
        <v>-2.4146508962080446</v>
      </c>
    </row>
    <row r="92" spans="1:17" x14ac:dyDescent="0.25">
      <c r="A92">
        <v>20</v>
      </c>
      <c r="B92">
        <v>-10</v>
      </c>
      <c r="D92">
        <v>9.8529817708333276</v>
      </c>
      <c r="E92">
        <v>14.757419392782602</v>
      </c>
      <c r="G92">
        <v>19.936727267892227</v>
      </c>
      <c r="H92">
        <v>14.758209494015508</v>
      </c>
      <c r="I92">
        <v>19.936727267892227</v>
      </c>
      <c r="J92">
        <v>14.758209494015508</v>
      </c>
      <c r="L92">
        <v>19.936727267892227</v>
      </c>
      <c r="M92">
        <v>14.758209494015508</v>
      </c>
      <c r="N92">
        <v>19.936727267892227</v>
      </c>
      <c r="O92">
        <v>-14.758209494015508</v>
      </c>
      <c r="P92">
        <v>-6.3272732107773066E-2</v>
      </c>
      <c r="Q92">
        <v>-4.7582094940155084</v>
      </c>
    </row>
    <row r="93" spans="1:17" x14ac:dyDescent="0.25">
      <c r="A93">
        <v>20</v>
      </c>
      <c r="B93">
        <v>-10</v>
      </c>
      <c r="D93">
        <v>6.9190625000000026</v>
      </c>
      <c r="E93">
        <v>15.632698852831753</v>
      </c>
      <c r="G93">
        <v>25.062986143145181</v>
      </c>
      <c r="H93">
        <v>15.041142416304535</v>
      </c>
      <c r="I93">
        <v>25.062986143145181</v>
      </c>
      <c r="J93">
        <v>15.041142416304535</v>
      </c>
      <c r="L93">
        <v>25.062986143145181</v>
      </c>
      <c r="M93">
        <v>15.041142416304535</v>
      </c>
      <c r="N93">
        <v>25.062986143145181</v>
      </c>
      <c r="O93">
        <v>-15.041142416304535</v>
      </c>
      <c r="P93">
        <v>5.0629861431451815</v>
      </c>
      <c r="Q93">
        <v>-5.0411424163045346</v>
      </c>
    </row>
    <row r="94" spans="1:17" x14ac:dyDescent="0.25">
      <c r="A94">
        <v>20</v>
      </c>
      <c r="B94">
        <v>-10</v>
      </c>
      <c r="D94">
        <v>8.5620572916667008</v>
      </c>
      <c r="E94">
        <v>15.632698852831753</v>
      </c>
      <c r="G94">
        <v>21.53186880262454</v>
      </c>
      <c r="H94">
        <v>13.968912408061309</v>
      </c>
      <c r="I94">
        <v>21.53186880262454</v>
      </c>
      <c r="J94">
        <v>13.968912408061309</v>
      </c>
      <c r="L94">
        <v>21.53186880262454</v>
      </c>
      <c r="M94">
        <v>13.968912408061309</v>
      </c>
      <c r="N94">
        <v>21.53186880262454</v>
      </c>
      <c r="O94">
        <v>-13.968912408061309</v>
      </c>
      <c r="P94">
        <v>1.5318688026245404</v>
      </c>
      <c r="Q94">
        <v>-3.9689124080613087</v>
      </c>
    </row>
    <row r="95" spans="1:17" x14ac:dyDescent="0.25">
      <c r="A95">
        <v>20</v>
      </c>
      <c r="B95">
        <v>-10</v>
      </c>
      <c r="D95">
        <v>10.322408854166605</v>
      </c>
      <c r="E95">
        <v>15.340939032815321</v>
      </c>
      <c r="G95">
        <v>18.741308788327746</v>
      </c>
      <c r="H95">
        <v>13.585804494174109</v>
      </c>
      <c r="I95">
        <v>18.741308788327746</v>
      </c>
      <c r="J95">
        <v>13.585804494174109</v>
      </c>
      <c r="L95">
        <v>18.741308788327746</v>
      </c>
      <c r="M95">
        <v>13.585804494174109</v>
      </c>
      <c r="N95">
        <v>18.741308788327746</v>
      </c>
      <c r="O95">
        <v>-13.585804494174109</v>
      </c>
      <c r="P95">
        <v>-1.2586912116722537</v>
      </c>
      <c r="Q95">
        <v>-3.5858044941741092</v>
      </c>
    </row>
    <row r="96" spans="1:17" x14ac:dyDescent="0.25">
      <c r="A96">
        <v>20</v>
      </c>
      <c r="B96">
        <v>-10</v>
      </c>
      <c r="D96">
        <v>8.5620572916666298</v>
      </c>
      <c r="E96">
        <v>15.827205399509239</v>
      </c>
      <c r="G96">
        <v>21.356444448206702</v>
      </c>
      <c r="H96">
        <v>13.635557909856443</v>
      </c>
      <c r="I96">
        <v>21.356444448206702</v>
      </c>
      <c r="J96">
        <v>13.635557909856443</v>
      </c>
      <c r="L96">
        <v>21.356444448206702</v>
      </c>
      <c r="M96">
        <v>13.635557909856443</v>
      </c>
      <c r="N96">
        <v>21.356444448206702</v>
      </c>
      <c r="O96">
        <v>-13.635557909856443</v>
      </c>
      <c r="P96">
        <v>1.3564444482067017</v>
      </c>
      <c r="Q96">
        <v>-3.635557909856443</v>
      </c>
    </row>
    <row r="97" spans="1:17" x14ac:dyDescent="0.25">
      <c r="A97">
        <v>20</v>
      </c>
      <c r="B97">
        <v>-10</v>
      </c>
      <c r="D97">
        <v>6.9190625000000239</v>
      </c>
      <c r="E97">
        <v>16.605231586219517</v>
      </c>
      <c r="G97">
        <v>23.79881655914301</v>
      </c>
      <c r="H97">
        <v>13.164971766666604</v>
      </c>
      <c r="I97">
        <v>23.79881655914301</v>
      </c>
      <c r="J97">
        <v>13.164971766666604</v>
      </c>
      <c r="L97">
        <v>23.79881655914301</v>
      </c>
      <c r="M97">
        <v>13.164971766666604</v>
      </c>
      <c r="N97">
        <v>23.79881655914301</v>
      </c>
      <c r="O97">
        <v>-13.164971766666604</v>
      </c>
      <c r="P97">
        <v>3.7988165591430096</v>
      </c>
      <c r="Q97">
        <v>-3.1649717666666035</v>
      </c>
    </row>
    <row r="98" spans="1:17" x14ac:dyDescent="0.25">
      <c r="A98">
        <v>20</v>
      </c>
      <c r="B98">
        <v>-10</v>
      </c>
      <c r="D98">
        <v>6.566992187500027</v>
      </c>
      <c r="E98">
        <v>16.410725039541994</v>
      </c>
      <c r="G98">
        <v>24.839179094424331</v>
      </c>
      <c r="H98">
        <v>13.751160704120865</v>
      </c>
      <c r="I98">
        <v>24.839179094424331</v>
      </c>
      <c r="J98">
        <v>13.751160704120865</v>
      </c>
      <c r="L98">
        <v>24.839179094424331</v>
      </c>
      <c r="M98">
        <v>13.751160704120865</v>
      </c>
      <c r="N98">
        <v>24.839179094424331</v>
      </c>
      <c r="O98">
        <v>-13.751160704120865</v>
      </c>
      <c r="P98">
        <v>4.8391790944243311</v>
      </c>
      <c r="Q98">
        <v>-3.7511607041208652</v>
      </c>
    </row>
    <row r="99" spans="1:17" x14ac:dyDescent="0.25">
      <c r="A99">
        <v>20</v>
      </c>
      <c r="B99">
        <v>-10</v>
      </c>
      <c r="D99">
        <v>7.3884895833333495</v>
      </c>
      <c r="E99">
        <v>15.53544557949288</v>
      </c>
      <c r="G99">
        <v>24.0647720750116</v>
      </c>
      <c r="H99">
        <v>14.88130903272226</v>
      </c>
      <c r="I99">
        <v>24.0647720750116</v>
      </c>
      <c r="J99">
        <v>14.88130903272226</v>
      </c>
      <c r="L99">
        <v>24.0647720750116</v>
      </c>
      <c r="M99">
        <v>14.88130903272226</v>
      </c>
      <c r="N99">
        <v>24.0647720750116</v>
      </c>
      <c r="O99">
        <v>-14.88130903272226</v>
      </c>
      <c r="P99">
        <v>4.0647720750116001</v>
      </c>
      <c r="Q99">
        <v>-4.8813090327222604</v>
      </c>
    </row>
    <row r="100" spans="1:17" x14ac:dyDescent="0.25">
      <c r="A100">
        <v>20</v>
      </c>
      <c r="B100">
        <v>-10</v>
      </c>
      <c r="D100">
        <v>7.0364192708333029</v>
      </c>
      <c r="E100">
        <v>14.271153026088628</v>
      </c>
      <c r="G100">
        <v>26.965747455341184</v>
      </c>
      <c r="H100">
        <v>17.981867736991688</v>
      </c>
      <c r="I100">
        <v>26.965747455341184</v>
      </c>
      <c r="J100">
        <v>17.981867736991688</v>
      </c>
      <c r="L100">
        <v>26.965747455341184</v>
      </c>
      <c r="M100">
        <v>17.981867736991688</v>
      </c>
      <c r="N100">
        <v>26.965747455341184</v>
      </c>
      <c r="O100">
        <v>-17.981867736991688</v>
      </c>
      <c r="P100">
        <v>6.9657474553411838</v>
      </c>
      <c r="Q100">
        <v>-7.9818677369916884</v>
      </c>
    </row>
    <row r="101" spans="1:17" x14ac:dyDescent="0.25">
      <c r="A101">
        <v>20</v>
      </c>
      <c r="B101">
        <v>-10</v>
      </c>
      <c r="D101">
        <v>10.557122395833348</v>
      </c>
      <c r="E101">
        <v>15.827205399509239</v>
      </c>
      <c r="G101">
        <v>18.086481422870634</v>
      </c>
      <c r="H101">
        <v>12.752058942094921</v>
      </c>
      <c r="I101">
        <v>18.086481422870634</v>
      </c>
      <c r="J101">
        <v>12.752058942094921</v>
      </c>
      <c r="L101">
        <v>18.086481422870634</v>
      </c>
      <c r="M101">
        <v>12.752058942094921</v>
      </c>
      <c r="N101">
        <v>18.086481422870634</v>
      </c>
      <c r="O101">
        <v>-12.752058942094921</v>
      </c>
      <c r="P101">
        <v>-1.9135185771293663</v>
      </c>
      <c r="Q101">
        <v>-2.7520589420949211</v>
      </c>
    </row>
    <row r="102" spans="1:17" x14ac:dyDescent="0.25">
      <c r="A102">
        <v>-20</v>
      </c>
      <c r="B102">
        <v>0</v>
      </c>
      <c r="D102">
        <v>4.9449218750000661</v>
      </c>
      <c r="E102">
        <v>23.996480359967283</v>
      </c>
      <c r="G102">
        <v>21.357797802258592</v>
      </c>
      <c r="H102">
        <v>2.5959438611146792</v>
      </c>
      <c r="I102">
        <v>21.357797802258592</v>
      </c>
      <c r="J102">
        <v>2.5959438611146792</v>
      </c>
      <c r="L102">
        <v>-21.357797802258592</v>
      </c>
      <c r="M102">
        <v>2.5959438611146792</v>
      </c>
      <c r="N102">
        <v>-21.357797802258592</v>
      </c>
      <c r="O102">
        <v>-2.5959438611146792</v>
      </c>
      <c r="P102">
        <v>-1.3577978022585917</v>
      </c>
      <c r="Q102">
        <v>-2.5959438611146792</v>
      </c>
    </row>
    <row r="103" spans="1:17" x14ac:dyDescent="0.25">
      <c r="A103">
        <v>-20</v>
      </c>
      <c r="B103">
        <v>0</v>
      </c>
      <c r="D103">
        <v>5.5317057291666742</v>
      </c>
      <c r="E103">
        <v>23.996480359967283</v>
      </c>
      <c r="G103">
        <v>20.728644648353367</v>
      </c>
      <c r="H103">
        <v>2.5652980286577471</v>
      </c>
      <c r="I103">
        <v>20.728644648353367</v>
      </c>
      <c r="J103">
        <v>2.5652980286577471</v>
      </c>
      <c r="L103">
        <v>-20.728644648353367</v>
      </c>
      <c r="M103">
        <v>2.5652980286577471</v>
      </c>
      <c r="N103">
        <v>-20.728644648353367</v>
      </c>
      <c r="O103">
        <v>-2.5652980286577471</v>
      </c>
      <c r="P103">
        <v>-0.72864464835336662</v>
      </c>
      <c r="Q103">
        <v>-2.5652980286577471</v>
      </c>
    </row>
    <row r="104" spans="1:17" x14ac:dyDescent="0.25">
      <c r="A104">
        <v>-20</v>
      </c>
      <c r="B104">
        <v>0</v>
      </c>
      <c r="D104">
        <v>5.0622786458333913</v>
      </c>
      <c r="E104">
        <v>23.801973813289667</v>
      </c>
      <c r="G104">
        <v>21.291367640746266</v>
      </c>
      <c r="H104">
        <v>2.8450834942600145</v>
      </c>
      <c r="I104">
        <v>21.291367640746266</v>
      </c>
      <c r="J104">
        <v>2.8450834942600145</v>
      </c>
      <c r="L104">
        <v>-21.291367640746266</v>
      </c>
      <c r="M104">
        <v>2.8450834942600145</v>
      </c>
      <c r="N104">
        <v>-21.291367640746266</v>
      </c>
      <c r="O104">
        <v>-2.8450834942600145</v>
      </c>
      <c r="P104">
        <v>-1.291367640746266</v>
      </c>
      <c r="Q104">
        <v>-2.8450834942600145</v>
      </c>
    </row>
    <row r="105" spans="1:17" x14ac:dyDescent="0.25">
      <c r="A105">
        <v>-20</v>
      </c>
      <c r="B105">
        <v>0</v>
      </c>
      <c r="D105">
        <v>7.292057291666719</v>
      </c>
      <c r="E105">
        <v>23.023947626579464</v>
      </c>
      <c r="G105">
        <v>19.096936166456526</v>
      </c>
      <c r="H105">
        <v>3.7011477456151183</v>
      </c>
      <c r="I105">
        <v>19.096936166456526</v>
      </c>
      <c r="J105">
        <v>3.7011477456151183</v>
      </c>
      <c r="L105">
        <v>-19.096936166456526</v>
      </c>
      <c r="M105">
        <v>3.7011477456151183</v>
      </c>
      <c r="N105">
        <v>-19.096936166456526</v>
      </c>
      <c r="O105">
        <v>3.7011477456151183</v>
      </c>
      <c r="P105">
        <v>0.90306383354347375</v>
      </c>
      <c r="Q105">
        <v>3.7011477456151183</v>
      </c>
    </row>
    <row r="106" spans="1:17" x14ac:dyDescent="0.25">
      <c r="A106">
        <v>-20</v>
      </c>
      <c r="B106">
        <v>0</v>
      </c>
      <c r="D106">
        <v>5.4143489583333491</v>
      </c>
      <c r="E106">
        <v>25.844292553404212</v>
      </c>
      <c r="G106">
        <v>20.587260667552439</v>
      </c>
      <c r="H106">
        <v>0.19861080141878779</v>
      </c>
      <c r="I106">
        <v>20.587260667552439</v>
      </c>
      <c r="J106">
        <v>0.19861080141878779</v>
      </c>
      <c r="L106">
        <v>-20.587260667552439</v>
      </c>
      <c r="M106">
        <v>-0.19861080141878779</v>
      </c>
      <c r="N106">
        <v>-20.587260667552439</v>
      </c>
      <c r="O106">
        <v>0.19861080141878779</v>
      </c>
      <c r="P106">
        <v>-0.58726066755243878</v>
      </c>
      <c r="Q106">
        <v>0.19861080141878779</v>
      </c>
    </row>
    <row r="107" spans="1:17" x14ac:dyDescent="0.25">
      <c r="A107">
        <v>-20</v>
      </c>
      <c r="B107">
        <v>0</v>
      </c>
      <c r="D107">
        <v>4.8275651041666734</v>
      </c>
      <c r="E107">
        <v>25.163519640032717</v>
      </c>
      <c r="G107">
        <v>21.226594006941152</v>
      </c>
      <c r="H107">
        <v>1.0800680749568077</v>
      </c>
      <c r="I107">
        <v>21.226594006941152</v>
      </c>
      <c r="J107">
        <v>1.0800680749568077</v>
      </c>
      <c r="L107">
        <v>-21.226594006941152</v>
      </c>
      <c r="M107">
        <v>-1.0800680749568077</v>
      </c>
      <c r="N107">
        <v>-21.226594006941152</v>
      </c>
      <c r="O107">
        <v>1.0800680749568077</v>
      </c>
      <c r="P107">
        <v>-1.2265940069411521</v>
      </c>
      <c r="Q107">
        <v>1.0800680749568077</v>
      </c>
    </row>
    <row r="108" spans="1:17" x14ac:dyDescent="0.25">
      <c r="A108">
        <v>-20</v>
      </c>
      <c r="B108">
        <v>0</v>
      </c>
      <c r="D108">
        <v>3.0672135416666286</v>
      </c>
      <c r="E108">
        <v>25.766694353240624</v>
      </c>
      <c r="G108">
        <v>22.940181275608502</v>
      </c>
      <c r="H108">
        <v>0.31114103734696474</v>
      </c>
      <c r="I108">
        <v>22.940181275608502</v>
      </c>
      <c r="J108">
        <v>0.31114103734696474</v>
      </c>
      <c r="L108">
        <v>-22.940181275608502</v>
      </c>
      <c r="M108">
        <v>-0.31114103734696474</v>
      </c>
      <c r="N108">
        <v>-22.940181275608502</v>
      </c>
      <c r="O108">
        <v>0.31114103734696474</v>
      </c>
      <c r="P108">
        <v>-2.9401812756085022</v>
      </c>
      <c r="Q108">
        <v>0.31114103734696474</v>
      </c>
    </row>
    <row r="109" spans="1:17" x14ac:dyDescent="0.25">
      <c r="A109">
        <v>-20</v>
      </c>
      <c r="B109">
        <v>0</v>
      </c>
      <c r="D109">
        <v>4.7102083333333482</v>
      </c>
      <c r="E109">
        <v>25.260772913371493</v>
      </c>
      <c r="G109">
        <v>21.333457972713518</v>
      </c>
      <c r="H109">
        <v>0.95637640499406817</v>
      </c>
      <c r="I109">
        <v>21.333457972713518</v>
      </c>
      <c r="J109">
        <v>0.95637640499406817</v>
      </c>
      <c r="L109">
        <v>-21.333457972713518</v>
      </c>
      <c r="M109">
        <v>-0.95637640499406817</v>
      </c>
      <c r="N109">
        <v>-21.333457972713518</v>
      </c>
      <c r="O109">
        <v>0.95637640499406817</v>
      </c>
      <c r="P109">
        <v>-1.3334579727135178</v>
      </c>
      <c r="Q109">
        <v>0.95637640499406817</v>
      </c>
    </row>
    <row r="110" spans="1:17" x14ac:dyDescent="0.25">
      <c r="A110">
        <v>-20</v>
      </c>
      <c r="B110">
        <v>0</v>
      </c>
      <c r="D110">
        <v>5.0622786458333024</v>
      </c>
      <c r="E110">
        <v>25.961200899918239</v>
      </c>
      <c r="G110">
        <v>20.937830690752008</v>
      </c>
      <c r="H110">
        <v>4.9815860275330595E-2</v>
      </c>
      <c r="I110">
        <v>20.937830690752008</v>
      </c>
      <c r="J110">
        <v>4.9815860275330595E-2</v>
      </c>
      <c r="L110">
        <v>-20.937830690752008</v>
      </c>
      <c r="M110">
        <v>-4.9815860275330595E-2</v>
      </c>
      <c r="N110">
        <v>-20.937830690752008</v>
      </c>
      <c r="O110">
        <v>4.9815860275330595E-2</v>
      </c>
      <c r="P110">
        <v>-0.93783069075200842</v>
      </c>
      <c r="Q110">
        <v>4.9815860275330595E-2</v>
      </c>
    </row>
    <row r="111" spans="1:17" x14ac:dyDescent="0.25">
      <c r="A111">
        <v>-20</v>
      </c>
      <c r="B111">
        <v>0</v>
      </c>
      <c r="D111">
        <v>3.5366406249999969</v>
      </c>
      <c r="E111">
        <v>25.066266366693878</v>
      </c>
      <c r="G111">
        <v>22.563352857097094</v>
      </c>
      <c r="H111">
        <v>1.2366547859492558</v>
      </c>
      <c r="I111">
        <v>22.563352857097094</v>
      </c>
      <c r="J111">
        <v>1.2366547859492558</v>
      </c>
      <c r="L111">
        <v>-22.563352857097094</v>
      </c>
      <c r="M111">
        <v>-1.2366547859492558</v>
      </c>
      <c r="N111">
        <v>-22.563352857097101</v>
      </c>
      <c r="O111">
        <v>1.2366547859492558</v>
      </c>
      <c r="P111">
        <v>42.563352857097094</v>
      </c>
      <c r="Q111">
        <v>1.2366547859492558</v>
      </c>
    </row>
    <row r="112" spans="1:17" x14ac:dyDescent="0.25">
      <c r="A112">
        <v>-10</v>
      </c>
      <c r="B112">
        <v>0</v>
      </c>
      <c r="D112">
        <v>16.328528645833373</v>
      </c>
      <c r="E112">
        <v>23.607467266612147</v>
      </c>
      <c r="G112">
        <v>9.7255501945284397</v>
      </c>
      <c r="H112">
        <v>2.555775468593787</v>
      </c>
      <c r="I112">
        <v>9.7255501945284397</v>
      </c>
      <c r="J112">
        <v>2.555775468593787</v>
      </c>
      <c r="L112">
        <v>-9.7255501945284397</v>
      </c>
      <c r="M112">
        <v>2.555775468593787</v>
      </c>
      <c r="N112">
        <v>-9.7255501945284397</v>
      </c>
      <c r="O112">
        <v>-2.555775468593787</v>
      </c>
      <c r="P112">
        <v>0.27444980547156028</v>
      </c>
      <c r="Q112">
        <v>-2.555775468593787</v>
      </c>
    </row>
    <row r="113" spans="1:17" x14ac:dyDescent="0.25">
      <c r="A113">
        <v>-10</v>
      </c>
      <c r="B113">
        <v>0</v>
      </c>
      <c r="D113">
        <v>16.445885416666677</v>
      </c>
      <c r="E113">
        <v>23.70472053995093</v>
      </c>
      <c r="G113">
        <v>9.6029485792730966</v>
      </c>
      <c r="H113">
        <v>2.4479847914116433</v>
      </c>
      <c r="I113">
        <v>9.6029485792730966</v>
      </c>
      <c r="J113">
        <v>2.4479847914116433</v>
      </c>
      <c r="L113">
        <v>-9.6029485792730966</v>
      </c>
      <c r="M113">
        <v>2.4479847914116433</v>
      </c>
      <c r="N113">
        <v>-9.6029485792730966</v>
      </c>
      <c r="O113">
        <v>-2.4479847914116433</v>
      </c>
      <c r="P113">
        <v>0.39705142072690336</v>
      </c>
      <c r="Q113">
        <v>-2.4479847914116433</v>
      </c>
    </row>
    <row r="114" spans="1:17" x14ac:dyDescent="0.25">
      <c r="A114">
        <v>-10</v>
      </c>
      <c r="B114">
        <v>0</v>
      </c>
      <c r="D114">
        <v>16.211171874999998</v>
      </c>
      <c r="E114">
        <v>23.801973813289713</v>
      </c>
      <c r="G114">
        <v>9.8353490497080607</v>
      </c>
      <c r="H114">
        <v>2.3510947868389986</v>
      </c>
      <c r="I114">
        <v>9.8353490497080607</v>
      </c>
      <c r="J114">
        <v>2.3510947868389986</v>
      </c>
      <c r="L114">
        <v>-9.8353490497080607</v>
      </c>
      <c r="M114">
        <v>2.3510947868389986</v>
      </c>
      <c r="N114">
        <v>-9.8353490497080607</v>
      </c>
      <c r="O114">
        <v>-2.3510947868389986</v>
      </c>
      <c r="P114">
        <v>0.16465095029193932</v>
      </c>
      <c r="Q114">
        <v>-2.3510947868389986</v>
      </c>
    </row>
    <row r="115" spans="1:17" x14ac:dyDescent="0.25">
      <c r="A115">
        <v>-10</v>
      </c>
      <c r="B115">
        <v>0</v>
      </c>
      <c r="D115">
        <v>17.032669270833324</v>
      </c>
      <c r="E115">
        <v>23.801973813289667</v>
      </c>
      <c r="G115">
        <v>9.0080065813942749</v>
      </c>
      <c r="H115">
        <v>2.3271065296027094</v>
      </c>
      <c r="I115">
        <v>9.0080065813942749</v>
      </c>
      <c r="J115">
        <v>2.3271065296027094</v>
      </c>
      <c r="L115">
        <v>-9.0080065813942749</v>
      </c>
      <c r="M115">
        <v>2.3271065296027094</v>
      </c>
      <c r="N115">
        <v>-9.0080065813942749</v>
      </c>
      <c r="O115">
        <v>-2.3271065296027094</v>
      </c>
      <c r="P115">
        <v>0.9919934186057251</v>
      </c>
      <c r="Q115">
        <v>-2.3271065296027094</v>
      </c>
    </row>
    <row r="116" spans="1:17" x14ac:dyDescent="0.25">
      <c r="A116">
        <v>-10</v>
      </c>
      <c r="B116">
        <v>0</v>
      </c>
      <c r="D116">
        <v>16.563242187499956</v>
      </c>
      <c r="E116">
        <v>23.996480359967283</v>
      </c>
      <c r="G116">
        <v>9.4732652682376557</v>
      </c>
      <c r="H116">
        <v>2.1331120551399172</v>
      </c>
      <c r="I116">
        <v>9.4732652682376557</v>
      </c>
      <c r="J116">
        <v>2.1331120551399172</v>
      </c>
      <c r="L116">
        <v>-9.4732652682376557</v>
      </c>
      <c r="M116">
        <v>2.1331120551399172</v>
      </c>
      <c r="N116">
        <v>-9.4732652682376557</v>
      </c>
      <c r="O116">
        <v>-2.1331120551399172</v>
      </c>
      <c r="P116">
        <v>0.52673473176234431</v>
      </c>
      <c r="Q116">
        <v>-2.1331120551399172</v>
      </c>
    </row>
    <row r="117" spans="1:17" x14ac:dyDescent="0.25">
      <c r="A117">
        <v>-10</v>
      </c>
      <c r="B117">
        <v>0</v>
      </c>
      <c r="D117">
        <v>16.445885416666719</v>
      </c>
      <c r="E117">
        <v>23.607467266612115</v>
      </c>
      <c r="G117">
        <v>9.60717285078419</v>
      </c>
      <c r="H117">
        <v>2.5519490154257234</v>
      </c>
      <c r="I117">
        <v>9.60717285078419</v>
      </c>
      <c r="J117">
        <v>2.5519490154257234</v>
      </c>
      <c r="L117">
        <v>-9.60717285078419</v>
      </c>
      <c r="M117">
        <v>2.5519490154257234</v>
      </c>
      <c r="N117">
        <v>-9.60717285078419</v>
      </c>
      <c r="O117">
        <v>2.5519490154257234</v>
      </c>
      <c r="P117">
        <v>0.39282714921580997</v>
      </c>
      <c r="Q117">
        <v>2.5519490154257234</v>
      </c>
    </row>
    <row r="118" spans="1:17" x14ac:dyDescent="0.25">
      <c r="A118">
        <v>-10</v>
      </c>
      <c r="B118">
        <v>0</v>
      </c>
      <c r="D118">
        <v>17.384739583333438</v>
      </c>
      <c r="E118">
        <v>24.871759820016358</v>
      </c>
      <c r="G118">
        <v>8.6253710093495499</v>
      </c>
      <c r="H118">
        <v>1.1888152783729016</v>
      </c>
      <c r="I118">
        <v>8.6253710093495499</v>
      </c>
      <c r="J118">
        <v>1.1888152783729016</v>
      </c>
      <c r="L118">
        <v>-8.6253710093495499</v>
      </c>
      <c r="M118">
        <v>-1.1888152783729016</v>
      </c>
      <c r="N118">
        <v>-8.6253710093495499</v>
      </c>
      <c r="O118">
        <v>-1.1888152783729016</v>
      </c>
      <c r="P118">
        <v>1.3746289906504501</v>
      </c>
      <c r="Q118">
        <v>-1.1888152783729016</v>
      </c>
    </row>
    <row r="119" spans="1:17" x14ac:dyDescent="0.25">
      <c r="A119">
        <v>-10</v>
      </c>
      <c r="B119">
        <v>0</v>
      </c>
      <c r="D119">
        <v>14.098750000000001</v>
      </c>
      <c r="E119">
        <v>22.051414893191513</v>
      </c>
      <c r="G119">
        <v>12.111581698346022</v>
      </c>
      <c r="H119">
        <v>4.3651437098263619</v>
      </c>
      <c r="I119">
        <v>12.111581698346022</v>
      </c>
      <c r="J119">
        <v>4.3651437098263619</v>
      </c>
      <c r="L119">
        <v>-12.111581698346022</v>
      </c>
      <c r="M119">
        <v>4.3651437098263619</v>
      </c>
      <c r="N119">
        <v>-12.111581698346022</v>
      </c>
      <c r="O119">
        <v>4.3651437098263619</v>
      </c>
      <c r="P119">
        <v>-2.1115816983460221</v>
      </c>
      <c r="Q119">
        <v>4.3651437098263619</v>
      </c>
    </row>
    <row r="120" spans="1:17" x14ac:dyDescent="0.25">
      <c r="A120">
        <v>-10</v>
      </c>
      <c r="B120">
        <v>0</v>
      </c>
      <c r="D120">
        <v>17.502096354166675</v>
      </c>
      <c r="E120">
        <v>25.552532733387817</v>
      </c>
      <c r="G120">
        <v>8.4994631584076128</v>
      </c>
      <c r="H120">
        <v>0.47077657918299903</v>
      </c>
      <c r="I120">
        <v>8.4994631584076128</v>
      </c>
      <c r="J120">
        <v>0.47077657918299903</v>
      </c>
      <c r="L120">
        <v>-8.4994631584076128</v>
      </c>
      <c r="M120">
        <v>-0.47077657918299903</v>
      </c>
      <c r="N120">
        <v>-8.4994631584076128</v>
      </c>
      <c r="O120">
        <v>0.47077657918299903</v>
      </c>
      <c r="P120">
        <v>1.5005368415923872</v>
      </c>
      <c r="Q120">
        <v>0.47077657918299903</v>
      </c>
    </row>
    <row r="121" spans="1:17" x14ac:dyDescent="0.25">
      <c r="A121">
        <v>-10</v>
      </c>
      <c r="B121">
        <v>0</v>
      </c>
      <c r="D121">
        <v>17.267382812500003</v>
      </c>
      <c r="E121">
        <v>25.358026186710269</v>
      </c>
      <c r="G121">
        <v>8.7359559307552903</v>
      </c>
      <c r="H121">
        <v>0.67726373133176521</v>
      </c>
      <c r="I121">
        <v>8.7359559307552903</v>
      </c>
      <c r="J121">
        <v>0.67726373133176521</v>
      </c>
      <c r="L121">
        <v>-8.7359559307552903</v>
      </c>
      <c r="M121">
        <v>-0.67726373133176521</v>
      </c>
      <c r="N121">
        <v>-8.7359559307552903</v>
      </c>
      <c r="O121">
        <v>-0.67726373133176521</v>
      </c>
      <c r="P121">
        <v>18.735955930755289</v>
      </c>
      <c r="Q121">
        <v>-0.67726373133176521</v>
      </c>
    </row>
    <row r="122" spans="1:17" x14ac:dyDescent="0.25">
      <c r="A122">
        <v>0</v>
      </c>
      <c r="B122">
        <v>0</v>
      </c>
      <c r="D122">
        <v>25.5787890625</v>
      </c>
      <c r="E122">
        <v>22.148668166530371</v>
      </c>
      <c r="G122">
        <v>0.42580941109712622</v>
      </c>
      <c r="H122">
        <v>3.8518598773542498</v>
      </c>
      <c r="I122">
        <v>0.42580941109712622</v>
      </c>
      <c r="J122">
        <v>3.8518598773542498</v>
      </c>
      <c r="L122">
        <v>0.42580941109712622</v>
      </c>
      <c r="M122">
        <v>3.8518598773542498</v>
      </c>
      <c r="N122">
        <v>0.42580941109712622</v>
      </c>
      <c r="O122">
        <v>-3.8518598773542498</v>
      </c>
      <c r="P122">
        <v>0.42580941109712622</v>
      </c>
      <c r="Q122">
        <v>-3.8518598773542498</v>
      </c>
    </row>
    <row r="123" spans="1:17" x14ac:dyDescent="0.25">
      <c r="A123">
        <v>0</v>
      </c>
      <c r="B123">
        <v>0</v>
      </c>
      <c r="D123">
        <v>25.951783854166603</v>
      </c>
      <c r="E123">
        <v>22.634934533224364</v>
      </c>
      <c r="G123">
        <v>4.8618305456918802E-2</v>
      </c>
      <c r="H123">
        <v>3.3650714765312006</v>
      </c>
      <c r="I123">
        <v>4.8618305456918802E-2</v>
      </c>
      <c r="J123">
        <v>3.3650714765312006</v>
      </c>
      <c r="L123">
        <v>4.8618305456918802E-2</v>
      </c>
      <c r="M123">
        <v>3.3650714765312006</v>
      </c>
      <c r="N123">
        <v>4.8618305456918802E-2</v>
      </c>
      <c r="O123">
        <v>-3.3650714765312006</v>
      </c>
      <c r="P123">
        <v>4.8618305456918802E-2</v>
      </c>
      <c r="Q123">
        <v>-3.3650714765312006</v>
      </c>
    </row>
    <row r="124" spans="1:17" x14ac:dyDescent="0.25">
      <c r="A124">
        <v>0</v>
      </c>
      <c r="B124">
        <v>0</v>
      </c>
      <c r="D124">
        <v>25.930859375000001</v>
      </c>
      <c r="E124">
        <v>22.343174713207912</v>
      </c>
      <c r="G124">
        <v>6.9821142450121734E-2</v>
      </c>
      <c r="H124">
        <v>3.6568387397022506</v>
      </c>
      <c r="I124">
        <v>6.9821142450121734E-2</v>
      </c>
      <c r="J124">
        <v>3.6568387397022506</v>
      </c>
      <c r="L124">
        <v>6.9821142450121734E-2</v>
      </c>
      <c r="M124">
        <v>3.6568387397022506</v>
      </c>
      <c r="N124">
        <v>6.9821142450121734E-2</v>
      </c>
      <c r="O124">
        <v>-3.6568387397022506</v>
      </c>
      <c r="P124">
        <v>6.9821142450121734E-2</v>
      </c>
      <c r="Q124">
        <v>-3.6568387397022506</v>
      </c>
    </row>
    <row r="125" spans="1:17" x14ac:dyDescent="0.25">
      <c r="A125">
        <v>0</v>
      </c>
      <c r="B125">
        <v>0</v>
      </c>
      <c r="D125">
        <v>25.930859375000001</v>
      </c>
      <c r="E125">
        <v>22.440427986546744</v>
      </c>
      <c r="G125">
        <v>6.9785592042357805E-2</v>
      </c>
      <c r="H125">
        <v>3.5595850847361974</v>
      </c>
      <c r="I125">
        <v>6.9785592042357805E-2</v>
      </c>
      <c r="J125">
        <v>3.5595850847361974</v>
      </c>
      <c r="L125">
        <v>6.9785592042357805E-2</v>
      </c>
      <c r="M125">
        <v>3.5595850847361974</v>
      </c>
      <c r="N125">
        <v>6.9785592042357805E-2</v>
      </c>
      <c r="O125">
        <v>-3.5595850847361974</v>
      </c>
      <c r="P125">
        <v>6.9785592042357805E-2</v>
      </c>
      <c r="Q125">
        <v>-3.5595850847361974</v>
      </c>
    </row>
    <row r="126" spans="1:17" x14ac:dyDescent="0.25">
      <c r="A126">
        <v>0</v>
      </c>
      <c r="B126">
        <v>0</v>
      </c>
      <c r="D126">
        <v>25.951783854166678</v>
      </c>
      <c r="E126">
        <v>22.440427986546691</v>
      </c>
      <c r="G126">
        <v>4.8665918970173562E-2</v>
      </c>
      <c r="H126">
        <v>3.5595783760212978</v>
      </c>
      <c r="I126">
        <v>4.8665918970173562E-2</v>
      </c>
      <c r="J126">
        <v>3.5595783760212978</v>
      </c>
      <c r="L126">
        <v>4.8665918970173562E-2</v>
      </c>
      <c r="M126">
        <v>3.5595783760212978</v>
      </c>
      <c r="N126">
        <v>4.8665918970173562E-2</v>
      </c>
      <c r="O126">
        <v>-3.5595783760212978</v>
      </c>
      <c r="P126">
        <v>4.8665918970173562E-2</v>
      </c>
      <c r="Q126">
        <v>-3.5595783760212978</v>
      </c>
    </row>
    <row r="127" spans="1:17" x14ac:dyDescent="0.25">
      <c r="A127">
        <v>0</v>
      </c>
      <c r="B127">
        <v>0</v>
      </c>
      <c r="D127">
        <v>25.951783854166663</v>
      </c>
      <c r="E127">
        <v>22.53768125988551</v>
      </c>
      <c r="G127">
        <v>4.8641783683385238E-2</v>
      </c>
      <c r="H127">
        <v>3.4623249118729404</v>
      </c>
      <c r="I127">
        <v>4.8641783683385238E-2</v>
      </c>
      <c r="J127">
        <v>3.4623249118729404</v>
      </c>
      <c r="L127">
        <v>4.8641783683385238E-2</v>
      </c>
      <c r="M127">
        <v>3.4623249118729404</v>
      </c>
      <c r="N127">
        <v>4.8641783683385238E-2</v>
      </c>
      <c r="O127">
        <v>-3.4623249118729404</v>
      </c>
      <c r="P127">
        <v>4.8641783683385238E-2</v>
      </c>
      <c r="Q127">
        <v>-3.4623249118729404</v>
      </c>
    </row>
    <row r="128" spans="1:17" x14ac:dyDescent="0.25">
      <c r="A128">
        <v>0</v>
      </c>
      <c r="B128">
        <v>0</v>
      </c>
      <c r="D128">
        <v>25.813502604166601</v>
      </c>
      <c r="E128">
        <v>22.245921439869129</v>
      </c>
      <c r="G128">
        <v>0.18843159937902862</v>
      </c>
      <c r="H128">
        <v>3.7541792482357286</v>
      </c>
      <c r="I128">
        <v>0.18843159937902862</v>
      </c>
      <c r="J128">
        <v>3.7541792482357286</v>
      </c>
      <c r="L128">
        <v>0.18843159937902862</v>
      </c>
      <c r="M128">
        <v>3.7541792482357286</v>
      </c>
      <c r="N128">
        <v>0.18843159937902862</v>
      </c>
      <c r="O128">
        <v>-3.7541792482357286</v>
      </c>
      <c r="P128">
        <v>0.18843159937902862</v>
      </c>
      <c r="Q128">
        <v>-3.7541792482357286</v>
      </c>
    </row>
    <row r="129" spans="1:17" x14ac:dyDescent="0.25">
      <c r="A129">
        <v>0</v>
      </c>
      <c r="B129">
        <v>0</v>
      </c>
      <c r="D129">
        <v>25.930859375000001</v>
      </c>
      <c r="E129">
        <v>21.954161619852773</v>
      </c>
      <c r="G129">
        <v>6.9972722961658629E-2</v>
      </c>
      <c r="H129">
        <v>4.0458533984903919</v>
      </c>
      <c r="I129">
        <v>6.9972722961658629E-2</v>
      </c>
      <c r="J129">
        <v>4.0458533984903919</v>
      </c>
      <c r="L129">
        <v>6.9972722961658629E-2</v>
      </c>
      <c r="M129">
        <v>4.0458533984903919</v>
      </c>
      <c r="N129">
        <v>6.9972722961658629E-2</v>
      </c>
      <c r="O129">
        <v>-4.0458533984903919</v>
      </c>
      <c r="P129">
        <v>6.9972722961658629E-2</v>
      </c>
      <c r="Q129">
        <v>-4.0458533984903919</v>
      </c>
    </row>
    <row r="130" spans="1:17" x14ac:dyDescent="0.25">
      <c r="A130">
        <v>0</v>
      </c>
      <c r="B130">
        <v>0</v>
      </c>
      <c r="D130">
        <v>25.83442708333336</v>
      </c>
      <c r="E130">
        <v>22.148668166530349</v>
      </c>
      <c r="G130">
        <v>0.16737970532917787</v>
      </c>
      <c r="H130">
        <v>3.8514134317605584</v>
      </c>
      <c r="I130">
        <v>0.16737970532917787</v>
      </c>
      <c r="J130">
        <v>3.8514134317605584</v>
      </c>
      <c r="L130">
        <v>0.16737970532917787</v>
      </c>
      <c r="M130">
        <v>3.8514134317605584</v>
      </c>
      <c r="N130">
        <v>0.16737970532917787</v>
      </c>
      <c r="O130">
        <v>-3.8514134317605584</v>
      </c>
      <c r="P130">
        <v>0.16737970532917787</v>
      </c>
      <c r="Q130">
        <v>-3.8514134317605584</v>
      </c>
    </row>
    <row r="131" spans="1:17" x14ac:dyDescent="0.25">
      <c r="A131">
        <v>0</v>
      </c>
      <c r="B131">
        <v>0</v>
      </c>
      <c r="D131">
        <v>25.71707031249996</v>
      </c>
      <c r="E131">
        <v>22.148668166530349</v>
      </c>
      <c r="G131">
        <v>0.28601760260287518</v>
      </c>
      <c r="H131">
        <v>3.8515700878312482</v>
      </c>
      <c r="I131">
        <v>0.28601760260287518</v>
      </c>
      <c r="J131">
        <v>3.8515700878312482</v>
      </c>
      <c r="L131">
        <v>0.28601760260287518</v>
      </c>
      <c r="M131">
        <v>3.8515700878312482</v>
      </c>
      <c r="N131">
        <v>0.28601760260287518</v>
      </c>
      <c r="O131">
        <v>-3.8515700878312482</v>
      </c>
      <c r="P131">
        <v>0.28601760260287518</v>
      </c>
      <c r="Q131">
        <v>-3.8515700878312482</v>
      </c>
    </row>
    <row r="132" spans="1:17" x14ac:dyDescent="0.25">
      <c r="A132">
        <v>10</v>
      </c>
      <c r="B132">
        <v>0</v>
      </c>
      <c r="D132">
        <v>15.603463541666674</v>
      </c>
      <c r="E132">
        <v>20.689869066448558</v>
      </c>
      <c r="G132">
        <v>10.695906950157399</v>
      </c>
      <c r="H132">
        <v>5.7599643422513704</v>
      </c>
      <c r="I132">
        <v>10.695906950157399</v>
      </c>
      <c r="J132">
        <v>5.7599643422513704</v>
      </c>
      <c r="L132">
        <v>10.695906950157399</v>
      </c>
      <c r="M132">
        <v>5.7599643422513704</v>
      </c>
      <c r="N132">
        <v>10.695906950157399</v>
      </c>
      <c r="O132">
        <v>-5.7599643422513704</v>
      </c>
      <c r="P132">
        <v>0.6959069501573989</v>
      </c>
      <c r="Q132">
        <v>-5.7599643422513704</v>
      </c>
    </row>
    <row r="133" spans="1:17" x14ac:dyDescent="0.25">
      <c r="A133">
        <v>10</v>
      </c>
      <c r="B133">
        <v>0</v>
      </c>
      <c r="D133">
        <v>16.777031250000022</v>
      </c>
      <c r="E133">
        <v>24.385493453322429</v>
      </c>
      <c r="G133">
        <v>9.2458639524233792</v>
      </c>
      <c r="H133">
        <v>1.7139248112862275</v>
      </c>
      <c r="I133">
        <v>9.2458639524233792</v>
      </c>
      <c r="J133">
        <v>1.7139248112862275</v>
      </c>
      <c r="L133">
        <v>9.2458639524233792</v>
      </c>
      <c r="M133">
        <v>1.7139248112862275</v>
      </c>
      <c r="N133">
        <v>9.2458639524233792</v>
      </c>
      <c r="O133">
        <v>-1.7139248112862275</v>
      </c>
      <c r="P133">
        <v>-0.75413604757662078</v>
      </c>
      <c r="Q133">
        <v>-1.7139248112862275</v>
      </c>
    </row>
    <row r="134" spans="1:17" x14ac:dyDescent="0.25">
      <c r="A134">
        <v>10</v>
      </c>
      <c r="B134">
        <v>0</v>
      </c>
      <c r="D134">
        <v>15.134036458333348</v>
      </c>
      <c r="E134">
        <v>21.078882159803698</v>
      </c>
      <c r="G134">
        <v>11.143176305883998</v>
      </c>
      <c r="H134">
        <v>5.3694535003956156</v>
      </c>
      <c r="I134">
        <v>11.143176305883998</v>
      </c>
      <c r="J134">
        <v>5.3694535003956156</v>
      </c>
      <c r="L134">
        <v>11.143176305883998</v>
      </c>
      <c r="M134">
        <v>5.3694535003956156</v>
      </c>
      <c r="N134">
        <v>11.143176305883998</v>
      </c>
      <c r="O134">
        <v>-5.3694535003956156</v>
      </c>
      <c r="P134">
        <v>1.1431763058839977</v>
      </c>
      <c r="Q134">
        <v>-5.3694535003956156</v>
      </c>
    </row>
    <row r="135" spans="1:17" x14ac:dyDescent="0.25">
      <c r="A135">
        <v>10</v>
      </c>
      <c r="B135">
        <v>0</v>
      </c>
      <c r="D135">
        <v>17.011744791666651</v>
      </c>
      <c r="E135">
        <v>24.58</v>
      </c>
      <c r="G135">
        <v>9.0052957145418109</v>
      </c>
      <c r="H135">
        <v>1.5030030495388358</v>
      </c>
      <c r="I135">
        <v>9.0052957145418109</v>
      </c>
      <c r="J135">
        <v>1.5030030495388358</v>
      </c>
      <c r="L135">
        <v>9.0052957145418109</v>
      </c>
      <c r="M135">
        <v>1.5030030495388358</v>
      </c>
      <c r="N135">
        <v>9.0052957145418109</v>
      </c>
      <c r="O135">
        <v>1.5030030495388358</v>
      </c>
      <c r="P135">
        <v>-0.99470428545818912</v>
      </c>
      <c r="Q135">
        <v>1.5030030495388358</v>
      </c>
    </row>
    <row r="136" spans="1:17" x14ac:dyDescent="0.25">
      <c r="A136">
        <v>10</v>
      </c>
      <c r="B136">
        <v>0</v>
      </c>
      <c r="D136">
        <v>16.894388020833368</v>
      </c>
      <c r="E136">
        <v>24.677253273338774</v>
      </c>
      <c r="G136">
        <v>9.1206877544284577</v>
      </c>
      <c r="H136">
        <v>1.4019723490793146</v>
      </c>
      <c r="I136">
        <v>9.1206877544284577</v>
      </c>
      <c r="J136">
        <v>1.4019723490793146</v>
      </c>
      <c r="L136">
        <v>9.1206877544284577</v>
      </c>
      <c r="M136">
        <v>-1.4019723490793146</v>
      </c>
      <c r="N136">
        <v>9.1206877544284577</v>
      </c>
      <c r="O136">
        <v>-1.4019723490793146</v>
      </c>
      <c r="P136">
        <v>-0.87931224557154231</v>
      </c>
      <c r="Q136">
        <v>-1.4019723490793146</v>
      </c>
    </row>
    <row r="137" spans="1:17" x14ac:dyDescent="0.25">
      <c r="A137">
        <v>10</v>
      </c>
      <c r="B137">
        <v>0</v>
      </c>
      <c r="D137">
        <v>15.0166796875</v>
      </c>
      <c r="E137">
        <v>21.176135433142477</v>
      </c>
      <c r="G137">
        <v>11.254718704955438</v>
      </c>
      <c r="H137">
        <v>5.2711835364921482</v>
      </c>
      <c r="I137">
        <v>11.254718704955438</v>
      </c>
      <c r="J137">
        <v>5.2711835364921482</v>
      </c>
      <c r="L137">
        <v>11.254718704955438</v>
      </c>
      <c r="M137">
        <v>5.2711835364921482</v>
      </c>
      <c r="N137">
        <v>11.254718704955438</v>
      </c>
      <c r="O137">
        <v>-5.2711835364921482</v>
      </c>
      <c r="P137">
        <v>1.2547187049554385</v>
      </c>
      <c r="Q137">
        <v>-5.2711835364921482</v>
      </c>
    </row>
    <row r="138" spans="1:17" x14ac:dyDescent="0.25">
      <c r="A138">
        <v>10</v>
      </c>
      <c r="B138">
        <v>0</v>
      </c>
      <c r="D138">
        <v>15.368750000000068</v>
      </c>
      <c r="E138">
        <v>20.787122339787338</v>
      </c>
      <c r="G138">
        <v>10.930855856807764</v>
      </c>
      <c r="H138">
        <v>5.6725919953790847</v>
      </c>
      <c r="I138">
        <v>10.930855856807764</v>
      </c>
      <c r="J138">
        <v>5.6725919953790847</v>
      </c>
      <c r="L138">
        <v>10.930855856807764</v>
      </c>
      <c r="M138">
        <v>5.6725919953790847</v>
      </c>
      <c r="N138">
        <v>10.930855856807764</v>
      </c>
      <c r="O138">
        <v>5.6725919953790847</v>
      </c>
      <c r="P138">
        <v>0.93085585680776362</v>
      </c>
      <c r="Q138">
        <v>5.6725919953790847</v>
      </c>
    </row>
    <row r="139" spans="1:17" x14ac:dyDescent="0.25">
      <c r="A139">
        <v>10</v>
      </c>
      <c r="B139">
        <v>0</v>
      </c>
      <c r="D139">
        <v>16.894388020833393</v>
      </c>
      <c r="E139">
        <v>24.677253273338774</v>
      </c>
      <c r="G139">
        <v>9.1206877544284293</v>
      </c>
      <c r="H139">
        <v>1.4019723490783187</v>
      </c>
      <c r="I139">
        <v>9.1206877544284293</v>
      </c>
      <c r="J139">
        <v>1.4019723490783187</v>
      </c>
      <c r="L139">
        <v>9.1206877544284293</v>
      </c>
      <c r="M139">
        <v>-1.4019723490783187</v>
      </c>
      <c r="N139">
        <v>9.1206877544284293</v>
      </c>
      <c r="O139">
        <v>-1.4019723490783187</v>
      </c>
      <c r="P139">
        <v>-0.87931224557157073</v>
      </c>
      <c r="Q139">
        <v>-1.4019723490783187</v>
      </c>
    </row>
    <row r="140" spans="1:17" x14ac:dyDescent="0.25">
      <c r="A140">
        <v>10</v>
      </c>
      <c r="B140">
        <v>0</v>
      </c>
      <c r="D140">
        <v>15.368750000000022</v>
      </c>
      <c r="E140">
        <v>21.176135433142477</v>
      </c>
      <c r="G140">
        <v>10.88776981857627</v>
      </c>
      <c r="H140">
        <v>5.2436357563843385</v>
      </c>
      <c r="I140">
        <v>10.88776981857627</v>
      </c>
      <c r="J140">
        <v>5.2436357563843385</v>
      </c>
      <c r="L140">
        <v>10.88776981857627</v>
      </c>
      <c r="M140">
        <v>5.2436357563843385</v>
      </c>
      <c r="N140">
        <v>10.88776981857627</v>
      </c>
      <c r="O140">
        <v>5.2436357563843385</v>
      </c>
      <c r="P140">
        <v>0.88776981857627035</v>
      </c>
      <c r="Q140">
        <v>5.2436357563843385</v>
      </c>
    </row>
    <row r="141" spans="1:17" x14ac:dyDescent="0.25">
      <c r="A141">
        <v>10</v>
      </c>
      <c r="B141">
        <v>0</v>
      </c>
      <c r="D141">
        <v>15.251393229166652</v>
      </c>
      <c r="E141">
        <v>24.677253273338806</v>
      </c>
      <c r="G141">
        <v>10.768251561336303</v>
      </c>
      <c r="H141">
        <v>1.4319773704959828</v>
      </c>
      <c r="I141">
        <v>10.768251561336303</v>
      </c>
      <c r="J141">
        <v>1.4319773704959828</v>
      </c>
      <c r="L141">
        <v>10.768251561336303</v>
      </c>
      <c r="M141">
        <v>-1.4319773704959828</v>
      </c>
      <c r="N141">
        <v>10.768251561336303</v>
      </c>
      <c r="O141">
        <v>-1.4319773704959828</v>
      </c>
      <c r="P141">
        <v>0.76825156133630301</v>
      </c>
      <c r="Q141">
        <v>-1.4319773704959828</v>
      </c>
    </row>
    <row r="142" spans="1:17" x14ac:dyDescent="0.25">
      <c r="A142">
        <v>20</v>
      </c>
      <c r="B142">
        <v>0</v>
      </c>
      <c r="D142">
        <v>5.2760677083333505</v>
      </c>
      <c r="E142">
        <v>24.77450654667755</v>
      </c>
      <c r="G142">
        <v>20.827398813446646</v>
      </c>
      <c r="H142">
        <v>1.5708875718117024</v>
      </c>
      <c r="I142">
        <v>20.827398813446646</v>
      </c>
      <c r="J142">
        <v>1.5708875718117024</v>
      </c>
      <c r="L142">
        <v>20.827398813446646</v>
      </c>
      <c r="M142">
        <v>-1.5708875718117024</v>
      </c>
      <c r="N142">
        <v>20.827398813446646</v>
      </c>
      <c r="O142">
        <v>-1.5708875718117024</v>
      </c>
      <c r="P142">
        <v>0.82739881344664568</v>
      </c>
      <c r="Q142">
        <v>-1.5708875718117024</v>
      </c>
    </row>
    <row r="143" spans="1:17" x14ac:dyDescent="0.25">
      <c r="A143">
        <v>20</v>
      </c>
      <c r="B143">
        <v>0</v>
      </c>
      <c r="D143">
        <v>3.2810026041667442</v>
      </c>
      <c r="E143">
        <v>22.732187806563072</v>
      </c>
      <c r="G143">
        <v>24.098382896066255</v>
      </c>
      <c r="H143">
        <v>4.4720811898377049</v>
      </c>
      <c r="I143">
        <v>24.098382896066255</v>
      </c>
      <c r="J143">
        <v>4.4720811898377049</v>
      </c>
      <c r="L143">
        <v>24.098382896066255</v>
      </c>
      <c r="M143">
        <v>4.4720811898377049</v>
      </c>
      <c r="N143">
        <v>24.098382896066255</v>
      </c>
      <c r="O143">
        <v>-4.4720811898377049</v>
      </c>
      <c r="P143">
        <v>4.0983828960662549</v>
      </c>
      <c r="Q143">
        <v>-4.4720811898377049</v>
      </c>
    </row>
    <row r="144" spans="1:17" x14ac:dyDescent="0.25">
      <c r="A144">
        <v>20</v>
      </c>
      <c r="B144">
        <v>0</v>
      </c>
      <c r="D144">
        <v>4.6892838541667423</v>
      </c>
      <c r="E144">
        <v>22.634934533224289</v>
      </c>
      <c r="G144">
        <v>22.23903825000858</v>
      </c>
      <c r="H144">
        <v>4.4440320119114558</v>
      </c>
      <c r="I144">
        <v>22.23903825000858</v>
      </c>
      <c r="J144">
        <v>4.4440320119114558</v>
      </c>
      <c r="L144">
        <v>22.23903825000858</v>
      </c>
      <c r="M144">
        <v>4.4440320119114558</v>
      </c>
      <c r="N144">
        <v>22.23903825000858</v>
      </c>
      <c r="O144">
        <v>-4.4440320119114558</v>
      </c>
      <c r="P144">
        <v>2.2390382500085799</v>
      </c>
      <c r="Q144">
        <v>-4.4440320119114558</v>
      </c>
    </row>
    <row r="145" spans="1:17" x14ac:dyDescent="0.25">
      <c r="A145">
        <v>20</v>
      </c>
      <c r="B145">
        <v>0</v>
      </c>
      <c r="D145">
        <v>3.1636458333334865</v>
      </c>
      <c r="E145">
        <v>22.537681259885527</v>
      </c>
      <c r="G145">
        <v>24.462794107219988</v>
      </c>
      <c r="H145">
        <v>4.7740224002837923</v>
      </c>
      <c r="I145">
        <v>24.462794107219988</v>
      </c>
      <c r="J145">
        <v>4.7740224002837923</v>
      </c>
      <c r="L145">
        <v>24.462794107219988</v>
      </c>
      <c r="M145">
        <v>4.7740224002837923</v>
      </c>
      <c r="N145">
        <v>24.462794107219988</v>
      </c>
      <c r="O145">
        <v>4.7740224002837923</v>
      </c>
      <c r="P145">
        <v>4.4627941072199881</v>
      </c>
      <c r="Q145">
        <v>4.7740224002837923</v>
      </c>
    </row>
    <row r="146" spans="1:17" x14ac:dyDescent="0.25">
      <c r="A146">
        <v>20</v>
      </c>
      <c r="B146">
        <v>0</v>
      </c>
      <c r="D146">
        <v>4.6892838541666748</v>
      </c>
      <c r="E146">
        <v>24.969013093355134</v>
      </c>
      <c r="G146">
        <v>21.396223428241253</v>
      </c>
      <c r="H146">
        <v>1.3356287383234113</v>
      </c>
      <c r="I146">
        <v>21.396223428241253</v>
      </c>
      <c r="J146">
        <v>1.3356287383234113</v>
      </c>
      <c r="L146">
        <v>21.396223428241253</v>
      </c>
      <c r="M146">
        <v>-1.3356287383234113</v>
      </c>
      <c r="N146">
        <v>21.396223428241253</v>
      </c>
      <c r="O146">
        <v>-1.3356287383234113</v>
      </c>
      <c r="P146">
        <v>1.3962234282412531</v>
      </c>
      <c r="Q146">
        <v>-1.3356287383234113</v>
      </c>
    </row>
    <row r="147" spans="1:17" x14ac:dyDescent="0.25">
      <c r="A147">
        <v>20</v>
      </c>
      <c r="B147">
        <v>0</v>
      </c>
      <c r="D147">
        <v>2.8115755208334861</v>
      </c>
      <c r="E147">
        <v>24.58</v>
      </c>
      <c r="G147">
        <v>23.493899974404062</v>
      </c>
      <c r="H147">
        <v>1.9151355418283693</v>
      </c>
      <c r="I147">
        <v>23.493899974404062</v>
      </c>
      <c r="J147">
        <v>1.9151355418283693</v>
      </c>
      <c r="L147">
        <v>23.493899974404062</v>
      </c>
      <c r="M147">
        <v>1.9151355418283693</v>
      </c>
      <c r="N147">
        <v>23.493899974404062</v>
      </c>
      <c r="O147">
        <v>-1.9151355418283693</v>
      </c>
      <c r="P147">
        <v>3.4938999744040622</v>
      </c>
      <c r="Q147">
        <v>-1.9151355418283693</v>
      </c>
    </row>
    <row r="148" spans="1:17" x14ac:dyDescent="0.25">
      <c r="A148">
        <v>20</v>
      </c>
      <c r="B148">
        <v>0</v>
      </c>
      <c r="D148">
        <v>4.9239973958333501</v>
      </c>
      <c r="E148">
        <v>23.704720539950923</v>
      </c>
      <c r="G148">
        <v>21.476400014415496</v>
      </c>
      <c r="H148">
        <v>2.9817973606141286</v>
      </c>
      <c r="I148">
        <v>21.476400014415496</v>
      </c>
      <c r="J148">
        <v>2.9817973606141286</v>
      </c>
      <c r="L148">
        <v>21.476400014415496</v>
      </c>
      <c r="M148">
        <v>2.9817973606141286</v>
      </c>
      <c r="N148">
        <v>21.476400014415496</v>
      </c>
      <c r="O148">
        <v>-2.9817973606141286</v>
      </c>
      <c r="P148">
        <v>1.4764000144154963</v>
      </c>
      <c r="Q148">
        <v>-2.9817973606141286</v>
      </c>
    </row>
    <row r="149" spans="1:17" x14ac:dyDescent="0.25">
      <c r="A149">
        <v>20</v>
      </c>
      <c r="B149">
        <v>0</v>
      </c>
      <c r="D149">
        <v>3.0462890625002252</v>
      </c>
      <c r="E149">
        <v>22.537681259885471</v>
      </c>
      <c r="G149">
        <v>24.657785925652909</v>
      </c>
      <c r="H149">
        <v>4.7920983844551426</v>
      </c>
      <c r="I149">
        <v>24.657785925652909</v>
      </c>
      <c r="J149">
        <v>4.7920983844551426</v>
      </c>
      <c r="L149">
        <v>24.657785925652909</v>
      </c>
      <c r="M149">
        <v>4.7920983844551426</v>
      </c>
      <c r="N149">
        <v>24.657785925652909</v>
      </c>
      <c r="O149">
        <v>-4.7920983844551426</v>
      </c>
      <c r="P149">
        <v>4.6577859256529095</v>
      </c>
      <c r="Q149">
        <v>-4.7920983844551426</v>
      </c>
    </row>
    <row r="150" spans="1:17" x14ac:dyDescent="0.25">
      <c r="A150">
        <v>20</v>
      </c>
      <c r="B150">
        <v>0</v>
      </c>
      <c r="D150">
        <v>3.5157161458334869</v>
      </c>
      <c r="E150">
        <v>22.537681259885488</v>
      </c>
      <c r="G150">
        <v>23.910393528727997</v>
      </c>
      <c r="H150">
        <v>4.7232276422291077</v>
      </c>
      <c r="I150">
        <v>23.910393528727997</v>
      </c>
      <c r="J150">
        <v>4.7232276422291077</v>
      </c>
      <c r="L150">
        <v>23.910393528727997</v>
      </c>
      <c r="M150">
        <v>4.7232276422291077</v>
      </c>
      <c r="N150">
        <v>23.910393528727997</v>
      </c>
      <c r="O150">
        <v>4.7232276422291077</v>
      </c>
      <c r="P150">
        <v>3.9103935287279974</v>
      </c>
      <c r="Q150">
        <v>4.7232276422291077</v>
      </c>
    </row>
    <row r="151" spans="1:17" x14ac:dyDescent="0.25">
      <c r="A151">
        <v>20</v>
      </c>
      <c r="B151">
        <v>0</v>
      </c>
      <c r="D151">
        <v>5.5107812500000684</v>
      </c>
      <c r="E151">
        <v>25.066266366693942</v>
      </c>
      <c r="G151">
        <v>20.545803490317134</v>
      </c>
      <c r="H151">
        <v>1.1903764079066033</v>
      </c>
      <c r="I151">
        <v>20.545803490317134</v>
      </c>
      <c r="J151">
        <v>1.1903764079066033</v>
      </c>
      <c r="L151">
        <v>20.545803490317134</v>
      </c>
      <c r="M151">
        <v>-1.1903764079066033</v>
      </c>
      <c r="N151">
        <v>20.545803490317134</v>
      </c>
      <c r="O151">
        <v>-1.1903764079066033</v>
      </c>
      <c r="P151">
        <v>0.54580349031713382</v>
      </c>
      <c r="Q151">
        <v>-1.1903764079066033</v>
      </c>
    </row>
    <row r="152" spans="1:17" x14ac:dyDescent="0.25">
      <c r="A152">
        <v>-20</v>
      </c>
      <c r="B152">
        <v>10</v>
      </c>
      <c r="D152">
        <v>9.6391927083333471</v>
      </c>
      <c r="E152">
        <v>20.51501759294619</v>
      </c>
      <c r="G152">
        <v>17.217721085807522</v>
      </c>
      <c r="H152">
        <v>6.625171310226599</v>
      </c>
      <c r="I152">
        <v>17.217721085807522</v>
      </c>
      <c r="J152">
        <v>6.625171310226599</v>
      </c>
      <c r="L152">
        <v>-17.217721085807522</v>
      </c>
      <c r="M152">
        <v>-6.625171310226599</v>
      </c>
      <c r="N152">
        <v>-17.217721085807522</v>
      </c>
      <c r="O152">
        <v>6.625171310226599</v>
      </c>
      <c r="P152">
        <v>2.782278914192478</v>
      </c>
      <c r="Q152">
        <v>-3.374828689773401</v>
      </c>
    </row>
    <row r="153" spans="1:17" x14ac:dyDescent="0.25">
      <c r="A153">
        <v>-20</v>
      </c>
      <c r="B153">
        <v>10</v>
      </c>
      <c r="D153">
        <v>9.6391927083333471</v>
      </c>
      <c r="E153">
        <v>22.071069966366707</v>
      </c>
      <c r="G153">
        <v>16.796345216648415</v>
      </c>
      <c r="H153">
        <v>4.6935269777662754</v>
      </c>
      <c r="I153">
        <v>16.796345216648415</v>
      </c>
      <c r="J153">
        <v>4.6935269777662754</v>
      </c>
      <c r="L153">
        <v>-16.796345216648415</v>
      </c>
      <c r="M153">
        <v>-4.6935269777662754</v>
      </c>
      <c r="N153">
        <v>-16.796345216648415</v>
      </c>
      <c r="O153">
        <v>4.6935269777662754</v>
      </c>
      <c r="P153">
        <v>3.2036547833515847</v>
      </c>
      <c r="Q153">
        <v>-5.3064730222337246</v>
      </c>
    </row>
    <row r="154" spans="1:17" x14ac:dyDescent="0.25">
      <c r="A154">
        <v>-20</v>
      </c>
      <c r="B154">
        <v>10</v>
      </c>
      <c r="D154">
        <v>9.404479166666718</v>
      </c>
      <c r="E154">
        <v>21.001283959640052</v>
      </c>
      <c r="G154">
        <v>17.335530201954562</v>
      </c>
      <c r="H154">
        <v>6.0433217806876209</v>
      </c>
      <c r="I154">
        <v>17.335530201954562</v>
      </c>
      <c r="J154">
        <v>6.0433217806876209</v>
      </c>
      <c r="L154">
        <v>-17.335530201954562</v>
      </c>
      <c r="M154">
        <v>-6.0433217806876209</v>
      </c>
      <c r="N154">
        <v>-17.335530201954562</v>
      </c>
      <c r="O154">
        <v>6.0433217806876209</v>
      </c>
      <c r="P154">
        <v>2.6644697980454382</v>
      </c>
      <c r="Q154">
        <v>-3.9566782193123791</v>
      </c>
    </row>
    <row r="155" spans="1:17" x14ac:dyDescent="0.25">
      <c r="A155">
        <v>-20</v>
      </c>
      <c r="B155">
        <v>10</v>
      </c>
      <c r="D155">
        <v>9.5218359375000432</v>
      </c>
      <c r="E155">
        <v>20.709524139623788</v>
      </c>
      <c r="G155">
        <v>17.291301917141041</v>
      </c>
      <c r="H155">
        <v>6.3955600320162054</v>
      </c>
      <c r="I155">
        <v>17.291301917141041</v>
      </c>
      <c r="J155">
        <v>6.3955600320162054</v>
      </c>
      <c r="L155">
        <v>-17.291301917141041</v>
      </c>
      <c r="M155">
        <v>-6.3955600320162054</v>
      </c>
      <c r="N155">
        <v>-17.291301917141041</v>
      </c>
      <c r="O155">
        <v>6.3955600320162054</v>
      </c>
      <c r="P155">
        <v>2.7086980828589589</v>
      </c>
      <c r="Q155">
        <v>-3.6044399679837946</v>
      </c>
    </row>
    <row r="156" spans="1:17" x14ac:dyDescent="0.25">
      <c r="A156">
        <v>-20</v>
      </c>
      <c r="B156">
        <v>10</v>
      </c>
      <c r="D156">
        <v>6.705273437499887</v>
      </c>
      <c r="E156">
        <v>20.612270866284952</v>
      </c>
      <c r="G156">
        <v>20.775104739291589</v>
      </c>
      <c r="H156">
        <v>6.9564638622145907</v>
      </c>
      <c r="I156">
        <v>20.775104739291589</v>
      </c>
      <c r="J156">
        <v>6.9564638622145907</v>
      </c>
      <c r="L156">
        <v>-20.775104739291589</v>
      </c>
      <c r="M156">
        <v>-6.9564638622145907</v>
      </c>
      <c r="N156">
        <v>-20.775104739291589</v>
      </c>
      <c r="O156">
        <v>6.9564638622145907</v>
      </c>
      <c r="P156">
        <v>-0.77510473929158863</v>
      </c>
      <c r="Q156">
        <v>-3.0435361377854093</v>
      </c>
    </row>
    <row r="157" spans="1:17" x14ac:dyDescent="0.25">
      <c r="A157">
        <v>-20</v>
      </c>
      <c r="B157">
        <v>10</v>
      </c>
      <c r="D157">
        <v>9.2871223958333253</v>
      </c>
      <c r="E157">
        <v>20.806777412962546</v>
      </c>
      <c r="G157">
        <v>17.530042205474359</v>
      </c>
      <c r="H157">
        <v>6.3038944741688754</v>
      </c>
      <c r="I157">
        <v>17.530042205474359</v>
      </c>
      <c r="J157">
        <v>6.3038944741688754</v>
      </c>
      <c r="L157">
        <v>-17.530042205474359</v>
      </c>
      <c r="M157">
        <v>-6.3038944741688754</v>
      </c>
      <c r="N157">
        <v>-17.530042205474359</v>
      </c>
      <c r="O157">
        <v>6.3038944741688754</v>
      </c>
      <c r="P157">
        <v>2.4699577945256408</v>
      </c>
      <c r="Q157">
        <v>-3.6961055258311246</v>
      </c>
    </row>
    <row r="158" spans="1:17" x14ac:dyDescent="0.25">
      <c r="A158">
        <v>-20</v>
      </c>
      <c r="B158">
        <v>10</v>
      </c>
      <c r="D158">
        <v>9.2871223958333928</v>
      </c>
      <c r="E158">
        <v>21.195790506317667</v>
      </c>
      <c r="G158">
        <v>17.410262081781347</v>
      </c>
      <c r="H158">
        <v>5.8133891782206186</v>
      </c>
      <c r="I158">
        <v>17.410262081781347</v>
      </c>
      <c r="J158">
        <v>5.8133891782206186</v>
      </c>
      <c r="L158">
        <v>-17.410262081781347</v>
      </c>
      <c r="M158">
        <v>-5.8133891782206186</v>
      </c>
      <c r="N158">
        <v>-17.410262081781347</v>
      </c>
      <c r="O158">
        <v>5.8133891782206186</v>
      </c>
      <c r="P158">
        <v>2.5897379182186526</v>
      </c>
      <c r="Q158">
        <v>-4.1866108217793814</v>
      </c>
    </row>
    <row r="159" spans="1:17" x14ac:dyDescent="0.25">
      <c r="A159">
        <v>-20</v>
      </c>
      <c r="B159">
        <v>10</v>
      </c>
      <c r="D159">
        <v>9.4044791666666754</v>
      </c>
      <c r="E159">
        <v>22.168323239705561</v>
      </c>
      <c r="G159">
        <v>17.027347722763491</v>
      </c>
      <c r="H159">
        <v>4.5954778411282025</v>
      </c>
      <c r="I159">
        <v>17.027347722763491</v>
      </c>
      <c r="J159">
        <v>4.5954778411282025</v>
      </c>
      <c r="L159">
        <v>-17.027347722763491</v>
      </c>
      <c r="M159">
        <v>-4.5954778411282025</v>
      </c>
      <c r="N159">
        <v>-17.027347722763491</v>
      </c>
      <c r="O159">
        <v>4.5954778411282025</v>
      </c>
      <c r="P159">
        <v>2.9726522772365094</v>
      </c>
      <c r="Q159">
        <v>-5.4045221588717975</v>
      </c>
    </row>
    <row r="160" spans="1:17" x14ac:dyDescent="0.25">
      <c r="A160">
        <v>-20</v>
      </c>
      <c r="B160">
        <v>10</v>
      </c>
      <c r="D160">
        <v>9.404479166666718</v>
      </c>
      <c r="E160">
        <v>20.904030686301404</v>
      </c>
      <c r="G160">
        <v>17.365131969308536</v>
      </c>
      <c r="H160">
        <v>6.1656964605484026</v>
      </c>
      <c r="I160">
        <v>17.365131969308536</v>
      </c>
      <c r="J160">
        <v>6.1656964605484026</v>
      </c>
      <c r="L160">
        <v>-17.365131969308536</v>
      </c>
      <c r="M160">
        <v>-6.1656964605484026</v>
      </c>
      <c r="N160">
        <v>-17.365131969308536</v>
      </c>
      <c r="O160">
        <v>6.1656964605484026</v>
      </c>
      <c r="P160">
        <v>2.6348680306914645</v>
      </c>
      <c r="Q160">
        <v>-3.8343035394515974</v>
      </c>
    </row>
    <row r="161" spans="1:17" x14ac:dyDescent="0.25">
      <c r="A161">
        <v>-20</v>
      </c>
      <c r="B161">
        <v>10</v>
      </c>
      <c r="D161">
        <v>8.9350520833332787</v>
      </c>
      <c r="E161">
        <v>20.417764319607389</v>
      </c>
      <c r="G161">
        <v>18.076107941729571</v>
      </c>
      <c r="H161">
        <v>6.8520873292717193</v>
      </c>
      <c r="I161">
        <v>18.076107941729571</v>
      </c>
      <c r="J161">
        <v>6.8520873292717193</v>
      </c>
      <c r="L161">
        <v>-18.076107941729571</v>
      </c>
      <c r="M161">
        <v>-6.8520873292717193</v>
      </c>
      <c r="N161">
        <v>-18.0761079417296</v>
      </c>
      <c r="O161">
        <v>6.8520873292717193</v>
      </c>
      <c r="P161">
        <v>38.076107941729575</v>
      </c>
      <c r="Q161">
        <v>-3.1479126707282807</v>
      </c>
    </row>
    <row r="162" spans="1:17" x14ac:dyDescent="0.25">
      <c r="A162">
        <v>-10</v>
      </c>
      <c r="B162">
        <v>10</v>
      </c>
      <c r="D162">
        <v>17.150026041666674</v>
      </c>
      <c r="E162">
        <v>20.126004499591051</v>
      </c>
      <c r="G162">
        <v>9.1340906728668596</v>
      </c>
      <c r="H162">
        <v>6.2443026938558139</v>
      </c>
      <c r="I162">
        <v>9.1340906728668596</v>
      </c>
      <c r="J162">
        <v>6.2443026938558139</v>
      </c>
      <c r="L162">
        <v>-9.1340906728668596</v>
      </c>
      <c r="M162">
        <v>-6.2443026938558139</v>
      </c>
      <c r="N162">
        <v>-9.1340906728668596</v>
      </c>
      <c r="O162">
        <v>6.2443026938558139</v>
      </c>
      <c r="P162">
        <v>0.86590932713314039</v>
      </c>
      <c r="Q162">
        <v>-3.7556973061441861</v>
      </c>
    </row>
    <row r="163" spans="1:17" x14ac:dyDescent="0.25">
      <c r="A163">
        <v>-10</v>
      </c>
      <c r="B163">
        <v>10</v>
      </c>
      <c r="D163">
        <v>16.093815104166673</v>
      </c>
      <c r="E163">
        <v>21.195790506317724</v>
      </c>
      <c r="G163">
        <v>10.132536587150549</v>
      </c>
      <c r="H163">
        <v>5.1681437162174948</v>
      </c>
      <c r="I163">
        <v>10.132536587150549</v>
      </c>
      <c r="J163">
        <v>5.1681437162174948</v>
      </c>
      <c r="L163">
        <v>-10.132536587150549</v>
      </c>
      <c r="M163">
        <v>-5.1681437162174948</v>
      </c>
      <c r="N163">
        <v>-10.132536587150549</v>
      </c>
      <c r="O163">
        <v>5.1681437162174948</v>
      </c>
      <c r="P163">
        <v>-0.13253658715054861</v>
      </c>
      <c r="Q163">
        <v>-4.8318562837825052</v>
      </c>
    </row>
    <row r="164" spans="1:17" x14ac:dyDescent="0.25">
      <c r="A164">
        <v>-10</v>
      </c>
      <c r="B164">
        <v>10</v>
      </c>
      <c r="D164">
        <v>15.859101562499955</v>
      </c>
      <c r="E164">
        <v>19.736991406235894</v>
      </c>
      <c r="G164">
        <v>10.540571712574414</v>
      </c>
      <c r="H164">
        <v>6.7874335009513462</v>
      </c>
      <c r="I164">
        <v>10.540571712574414</v>
      </c>
      <c r="J164">
        <v>6.7874335009513462</v>
      </c>
      <c r="L164">
        <v>-10.540571712574414</v>
      </c>
      <c r="M164">
        <v>-6.7874335009513462</v>
      </c>
      <c r="N164">
        <v>-10.540571712574414</v>
      </c>
      <c r="O164">
        <v>6.7874335009513462</v>
      </c>
      <c r="P164">
        <v>-0.54057171257441361</v>
      </c>
      <c r="Q164">
        <v>-3.2125664990486538</v>
      </c>
    </row>
    <row r="165" spans="1:17" x14ac:dyDescent="0.25">
      <c r="A165">
        <v>-10</v>
      </c>
      <c r="B165">
        <v>10</v>
      </c>
      <c r="D165">
        <v>15.976458333333371</v>
      </c>
      <c r="E165">
        <v>21.779310146350387</v>
      </c>
      <c r="G165">
        <v>10.201617241925607</v>
      </c>
      <c r="H165">
        <v>4.5421388793981166</v>
      </c>
      <c r="I165">
        <v>10.201617241925607</v>
      </c>
      <c r="J165">
        <v>4.5421388793981166</v>
      </c>
      <c r="L165">
        <v>-10.201617241925607</v>
      </c>
      <c r="M165">
        <v>-4.5421388793981166</v>
      </c>
      <c r="N165">
        <v>-10.201617241925607</v>
      </c>
      <c r="O165">
        <v>4.5421388793981166</v>
      </c>
      <c r="P165">
        <v>-0.20161724192560726</v>
      </c>
      <c r="Q165">
        <v>-5.4578611206018834</v>
      </c>
    </row>
    <row r="166" spans="1:17" x14ac:dyDescent="0.25">
      <c r="A166">
        <v>-10</v>
      </c>
      <c r="B166">
        <v>10</v>
      </c>
      <c r="D166">
        <v>15.976458333333349</v>
      </c>
      <c r="E166">
        <v>21.098537232978927</v>
      </c>
      <c r="G166">
        <v>10.263674597673544</v>
      </c>
      <c r="H166">
        <v>5.2826197418807812</v>
      </c>
      <c r="I166">
        <v>10.263674597673544</v>
      </c>
      <c r="J166">
        <v>5.2826197418807812</v>
      </c>
      <c r="L166">
        <v>-10.263674597673544</v>
      </c>
      <c r="M166">
        <v>-5.2826197418807812</v>
      </c>
      <c r="N166">
        <v>-10.263674597673544</v>
      </c>
      <c r="O166">
        <v>5.2826197418807812</v>
      </c>
      <c r="P166">
        <v>-0.2636745976735444</v>
      </c>
      <c r="Q166">
        <v>-4.7173802581192188</v>
      </c>
    </row>
    <row r="167" spans="1:17" x14ac:dyDescent="0.25">
      <c r="A167">
        <v>-10</v>
      </c>
      <c r="B167">
        <v>10</v>
      </c>
      <c r="D167">
        <v>15.859101562500001</v>
      </c>
      <c r="E167">
        <v>20.223257772929848</v>
      </c>
      <c r="G167">
        <v>10.480874721665316</v>
      </c>
      <c r="H167">
        <v>6.2510020791215606</v>
      </c>
      <c r="I167">
        <v>10.480874721665316</v>
      </c>
      <c r="J167">
        <v>6.2510020791215606</v>
      </c>
      <c r="L167">
        <v>-10.480874721665316</v>
      </c>
      <c r="M167">
        <v>-6.2510020791215606</v>
      </c>
      <c r="N167">
        <v>-10.480874721665316</v>
      </c>
      <c r="O167">
        <v>6.2510020791215606</v>
      </c>
      <c r="P167">
        <v>-0.48087472166531597</v>
      </c>
      <c r="Q167">
        <v>-3.7489979208784394</v>
      </c>
    </row>
    <row r="168" spans="1:17" x14ac:dyDescent="0.25">
      <c r="A168">
        <v>-10</v>
      </c>
      <c r="B168">
        <v>10</v>
      </c>
      <c r="D168">
        <v>15.272317708333372</v>
      </c>
      <c r="E168">
        <v>20.02875122625229</v>
      </c>
      <c r="G168">
        <v>11.127135383301029</v>
      </c>
      <c r="H168">
        <v>6.523036680908028</v>
      </c>
      <c r="I168">
        <v>11.127135383301029</v>
      </c>
      <c r="J168">
        <v>6.523036680908028</v>
      </c>
      <c r="L168">
        <v>-11.127135383301029</v>
      </c>
      <c r="M168">
        <v>-6.523036680908028</v>
      </c>
      <c r="N168">
        <v>-11.127135383301029</v>
      </c>
      <c r="O168">
        <v>6.523036680908028</v>
      </c>
      <c r="P168">
        <v>-1.1271353833010291</v>
      </c>
      <c r="Q168">
        <v>-3.476963319091972</v>
      </c>
    </row>
    <row r="169" spans="1:17" x14ac:dyDescent="0.25">
      <c r="A169">
        <v>-10</v>
      </c>
      <c r="B169">
        <v>10</v>
      </c>
      <c r="D169">
        <v>15.976458333333349</v>
      </c>
      <c r="E169">
        <v>19.834244679574674</v>
      </c>
      <c r="G169">
        <v>10.403553729064269</v>
      </c>
      <c r="H169">
        <v>6.6682866315789244</v>
      </c>
      <c r="I169">
        <v>10.403553729064269</v>
      </c>
      <c r="J169">
        <v>6.6682866315789244</v>
      </c>
      <c r="L169">
        <v>-10.403553729064269</v>
      </c>
      <c r="M169">
        <v>-6.6682866315789244</v>
      </c>
      <c r="N169">
        <v>-10.403553729064269</v>
      </c>
      <c r="O169">
        <v>6.6682866315789244</v>
      </c>
      <c r="P169">
        <v>-0.40355372906426901</v>
      </c>
      <c r="Q169">
        <v>-3.3317133684210756</v>
      </c>
    </row>
    <row r="170" spans="1:17" x14ac:dyDescent="0.25">
      <c r="A170">
        <v>-10</v>
      </c>
      <c r="B170">
        <v>10</v>
      </c>
      <c r="D170">
        <v>15.859101562500046</v>
      </c>
      <c r="E170">
        <v>20.126004499591051</v>
      </c>
      <c r="G170">
        <v>10.492425406903765</v>
      </c>
      <c r="H170">
        <v>6.3580838574154068</v>
      </c>
      <c r="I170">
        <v>10.492425406903765</v>
      </c>
      <c r="J170">
        <v>6.3580838574154068</v>
      </c>
      <c r="L170">
        <v>-10.492425406903765</v>
      </c>
      <c r="M170">
        <v>-6.3580838574154068</v>
      </c>
      <c r="N170">
        <v>-10.492425406903765</v>
      </c>
      <c r="O170">
        <v>6.3580838574154068</v>
      </c>
      <c r="P170">
        <v>-0.4924254069037648</v>
      </c>
      <c r="Q170">
        <v>-3.6419161425845932</v>
      </c>
    </row>
    <row r="171" spans="1:17" x14ac:dyDescent="0.25">
      <c r="A171">
        <v>-10</v>
      </c>
      <c r="B171">
        <v>10</v>
      </c>
      <c r="D171">
        <v>16.093815104166673</v>
      </c>
      <c r="E171">
        <v>21.487550326334045</v>
      </c>
      <c r="G171">
        <v>10.105889836981513</v>
      </c>
      <c r="H171">
        <v>4.8511887087065961</v>
      </c>
      <c r="I171">
        <v>10.105889836981513</v>
      </c>
      <c r="J171">
        <v>4.8511887087065961</v>
      </c>
      <c r="L171">
        <v>-10.105889836981513</v>
      </c>
      <c r="M171">
        <v>-4.8511887087065961</v>
      </c>
      <c r="N171">
        <v>-10.1058898369815</v>
      </c>
      <c r="O171">
        <v>4.8511887087065961</v>
      </c>
      <c r="P171">
        <v>20.105889836981511</v>
      </c>
      <c r="Q171">
        <v>-5.1488112912934039</v>
      </c>
    </row>
    <row r="172" spans="1:17" x14ac:dyDescent="0.25">
      <c r="A172">
        <v>0</v>
      </c>
      <c r="B172">
        <v>10</v>
      </c>
      <c r="D172">
        <v>25.83442708333336</v>
      </c>
      <c r="E172">
        <v>17.402912846105025</v>
      </c>
      <c r="G172">
        <v>0.17439034864685193</v>
      </c>
      <c r="H172">
        <v>8.5973042742437826</v>
      </c>
      <c r="I172">
        <v>0.17439034864685193</v>
      </c>
      <c r="J172">
        <v>8.5973042742437826</v>
      </c>
      <c r="L172">
        <v>0.17439034864685193</v>
      </c>
      <c r="M172">
        <v>-8.5973042742437826</v>
      </c>
      <c r="N172">
        <v>0.17439034864685193</v>
      </c>
      <c r="O172">
        <v>8.5973042742437826</v>
      </c>
      <c r="P172">
        <v>0.17439034864685193</v>
      </c>
      <c r="Q172">
        <v>-1.4026957257562174</v>
      </c>
    </row>
    <row r="173" spans="1:17" x14ac:dyDescent="0.25">
      <c r="A173">
        <v>0</v>
      </c>
      <c r="B173">
        <v>10</v>
      </c>
      <c r="D173">
        <v>25.599713541666716</v>
      </c>
      <c r="E173">
        <v>17.402912846105025</v>
      </c>
      <c r="G173">
        <v>0.42161251083420059</v>
      </c>
      <c r="H173">
        <v>8.5983561338879042</v>
      </c>
      <c r="I173">
        <v>0.42161251083420059</v>
      </c>
      <c r="J173">
        <v>8.5983561338879042</v>
      </c>
      <c r="L173">
        <v>0.42161251083420059</v>
      </c>
      <c r="M173">
        <v>-8.5983561338879042</v>
      </c>
      <c r="N173">
        <v>0.42161251083420059</v>
      </c>
      <c r="O173">
        <v>8.5983561338879042</v>
      </c>
      <c r="P173">
        <v>0.42161251083420059</v>
      </c>
      <c r="Q173">
        <v>-1.4016438661120958</v>
      </c>
    </row>
    <row r="174" spans="1:17" x14ac:dyDescent="0.25">
      <c r="A174">
        <v>0</v>
      </c>
      <c r="B174">
        <v>10</v>
      </c>
      <c r="D174">
        <v>25.696145833333279</v>
      </c>
      <c r="E174">
        <v>17.597419392782601</v>
      </c>
      <c r="G174">
        <v>0.31933247180034335</v>
      </c>
      <c r="H174">
        <v>8.403288244349346</v>
      </c>
      <c r="I174">
        <v>0.31933247180034335</v>
      </c>
      <c r="J174">
        <v>8.403288244349346</v>
      </c>
      <c r="L174">
        <v>0.31933247180034335</v>
      </c>
      <c r="M174">
        <v>-8.403288244349346</v>
      </c>
      <c r="N174">
        <v>0.31933247180034335</v>
      </c>
      <c r="O174">
        <v>8.403288244349346</v>
      </c>
      <c r="P174">
        <v>0.31933247180034335</v>
      </c>
      <c r="Q174">
        <v>-1.596711755650654</v>
      </c>
    </row>
    <row r="175" spans="1:17" x14ac:dyDescent="0.25">
      <c r="A175">
        <v>0</v>
      </c>
      <c r="B175">
        <v>10</v>
      </c>
      <c r="D175">
        <v>25.71707031249996</v>
      </c>
      <c r="E175">
        <v>17.597419392782509</v>
      </c>
      <c r="G175">
        <v>0.2973415310414646</v>
      </c>
      <c r="H175">
        <v>8.4031941400289512</v>
      </c>
      <c r="I175">
        <v>0.2973415310414646</v>
      </c>
      <c r="J175">
        <v>8.4031941400289512</v>
      </c>
      <c r="L175">
        <v>0.2973415310414646</v>
      </c>
      <c r="M175">
        <v>-8.4031941400289512</v>
      </c>
      <c r="N175">
        <v>0.2973415310414646</v>
      </c>
      <c r="O175">
        <v>8.4031941400289512</v>
      </c>
      <c r="P175">
        <v>0.2973415310414646</v>
      </c>
      <c r="Q175">
        <v>-1.5968058599710488</v>
      </c>
    </row>
    <row r="176" spans="1:17" x14ac:dyDescent="0.25">
      <c r="A176">
        <v>0</v>
      </c>
      <c r="B176">
        <v>10</v>
      </c>
      <c r="D176">
        <v>25.951783854166603</v>
      </c>
      <c r="E176">
        <v>17.402912846105025</v>
      </c>
      <c r="G176">
        <v>5.0783643343380237E-2</v>
      </c>
      <c r="H176">
        <v>8.5971055722612633</v>
      </c>
      <c r="I176">
        <v>5.0783643343380237E-2</v>
      </c>
      <c r="J176">
        <v>8.5971055722612633</v>
      </c>
      <c r="L176">
        <v>5.0783643343380237E-2</v>
      </c>
      <c r="M176">
        <v>-8.5971055722612633</v>
      </c>
      <c r="N176">
        <v>5.0783643343380237E-2</v>
      </c>
      <c r="O176">
        <v>8.5971055722612633</v>
      </c>
      <c r="P176">
        <v>5.0783643343380237E-2</v>
      </c>
      <c r="Q176">
        <v>-1.4028944277387367</v>
      </c>
    </row>
    <row r="177" spans="1:17" x14ac:dyDescent="0.25">
      <c r="A177">
        <v>0</v>
      </c>
      <c r="B177">
        <v>10</v>
      </c>
      <c r="D177">
        <v>25.48235677083332</v>
      </c>
      <c r="E177">
        <v>17.597419392782584</v>
      </c>
      <c r="G177">
        <v>0.54402686337257278</v>
      </c>
      <c r="H177">
        <v>8.4046342754526115</v>
      </c>
      <c r="I177">
        <v>0.54402686337257278</v>
      </c>
      <c r="J177">
        <v>8.4046342754526115</v>
      </c>
      <c r="L177">
        <v>0.54402686337257278</v>
      </c>
      <c r="M177">
        <v>-8.4046342754526115</v>
      </c>
      <c r="N177">
        <v>0.54402686337257278</v>
      </c>
      <c r="O177">
        <v>8.4046342754526115</v>
      </c>
      <c r="P177">
        <v>0.54402686337257278</v>
      </c>
      <c r="Q177">
        <v>-1.5953657245473885</v>
      </c>
    </row>
    <row r="178" spans="1:17" x14ac:dyDescent="0.25">
      <c r="A178">
        <v>0</v>
      </c>
      <c r="B178">
        <v>10</v>
      </c>
      <c r="D178">
        <v>25.599713541666642</v>
      </c>
      <c r="E178">
        <v>17.305659572766245</v>
      </c>
      <c r="G178">
        <v>0.42208523036212187</v>
      </c>
      <c r="H178">
        <v>8.6956302436173303</v>
      </c>
      <c r="I178">
        <v>0.42208523036212187</v>
      </c>
      <c r="J178">
        <v>8.6956302436173303</v>
      </c>
      <c r="L178">
        <v>0.42208523036212187</v>
      </c>
      <c r="M178">
        <v>-8.6956302436173303</v>
      </c>
      <c r="N178">
        <v>0.42208523036212187</v>
      </c>
      <c r="O178">
        <v>8.6956302436173303</v>
      </c>
      <c r="P178">
        <v>0.42208523036212187</v>
      </c>
      <c r="Q178">
        <v>-1.3043697563826697</v>
      </c>
    </row>
    <row r="179" spans="1:17" x14ac:dyDescent="0.25">
      <c r="A179">
        <v>0</v>
      </c>
      <c r="B179">
        <v>10</v>
      </c>
      <c r="D179">
        <v>25.717070312499999</v>
      </c>
      <c r="E179">
        <v>17.791925939460199</v>
      </c>
      <c r="G179">
        <v>0.29669729643862253</v>
      </c>
      <c r="H179">
        <v>8.208667629421571</v>
      </c>
      <c r="I179">
        <v>0.29669729643862253</v>
      </c>
      <c r="J179">
        <v>8.208667629421571</v>
      </c>
      <c r="L179">
        <v>0.29669729643862253</v>
      </c>
      <c r="M179">
        <v>-8.208667629421571</v>
      </c>
      <c r="N179">
        <v>0.29669729643862253</v>
      </c>
      <c r="O179">
        <v>8.208667629421571</v>
      </c>
      <c r="P179">
        <v>0.29669729643862253</v>
      </c>
      <c r="Q179">
        <v>-1.791332370578429</v>
      </c>
    </row>
    <row r="180" spans="1:17" x14ac:dyDescent="0.25">
      <c r="A180">
        <v>0</v>
      </c>
      <c r="B180">
        <v>10</v>
      </c>
      <c r="D180">
        <v>25.48235677083332</v>
      </c>
      <c r="E180">
        <v>17.500166119443804</v>
      </c>
      <c r="G180">
        <v>0.54462597588923112</v>
      </c>
      <c r="H180">
        <v>8.5019215639056327</v>
      </c>
      <c r="I180">
        <v>0.54462597588923112</v>
      </c>
      <c r="J180">
        <v>8.5019215639056327</v>
      </c>
      <c r="L180">
        <v>0.54462597588923112</v>
      </c>
      <c r="M180">
        <v>-8.5019215639056327</v>
      </c>
      <c r="N180">
        <v>0.54462597588923112</v>
      </c>
      <c r="O180">
        <v>8.5019215639056327</v>
      </c>
      <c r="P180">
        <v>0.54462597588923112</v>
      </c>
      <c r="Q180">
        <v>-1.4980784360943673</v>
      </c>
    </row>
    <row r="181" spans="1:17" x14ac:dyDescent="0.25">
      <c r="A181">
        <v>0</v>
      </c>
      <c r="B181">
        <v>10</v>
      </c>
      <c r="D181">
        <v>25.83442708333336</v>
      </c>
      <c r="E181">
        <v>17.402912846105096</v>
      </c>
      <c r="G181">
        <v>0.17439034864685179</v>
      </c>
      <c r="H181">
        <v>8.5973042742437826</v>
      </c>
      <c r="I181">
        <v>0.17439034864685179</v>
      </c>
      <c r="J181">
        <v>8.5973042742437826</v>
      </c>
      <c r="L181">
        <v>0.17439034864685179</v>
      </c>
      <c r="M181">
        <v>-8.5973042742437826</v>
      </c>
      <c r="N181">
        <v>0.17439034864685179</v>
      </c>
      <c r="O181">
        <v>8.5973042742437826</v>
      </c>
      <c r="P181">
        <v>0.17439034864685179</v>
      </c>
      <c r="Q181">
        <v>-1.4026957257562174</v>
      </c>
    </row>
    <row r="182" spans="1:17" x14ac:dyDescent="0.25">
      <c r="A182">
        <v>10</v>
      </c>
      <c r="B182">
        <v>10</v>
      </c>
      <c r="D182">
        <v>14.547252604166674</v>
      </c>
      <c r="E182">
        <v>18.180939032815321</v>
      </c>
      <c r="G182">
        <v>12.2254543793197</v>
      </c>
      <c r="H182">
        <v>8.7177503115308816</v>
      </c>
      <c r="I182">
        <v>12.2254543793197</v>
      </c>
      <c r="J182">
        <v>8.7177503115308816</v>
      </c>
      <c r="L182">
        <v>12.2254543793197</v>
      </c>
      <c r="M182">
        <v>-8.7177503115308816</v>
      </c>
      <c r="N182">
        <v>12.2254543793197</v>
      </c>
      <c r="O182">
        <v>8.7177503115308816</v>
      </c>
      <c r="P182">
        <v>2.2254543793197001</v>
      </c>
      <c r="Q182">
        <v>-1.2822496884691184</v>
      </c>
    </row>
    <row r="183" spans="1:17" x14ac:dyDescent="0.25">
      <c r="A183">
        <v>10</v>
      </c>
      <c r="B183">
        <v>10</v>
      </c>
      <c r="D183">
        <v>12.904257812499999</v>
      </c>
      <c r="E183">
        <v>17.694672666121381</v>
      </c>
      <c r="G183">
        <v>14.240078130613616</v>
      </c>
      <c r="H183">
        <v>9.5927683074057395</v>
      </c>
      <c r="I183">
        <v>14.240078130613616</v>
      </c>
      <c r="J183">
        <v>9.5927683074057395</v>
      </c>
      <c r="L183">
        <v>14.240078130613616</v>
      </c>
      <c r="M183">
        <v>-9.5927683074057395</v>
      </c>
      <c r="N183">
        <v>14.240078130613616</v>
      </c>
      <c r="O183">
        <v>9.5927683074057395</v>
      </c>
      <c r="P183">
        <v>4.2400781306136164</v>
      </c>
      <c r="Q183">
        <v>-0.40723169259426051</v>
      </c>
    </row>
    <row r="184" spans="1:17" x14ac:dyDescent="0.25">
      <c r="A184">
        <v>10</v>
      </c>
      <c r="B184">
        <v>10</v>
      </c>
      <c r="D184">
        <v>15.720820312500113</v>
      </c>
      <c r="E184">
        <v>17.98643248613774</v>
      </c>
      <c r="G184">
        <v>10.949425639238962</v>
      </c>
      <c r="H184">
        <v>8.7636637217584514</v>
      </c>
      <c r="I184">
        <v>10.949425639238962</v>
      </c>
      <c r="J184">
        <v>8.7636637217584514</v>
      </c>
      <c r="L184">
        <v>10.949425639238962</v>
      </c>
      <c r="M184">
        <v>-8.7636637217584514</v>
      </c>
      <c r="N184">
        <v>10.949425639238962</v>
      </c>
      <c r="O184">
        <v>8.7636637217584514</v>
      </c>
      <c r="P184">
        <v>0.94942563923896195</v>
      </c>
      <c r="Q184">
        <v>-1.2363362782415486</v>
      </c>
    </row>
    <row r="185" spans="1:17" x14ac:dyDescent="0.25">
      <c r="A185">
        <v>10</v>
      </c>
      <c r="B185">
        <v>10</v>
      </c>
      <c r="D185">
        <v>14.312539062499955</v>
      </c>
      <c r="E185">
        <v>18.278192306154082</v>
      </c>
      <c r="G185">
        <v>12.470196981325023</v>
      </c>
      <c r="H185">
        <v>8.6411529014368096</v>
      </c>
      <c r="I185">
        <v>12.470196981325023</v>
      </c>
      <c r="J185">
        <v>8.6411529014368096</v>
      </c>
      <c r="L185">
        <v>12.470196981325023</v>
      </c>
      <c r="M185">
        <v>-8.6411529014368096</v>
      </c>
      <c r="N185">
        <v>12.470196981325023</v>
      </c>
      <c r="O185">
        <v>8.6411529014368096</v>
      </c>
      <c r="P185">
        <v>2.4701969813250226</v>
      </c>
      <c r="Q185">
        <v>-1.3588470985631904</v>
      </c>
    </row>
    <row r="186" spans="1:17" x14ac:dyDescent="0.25">
      <c r="A186">
        <v>10</v>
      </c>
      <c r="B186">
        <v>10</v>
      </c>
      <c r="D186">
        <v>12.434830729166674</v>
      </c>
      <c r="E186">
        <v>18.08368575947652</v>
      </c>
      <c r="G186">
        <v>14.686597861782495</v>
      </c>
      <c r="H186">
        <v>9.203644952424014</v>
      </c>
      <c r="I186">
        <v>14.686597861782495</v>
      </c>
      <c r="J186">
        <v>9.203644952424014</v>
      </c>
      <c r="L186">
        <v>14.686597861782495</v>
      </c>
      <c r="M186">
        <v>-9.203644952424014</v>
      </c>
      <c r="N186">
        <v>14.686597861782495</v>
      </c>
      <c r="O186">
        <v>9.203644952424014</v>
      </c>
      <c r="P186">
        <v>4.686597861782495</v>
      </c>
      <c r="Q186">
        <v>-0.79635504757598596</v>
      </c>
    </row>
    <row r="187" spans="1:17" x14ac:dyDescent="0.25">
      <c r="A187">
        <v>10</v>
      </c>
      <c r="B187">
        <v>10</v>
      </c>
      <c r="D187">
        <v>15.955533854166674</v>
      </c>
      <c r="E187">
        <v>18.180939032815321</v>
      </c>
      <c r="G187">
        <v>10.658247753776346</v>
      </c>
      <c r="H187">
        <v>8.5107666843513172</v>
      </c>
      <c r="I187">
        <v>10.658247753776346</v>
      </c>
      <c r="J187">
        <v>8.5107666843513172</v>
      </c>
      <c r="L187">
        <v>10.658247753776346</v>
      </c>
      <c r="M187">
        <v>-8.5107666843513172</v>
      </c>
      <c r="N187">
        <v>10.658247753776346</v>
      </c>
      <c r="O187">
        <v>8.5107666843513172</v>
      </c>
      <c r="P187">
        <v>0.65824775377634559</v>
      </c>
      <c r="Q187">
        <v>-1.4892333156486828</v>
      </c>
    </row>
    <row r="188" spans="1:17" x14ac:dyDescent="0.25">
      <c r="A188">
        <v>10</v>
      </c>
      <c r="B188">
        <v>10</v>
      </c>
      <c r="D188">
        <v>17.129101562499955</v>
      </c>
      <c r="E188">
        <v>17.98643248613774</v>
      </c>
      <c r="G188">
        <v>9.4008166816679655</v>
      </c>
      <c r="H188">
        <v>8.5728524144612237</v>
      </c>
      <c r="I188">
        <v>9.4008166816679655</v>
      </c>
      <c r="J188">
        <v>8.5728524144612237</v>
      </c>
      <c r="L188">
        <v>9.4008166816679655</v>
      </c>
      <c r="M188">
        <v>-8.5728524144612237</v>
      </c>
      <c r="N188">
        <v>9.4008166816679655</v>
      </c>
      <c r="O188">
        <v>8.5728524144612237</v>
      </c>
      <c r="P188">
        <v>-0.59918331833203453</v>
      </c>
      <c r="Q188">
        <v>-1.4271475855387763</v>
      </c>
    </row>
    <row r="189" spans="1:17" x14ac:dyDescent="0.25">
      <c r="A189">
        <v>10</v>
      </c>
      <c r="B189">
        <v>10</v>
      </c>
      <c r="D189">
        <v>16.072890624999999</v>
      </c>
      <c r="E189">
        <v>17.889179212798961</v>
      </c>
      <c r="G189">
        <v>10.575059705196164</v>
      </c>
      <c r="H189">
        <v>8.822792981287007</v>
      </c>
      <c r="I189">
        <v>10.575059705196164</v>
      </c>
      <c r="J189">
        <v>8.822792981287007</v>
      </c>
      <c r="L189">
        <v>10.575059705196164</v>
      </c>
      <c r="M189">
        <v>-8.822792981287007</v>
      </c>
      <c r="N189">
        <v>10.575059705196164</v>
      </c>
      <c r="O189">
        <v>8.822792981287007</v>
      </c>
      <c r="P189">
        <v>0.57505970519616412</v>
      </c>
      <c r="Q189">
        <v>-1.177207018712993</v>
      </c>
    </row>
    <row r="190" spans="1:17" x14ac:dyDescent="0.25">
      <c r="A190">
        <v>10</v>
      </c>
      <c r="B190">
        <v>10</v>
      </c>
      <c r="D190">
        <v>15.955533854166674</v>
      </c>
      <c r="E190">
        <v>18.180939032815321</v>
      </c>
      <c r="G190">
        <v>10.658247753776346</v>
      </c>
      <c r="H190">
        <v>8.5107666843513172</v>
      </c>
      <c r="I190">
        <v>10.658247753776346</v>
      </c>
      <c r="J190">
        <v>8.5107666843513172</v>
      </c>
      <c r="L190">
        <v>10.658247753776346</v>
      </c>
      <c r="M190">
        <v>-8.5107666843513172</v>
      </c>
      <c r="N190">
        <v>10.658247753776346</v>
      </c>
      <c r="O190">
        <v>8.5107666843513172</v>
      </c>
      <c r="P190">
        <v>0.65824775377634559</v>
      </c>
      <c r="Q190">
        <v>-1.4892333156486828</v>
      </c>
    </row>
    <row r="191" spans="1:17" x14ac:dyDescent="0.25">
      <c r="A191">
        <v>10</v>
      </c>
      <c r="B191">
        <v>10</v>
      </c>
      <c r="D191">
        <v>16.072890625000092</v>
      </c>
      <c r="E191">
        <v>17.98643248613774</v>
      </c>
      <c r="G191">
        <v>10.559555155396973</v>
      </c>
      <c r="H191">
        <v>8.7132987239966297</v>
      </c>
      <c r="I191">
        <v>10.559555155396973</v>
      </c>
      <c r="J191">
        <v>8.7132987239966297</v>
      </c>
      <c r="L191">
        <v>10.559555155396973</v>
      </c>
      <c r="M191">
        <v>-8.7132987239966297</v>
      </c>
      <c r="N191">
        <v>10.559555155396973</v>
      </c>
      <c r="O191">
        <v>8.7132987239966297</v>
      </c>
      <c r="P191">
        <v>0.55955515539697309</v>
      </c>
      <c r="Q191">
        <v>-1.2867012760033703</v>
      </c>
    </row>
    <row r="192" spans="1:17" x14ac:dyDescent="0.25">
      <c r="A192">
        <v>20</v>
      </c>
      <c r="B192">
        <v>10</v>
      </c>
      <c r="D192">
        <v>10.322408854166676</v>
      </c>
      <c r="E192">
        <v>18.375445579492919</v>
      </c>
      <c r="G192">
        <v>17.171161924696278</v>
      </c>
      <c r="H192">
        <v>9.2669079133342418</v>
      </c>
      <c r="I192">
        <v>17.171161924696278</v>
      </c>
      <c r="J192">
        <v>9.2669079133342418</v>
      </c>
      <c r="L192">
        <v>17.171161924696278</v>
      </c>
      <c r="M192">
        <v>-9.2669079133342418</v>
      </c>
      <c r="N192">
        <v>17.171161924696278</v>
      </c>
      <c r="O192">
        <v>9.2669079133342418</v>
      </c>
      <c r="P192">
        <v>-2.8288380753037217</v>
      </c>
      <c r="Q192">
        <v>-0.7330920866657582</v>
      </c>
    </row>
    <row r="193" spans="1:17" x14ac:dyDescent="0.25">
      <c r="A193">
        <v>20</v>
      </c>
      <c r="B193">
        <v>10</v>
      </c>
      <c r="D193">
        <v>10.087695312500044</v>
      </c>
      <c r="E193">
        <v>18.2781923061541</v>
      </c>
      <c r="G193">
        <v>17.512183654122413</v>
      </c>
      <c r="H193">
        <v>9.4495170249240239</v>
      </c>
      <c r="I193">
        <v>17.512183654122413</v>
      </c>
      <c r="J193">
        <v>9.4495170249240239</v>
      </c>
      <c r="L193">
        <v>17.512183654122413</v>
      </c>
      <c r="M193">
        <v>-9.4495170249240239</v>
      </c>
      <c r="N193">
        <v>17.512183654122413</v>
      </c>
      <c r="O193">
        <v>9.4495170249240239</v>
      </c>
      <c r="P193">
        <v>-2.4878163458775866</v>
      </c>
      <c r="Q193">
        <v>-0.5504829750759761</v>
      </c>
    </row>
    <row r="194" spans="1:17" x14ac:dyDescent="0.25">
      <c r="A194">
        <v>20</v>
      </c>
      <c r="B194">
        <v>10</v>
      </c>
      <c r="D194">
        <v>9.9703385416666777</v>
      </c>
      <c r="E194">
        <v>18.278192306154082</v>
      </c>
      <c r="G194">
        <v>17.664065904976852</v>
      </c>
      <c r="H194">
        <v>9.4768246389729818</v>
      </c>
      <c r="I194">
        <v>17.664065904976852</v>
      </c>
      <c r="J194">
        <v>9.4768246389729818</v>
      </c>
      <c r="L194">
        <v>17.664065904976852</v>
      </c>
      <c r="M194">
        <v>-9.4768246389729818</v>
      </c>
      <c r="N194">
        <v>17.664065904976852</v>
      </c>
      <c r="O194">
        <v>9.4768246389729818</v>
      </c>
      <c r="P194">
        <v>-2.3359340950231484</v>
      </c>
      <c r="Q194">
        <v>-0.52317536102701823</v>
      </c>
    </row>
    <row r="195" spans="1:17" x14ac:dyDescent="0.25">
      <c r="A195">
        <v>20</v>
      </c>
      <c r="B195">
        <v>10</v>
      </c>
      <c r="D195">
        <v>10.322408854166676</v>
      </c>
      <c r="E195">
        <v>20.028751226252233</v>
      </c>
      <c r="G195">
        <v>16.580191779563105</v>
      </c>
      <c r="H195">
        <v>7.1388387706621454</v>
      </c>
      <c r="I195">
        <v>16.580191779563105</v>
      </c>
      <c r="J195">
        <v>7.1388387706621454</v>
      </c>
      <c r="L195">
        <v>16.580191779563105</v>
      </c>
      <c r="M195">
        <v>-7.1388387706621454</v>
      </c>
      <c r="N195">
        <v>16.580191779563105</v>
      </c>
      <c r="O195">
        <v>7.1388387706621454</v>
      </c>
      <c r="P195">
        <v>-3.4198082204368951</v>
      </c>
      <c r="Q195">
        <v>-2.8611612293378546</v>
      </c>
    </row>
    <row r="196" spans="1:17" x14ac:dyDescent="0.25">
      <c r="A196">
        <v>20</v>
      </c>
      <c r="B196">
        <v>10</v>
      </c>
      <c r="D196">
        <v>13.725755208333348</v>
      </c>
      <c r="E196">
        <v>19.834244679574748</v>
      </c>
      <c r="G196">
        <v>12.820618493306654</v>
      </c>
      <c r="H196">
        <v>6.9145507742582293</v>
      </c>
      <c r="I196">
        <v>12.820618493306654</v>
      </c>
      <c r="J196">
        <v>6.9145507742582293</v>
      </c>
      <c r="L196">
        <v>12.820618493306654</v>
      </c>
      <c r="M196">
        <v>-6.9145507742582293</v>
      </c>
      <c r="N196">
        <v>12.820618493306654</v>
      </c>
      <c r="O196">
        <v>6.9145507742582293</v>
      </c>
      <c r="P196">
        <v>-7.1793815066933462</v>
      </c>
      <c r="Q196">
        <v>-3.0854492257417707</v>
      </c>
    </row>
    <row r="197" spans="1:17" x14ac:dyDescent="0.25">
      <c r="A197">
        <v>20</v>
      </c>
      <c r="B197">
        <v>10</v>
      </c>
      <c r="D197">
        <v>13.021614583333282</v>
      </c>
      <c r="E197">
        <v>20.02875122625229</v>
      </c>
      <c r="G197">
        <v>13.552307573789166</v>
      </c>
      <c r="H197">
        <v>6.7736767386626351</v>
      </c>
      <c r="I197">
        <v>13.552307573789166</v>
      </c>
      <c r="J197">
        <v>6.7736767386626351</v>
      </c>
      <c r="L197">
        <v>13.552307573789166</v>
      </c>
      <c r="M197">
        <v>-6.7736767386626351</v>
      </c>
      <c r="N197">
        <v>13.552307573789166</v>
      </c>
      <c r="O197">
        <v>6.7736767386626351</v>
      </c>
      <c r="P197">
        <v>-6.4476924262108337</v>
      </c>
      <c r="Q197">
        <v>-3.2263232613373649</v>
      </c>
    </row>
    <row r="198" spans="1:17" x14ac:dyDescent="0.25">
      <c r="A198">
        <v>20</v>
      </c>
      <c r="B198">
        <v>10</v>
      </c>
      <c r="D198">
        <v>12.434830729166674</v>
      </c>
      <c r="E198">
        <v>20.02875122625229</v>
      </c>
      <c r="G198">
        <v>14.196738905788722</v>
      </c>
      <c r="H198">
        <v>6.8467822010979509</v>
      </c>
      <c r="I198">
        <v>14.196738905788722</v>
      </c>
      <c r="J198">
        <v>6.8467822010979509</v>
      </c>
      <c r="L198">
        <v>14.196738905788722</v>
      </c>
      <c r="M198">
        <v>-6.8467822010979509</v>
      </c>
      <c r="N198">
        <v>14.196738905788722</v>
      </c>
      <c r="O198">
        <v>6.8467822010979509</v>
      </c>
      <c r="P198">
        <v>-5.8032610942112779</v>
      </c>
      <c r="Q198">
        <v>-3.1532177989020491</v>
      </c>
    </row>
    <row r="199" spans="1:17" x14ac:dyDescent="0.25">
      <c r="A199">
        <v>20</v>
      </c>
      <c r="B199">
        <v>10</v>
      </c>
      <c r="D199">
        <v>12.786901041666628</v>
      </c>
      <c r="E199">
        <v>20.32051104626861</v>
      </c>
      <c r="G199">
        <v>13.751975322075126</v>
      </c>
      <c r="H199">
        <v>6.4600953046005989</v>
      </c>
      <c r="I199">
        <v>13.751975322075126</v>
      </c>
      <c r="J199">
        <v>6.4600953046005989</v>
      </c>
      <c r="L199">
        <v>13.751975322075126</v>
      </c>
      <c r="M199">
        <v>-6.4600953046005989</v>
      </c>
      <c r="N199">
        <v>13.751975322075126</v>
      </c>
      <c r="O199">
        <v>6.4600953046005989</v>
      </c>
      <c r="P199">
        <v>-6.2480246779248745</v>
      </c>
      <c r="Q199">
        <v>-3.5399046953994011</v>
      </c>
    </row>
    <row r="200" spans="1:17" x14ac:dyDescent="0.25">
      <c r="A200">
        <v>20</v>
      </c>
      <c r="B200">
        <v>10</v>
      </c>
      <c r="D200">
        <v>9.8529817708333951</v>
      </c>
      <c r="E200">
        <v>18.569952126170456</v>
      </c>
      <c r="G200">
        <v>17.687677583503937</v>
      </c>
      <c r="H200">
        <v>9.111909179225032</v>
      </c>
      <c r="I200">
        <v>17.687677583503937</v>
      </c>
      <c r="J200">
        <v>9.111909179225032</v>
      </c>
      <c r="L200">
        <v>17.687677583503937</v>
      </c>
      <c r="M200">
        <v>-9.111909179225032</v>
      </c>
      <c r="N200">
        <v>17.687677583503937</v>
      </c>
      <c r="O200">
        <v>9.111909179225032</v>
      </c>
      <c r="P200">
        <v>-2.3123224164960625</v>
      </c>
      <c r="Q200">
        <v>-0.88809082077496804</v>
      </c>
    </row>
    <row r="201" spans="1:17" x14ac:dyDescent="0.25">
      <c r="A201">
        <v>20</v>
      </c>
      <c r="B201">
        <v>10</v>
      </c>
      <c r="D201">
        <v>9.6182682291666772</v>
      </c>
      <c r="E201">
        <v>18.180939032815299</v>
      </c>
      <c r="G201">
        <v>18.17213701668053</v>
      </c>
      <c r="H201">
        <v>9.6939771448842222</v>
      </c>
      <c r="I201">
        <v>18.17213701668053</v>
      </c>
      <c r="J201">
        <v>9.6939771448842222</v>
      </c>
      <c r="L201">
        <v>18.17213701668053</v>
      </c>
      <c r="M201">
        <v>-9.6939771448842222</v>
      </c>
      <c r="N201">
        <v>18.17213701668053</v>
      </c>
      <c r="O201">
        <v>9.6939771448842222</v>
      </c>
      <c r="P201">
        <v>-1.8278629833194699</v>
      </c>
      <c r="Q201">
        <v>-0.30602285511577776</v>
      </c>
    </row>
    <row r="202" spans="1:17" x14ac:dyDescent="0.25">
      <c r="A202">
        <v>-20</v>
      </c>
      <c r="B202">
        <v>20</v>
      </c>
      <c r="D202">
        <v>12.221041666666675</v>
      </c>
      <c r="E202">
        <v>14.096301552586278</v>
      </c>
      <c r="G202">
        <v>16.538728585291242</v>
      </c>
      <c r="H202">
        <v>14.636893913091553</v>
      </c>
      <c r="I202">
        <v>16.538728585291242</v>
      </c>
      <c r="J202">
        <v>14.636893913091553</v>
      </c>
      <c r="L202">
        <v>-16.538728585291242</v>
      </c>
      <c r="M202">
        <v>-14.636893913091553</v>
      </c>
      <c r="N202" s="6">
        <v>-17.436345654699998</v>
      </c>
      <c r="O202" s="6">
        <v>16.34574567568</v>
      </c>
      <c r="P202">
        <v>3.461271414708758</v>
      </c>
      <c r="Q202">
        <v>-5.3631060869084468</v>
      </c>
    </row>
    <row r="203" spans="1:17" x14ac:dyDescent="0.25">
      <c r="A203">
        <v>-20</v>
      </c>
      <c r="B203">
        <v>20</v>
      </c>
      <c r="D203">
        <v>12.455755208333349</v>
      </c>
      <c r="E203">
        <v>16.138620292700807</v>
      </c>
      <c r="G203">
        <v>15.307827986625218</v>
      </c>
      <c r="H203">
        <v>11.688488831964962</v>
      </c>
      <c r="I203">
        <v>15.307827986625218</v>
      </c>
      <c r="J203">
        <v>11.688488831964962</v>
      </c>
      <c r="L203">
        <v>-15.307827986625218</v>
      </c>
      <c r="M203">
        <v>-11.688488831964962</v>
      </c>
      <c r="N203" s="6">
        <v>-18.456547456767002</v>
      </c>
      <c r="O203" s="6">
        <v>17.354645676699999</v>
      </c>
      <c r="P203">
        <v>4.6921720133747815</v>
      </c>
      <c r="Q203">
        <v>-8.3115111680350378</v>
      </c>
    </row>
    <row r="204" spans="1:17" x14ac:dyDescent="0.25">
      <c r="A204">
        <v>-20</v>
      </c>
      <c r="B204">
        <v>20</v>
      </c>
      <c r="D204">
        <v>12.103684895833394</v>
      </c>
      <c r="E204">
        <v>16.624886659394765</v>
      </c>
      <c r="G204">
        <v>15.580900171925288</v>
      </c>
      <c r="H204">
        <v>11.143336459349671</v>
      </c>
      <c r="I204">
        <v>15.580900171925288</v>
      </c>
      <c r="J204">
        <v>11.143336459349671</v>
      </c>
      <c r="L204">
        <v>-15.580900171925288</v>
      </c>
      <c r="M204">
        <v>-11.143336459349671</v>
      </c>
      <c r="N204" s="6">
        <v>-15.345643563546</v>
      </c>
      <c r="O204" s="6">
        <v>19.345765437546699</v>
      </c>
      <c r="P204">
        <v>4.419099828074712</v>
      </c>
      <c r="Q204">
        <v>-8.8566635406503291</v>
      </c>
    </row>
    <row r="205" spans="1:17" x14ac:dyDescent="0.25">
      <c r="A205">
        <v>-20</v>
      </c>
      <c r="B205">
        <v>20</v>
      </c>
      <c r="D205">
        <v>12.807825520833349</v>
      </c>
      <c r="E205">
        <v>16.819393206072306</v>
      </c>
      <c r="G205">
        <v>14.622375195831783</v>
      </c>
      <c r="H205">
        <v>10.711628615483068</v>
      </c>
      <c r="I205">
        <v>14.622375195831783</v>
      </c>
      <c r="J205">
        <v>10.711628615483068</v>
      </c>
      <c r="L205">
        <v>-14.622375195831783</v>
      </c>
      <c r="M205">
        <v>-10.711628615483068</v>
      </c>
      <c r="N205" s="6">
        <v>-14.234632643599999</v>
      </c>
      <c r="O205" s="6">
        <v>15.543674568456799</v>
      </c>
      <c r="P205">
        <v>5.3776248041682173</v>
      </c>
      <c r="Q205">
        <v>-9.2883713845169318</v>
      </c>
    </row>
    <row r="206" spans="1:17" x14ac:dyDescent="0.25">
      <c r="A206">
        <v>-20</v>
      </c>
      <c r="B206">
        <v>20</v>
      </c>
      <c r="D206">
        <v>12.455755208333349</v>
      </c>
      <c r="E206">
        <v>14.096301552586297</v>
      </c>
      <c r="G206">
        <v>16.189800318052239</v>
      </c>
      <c r="H206">
        <v>14.533068460550112</v>
      </c>
      <c r="I206">
        <v>16.189800318052239</v>
      </c>
      <c r="J206">
        <v>14.533068460550112</v>
      </c>
      <c r="L206">
        <v>-16.189800318052239</v>
      </c>
      <c r="M206">
        <v>-14.533068460550112</v>
      </c>
      <c r="N206" s="6">
        <v>-19.245236457600001</v>
      </c>
      <c r="O206" s="6">
        <v>14.347457546765</v>
      </c>
      <c r="P206">
        <v>3.8101996819477613</v>
      </c>
      <c r="Q206">
        <v>-5.4669315394498881</v>
      </c>
    </row>
    <row r="207" spans="1:17" x14ac:dyDescent="0.25">
      <c r="A207">
        <v>-20</v>
      </c>
      <c r="B207">
        <v>20</v>
      </c>
      <c r="D207">
        <v>9.9912630208333262</v>
      </c>
      <c r="E207">
        <v>16.819393206072306</v>
      </c>
      <c r="G207">
        <v>18.359131559987976</v>
      </c>
      <c r="H207">
        <v>11.501901039162387</v>
      </c>
      <c r="I207">
        <v>18.359131559987976</v>
      </c>
      <c r="J207">
        <v>11.501901039162387</v>
      </c>
      <c r="L207">
        <v>-18.359131559987976</v>
      </c>
      <c r="M207">
        <v>-11.501901039162387</v>
      </c>
      <c r="N207" s="6">
        <v>-18.52635767568</v>
      </c>
      <c r="O207" s="6">
        <v>16.345743575675598</v>
      </c>
      <c r="P207">
        <v>1.6408684400120244</v>
      </c>
      <c r="Q207">
        <v>-8.4980989608376127</v>
      </c>
    </row>
    <row r="208" spans="1:17" x14ac:dyDescent="0.25">
      <c r="A208">
        <v>-20</v>
      </c>
      <c r="B208">
        <v>20</v>
      </c>
      <c r="D208">
        <v>12.338398437499954</v>
      </c>
      <c r="E208">
        <v>15.068834285974154</v>
      </c>
      <c r="G208">
        <v>15.903599096376796</v>
      </c>
      <c r="H208">
        <v>13.183201331498992</v>
      </c>
      <c r="I208">
        <v>15.903599096376796</v>
      </c>
      <c r="J208">
        <v>13.183201331498992</v>
      </c>
      <c r="L208">
        <v>-15.903599096376796</v>
      </c>
      <c r="M208">
        <v>-13.183201331498992</v>
      </c>
      <c r="N208" s="6">
        <v>-17.345654765765801</v>
      </c>
      <c r="O208" s="6">
        <v>13.234634563547001</v>
      </c>
      <c r="P208">
        <v>4.0964009036232039</v>
      </c>
      <c r="Q208">
        <v>-6.8167986685010078</v>
      </c>
    </row>
    <row r="209" spans="1:17" x14ac:dyDescent="0.25">
      <c r="A209">
        <v>-20</v>
      </c>
      <c r="B209">
        <v>20</v>
      </c>
      <c r="D209">
        <v>12.807825520833392</v>
      </c>
      <c r="E209">
        <v>14.096301552586334</v>
      </c>
      <c r="G209">
        <v>15.676643508543883</v>
      </c>
      <c r="H209">
        <v>14.38309302966271</v>
      </c>
      <c r="I209">
        <v>15.676643508543883</v>
      </c>
      <c r="J209">
        <v>14.38309302966271</v>
      </c>
      <c r="L209">
        <v>-15.676643508543883</v>
      </c>
      <c r="M209">
        <v>-14.38309302966271</v>
      </c>
      <c r="N209" s="6">
        <v>-17.3546454567356</v>
      </c>
      <c r="O209" s="6">
        <v>17.243624564499999</v>
      </c>
      <c r="P209">
        <v>4.3233564914561171</v>
      </c>
      <c r="Q209">
        <v>-5.6169069703372898</v>
      </c>
    </row>
    <row r="210" spans="1:17" x14ac:dyDescent="0.25">
      <c r="A210">
        <v>-20</v>
      </c>
      <c r="B210">
        <v>20</v>
      </c>
      <c r="D210">
        <v>11.986328125</v>
      </c>
      <c r="E210">
        <v>14.971581012635449</v>
      </c>
      <c r="G210">
        <v>16.446329995645417</v>
      </c>
      <c r="H210">
        <v>13.45243313581944</v>
      </c>
      <c r="I210">
        <v>16.446329995645417</v>
      </c>
      <c r="J210">
        <v>13.45243313581944</v>
      </c>
      <c r="L210">
        <v>-16.446329995645417</v>
      </c>
      <c r="M210">
        <v>-13.45243313581944</v>
      </c>
      <c r="N210" s="6">
        <v>-19.425645756765</v>
      </c>
      <c r="O210" s="6">
        <v>16.234643526540001</v>
      </c>
      <c r="P210">
        <v>3.5536700043545828</v>
      </c>
      <c r="Q210">
        <v>-6.5475668641805598</v>
      </c>
    </row>
    <row r="211" spans="1:17" x14ac:dyDescent="0.25">
      <c r="A211">
        <v>-20</v>
      </c>
      <c r="B211">
        <v>20</v>
      </c>
      <c r="D211">
        <v>12.573111979166674</v>
      </c>
      <c r="E211">
        <v>14.096301552586278</v>
      </c>
      <c r="G211">
        <v>16.017430031408477</v>
      </c>
      <c r="H211">
        <v>14.482326837510582</v>
      </c>
      <c r="I211">
        <v>16.017430031408477</v>
      </c>
      <c r="J211">
        <v>14.482326837510582</v>
      </c>
      <c r="L211">
        <v>-16.017430031408477</v>
      </c>
      <c r="M211">
        <v>-14.482326837510582</v>
      </c>
      <c r="N211" s="6">
        <v>-14.23462547654</v>
      </c>
      <c r="O211" s="6">
        <v>18.234656544566999</v>
      </c>
      <c r="P211">
        <v>36.01743003140848</v>
      </c>
      <c r="Q211">
        <v>-5.5176731624894177</v>
      </c>
    </row>
    <row r="212" spans="1:17" x14ac:dyDescent="0.25">
      <c r="A212">
        <v>-10</v>
      </c>
      <c r="B212">
        <v>20</v>
      </c>
      <c r="D212">
        <v>17.736809895833325</v>
      </c>
      <c r="E212">
        <v>11.567716445777849</v>
      </c>
      <c r="G212">
        <v>9.8240483226125086</v>
      </c>
      <c r="H212">
        <v>15.851551234109991</v>
      </c>
      <c r="I212">
        <v>9.8240483226125086</v>
      </c>
      <c r="J212">
        <v>15.851551234109991</v>
      </c>
      <c r="L212">
        <v>-9.8240483226125086</v>
      </c>
      <c r="M212">
        <v>-15.851551234109991</v>
      </c>
      <c r="N212">
        <v>-9.8240483226125086</v>
      </c>
      <c r="O212">
        <v>15.851551234109991</v>
      </c>
      <c r="P212">
        <v>0.1759516773874914</v>
      </c>
      <c r="Q212">
        <v>-4.1484487658900093</v>
      </c>
    </row>
    <row r="213" spans="1:17" x14ac:dyDescent="0.25">
      <c r="A213">
        <v>-10</v>
      </c>
      <c r="B213">
        <v>20</v>
      </c>
      <c r="D213">
        <v>17.85416666666665</v>
      </c>
      <c r="E213">
        <v>10.789690259067571</v>
      </c>
      <c r="G213">
        <v>9.8503987600967733</v>
      </c>
      <c r="H213">
        <v>16.788069593567197</v>
      </c>
      <c r="I213">
        <v>9.8503987600967733</v>
      </c>
      <c r="J213">
        <v>16.788069593567197</v>
      </c>
      <c r="L213">
        <v>-9.8503987600967733</v>
      </c>
      <c r="M213">
        <v>-16.788069593567197</v>
      </c>
      <c r="N213">
        <v>-9.8503987600967733</v>
      </c>
      <c r="O213">
        <v>16.788069593567197</v>
      </c>
      <c r="P213">
        <v>0.14960123990322671</v>
      </c>
      <c r="Q213">
        <v>-3.2119304064328027</v>
      </c>
    </row>
    <row r="214" spans="1:17" x14ac:dyDescent="0.25">
      <c r="A214">
        <v>-10</v>
      </c>
      <c r="B214">
        <v>20</v>
      </c>
      <c r="D214">
        <v>17.971523437499975</v>
      </c>
      <c r="E214">
        <v>9.3308911589858141</v>
      </c>
      <c r="G214">
        <v>10.059107366622433</v>
      </c>
      <c r="H214">
        <v>18.667506911667395</v>
      </c>
      <c r="I214">
        <v>10.059107366622433</v>
      </c>
      <c r="J214">
        <v>18.667506911667395</v>
      </c>
      <c r="L214">
        <v>-10.059107366622433</v>
      </c>
      <c r="M214">
        <v>-18.667506911667395</v>
      </c>
      <c r="N214">
        <v>-10.059107366622433</v>
      </c>
      <c r="O214">
        <v>18.667506911667395</v>
      </c>
      <c r="P214">
        <v>-5.9107366622432878E-2</v>
      </c>
      <c r="Q214">
        <v>-1.3324930883326047</v>
      </c>
    </row>
    <row r="215" spans="1:17" x14ac:dyDescent="0.25">
      <c r="A215">
        <v>-10</v>
      </c>
      <c r="B215">
        <v>20</v>
      </c>
      <c r="D215">
        <v>16.445885416666677</v>
      </c>
      <c r="E215">
        <v>8.9418780656306396</v>
      </c>
      <c r="G215">
        <v>12.449594713935085</v>
      </c>
      <c r="H215">
        <v>20.201860238652117</v>
      </c>
      <c r="I215">
        <v>12.449594713935085</v>
      </c>
      <c r="J215">
        <v>20.201860238652117</v>
      </c>
      <c r="L215">
        <v>-12.449594713935085</v>
      </c>
      <c r="M215">
        <v>-20.201860238652117</v>
      </c>
      <c r="N215">
        <v>-12.449594713935085</v>
      </c>
      <c r="O215">
        <v>20.201860238652117</v>
      </c>
      <c r="P215">
        <v>-2.4495947139350847</v>
      </c>
      <c r="Q215">
        <v>0.20186023865211666</v>
      </c>
    </row>
    <row r="216" spans="1:17" x14ac:dyDescent="0.25">
      <c r="A216">
        <v>-10</v>
      </c>
      <c r="B216">
        <v>20</v>
      </c>
      <c r="D216">
        <v>17.619453125</v>
      </c>
      <c r="E216">
        <v>10.886943532406351</v>
      </c>
      <c r="G216">
        <v>10.138888357860392</v>
      </c>
      <c r="H216">
        <v>16.758908245419075</v>
      </c>
      <c r="I216">
        <v>10.138888357860392</v>
      </c>
      <c r="J216">
        <v>16.758908245419075</v>
      </c>
      <c r="L216">
        <v>-10.138888357860392</v>
      </c>
      <c r="M216">
        <v>-16.758908245419075</v>
      </c>
      <c r="N216">
        <v>-10.138888357860392</v>
      </c>
      <c r="O216">
        <v>16.758908245419075</v>
      </c>
      <c r="P216">
        <v>-0.13888835786039166</v>
      </c>
      <c r="Q216">
        <v>-3.2410917545809248</v>
      </c>
    </row>
    <row r="217" spans="1:17" x14ac:dyDescent="0.25">
      <c r="A217">
        <v>-10</v>
      </c>
      <c r="B217">
        <v>20</v>
      </c>
      <c r="D217">
        <v>17.502096354166763</v>
      </c>
      <c r="E217">
        <v>11.567716445777775</v>
      </c>
      <c r="G217">
        <v>10.128717545028413</v>
      </c>
      <c r="H217">
        <v>15.936715819974145</v>
      </c>
      <c r="I217">
        <v>10.128717545028413</v>
      </c>
      <c r="J217">
        <v>15.936715819974145</v>
      </c>
      <c r="L217">
        <v>-10.128717545028413</v>
      </c>
      <c r="M217">
        <v>-15.936715819974145</v>
      </c>
      <c r="N217">
        <v>-10.128717545028413</v>
      </c>
      <c r="O217">
        <v>15.936715819974145</v>
      </c>
      <c r="P217">
        <v>-0.12871754502841348</v>
      </c>
      <c r="Q217">
        <v>-4.063284180025855</v>
      </c>
    </row>
    <row r="218" spans="1:17" x14ac:dyDescent="0.25">
      <c r="A218">
        <v>-10</v>
      </c>
      <c r="B218">
        <v>20</v>
      </c>
      <c r="D218">
        <v>17.502096354166675</v>
      </c>
      <c r="E218">
        <v>11.664969719116629</v>
      </c>
      <c r="G218">
        <v>10.10577051503352</v>
      </c>
      <c r="H218">
        <v>15.814446288126863</v>
      </c>
      <c r="I218">
        <v>10.10577051503352</v>
      </c>
      <c r="J218">
        <v>15.814446288126863</v>
      </c>
      <c r="L218">
        <v>-10.10577051503352</v>
      </c>
      <c r="M218">
        <v>-15.814446288126863</v>
      </c>
      <c r="N218">
        <v>-10.10577051503352</v>
      </c>
      <c r="O218">
        <v>15.814446288126863</v>
      </c>
      <c r="P218">
        <v>-0.10577051503351953</v>
      </c>
      <c r="Q218">
        <v>-4.185553711873137</v>
      </c>
    </row>
    <row r="219" spans="1:17" x14ac:dyDescent="0.25">
      <c r="A219">
        <v>-10</v>
      </c>
      <c r="B219">
        <v>20</v>
      </c>
      <c r="D219">
        <v>17.619453124999932</v>
      </c>
      <c r="E219">
        <v>11.470463172439143</v>
      </c>
      <c r="G219">
        <v>9.9986602284798654</v>
      </c>
      <c r="H219">
        <v>16.015780192732738</v>
      </c>
      <c r="I219">
        <v>9.9986602284798654</v>
      </c>
      <c r="J219">
        <v>16.015780192732738</v>
      </c>
      <c r="L219">
        <v>-9.9986602284798654</v>
      </c>
      <c r="M219">
        <v>-16.015780192732738</v>
      </c>
      <c r="N219">
        <v>-9.9986602284798654</v>
      </c>
      <c r="O219">
        <v>16.015780192732738</v>
      </c>
      <c r="P219">
        <v>1.3397715201346472E-3</v>
      </c>
      <c r="Q219">
        <v>-3.9842198072672623</v>
      </c>
    </row>
    <row r="220" spans="1:17" x14ac:dyDescent="0.25">
      <c r="A220">
        <v>-10</v>
      </c>
      <c r="B220">
        <v>20</v>
      </c>
      <c r="D220">
        <v>17.736809895833325</v>
      </c>
      <c r="E220">
        <v>9.7199042523409176</v>
      </c>
      <c r="G220">
        <v>10.282006340041544</v>
      </c>
      <c r="H220">
        <v>18.254419330130926</v>
      </c>
      <c r="I220">
        <v>10.282006340041544</v>
      </c>
      <c r="J220">
        <v>18.254419330130926</v>
      </c>
      <c r="L220">
        <v>-10.282006340041544</v>
      </c>
      <c r="M220">
        <v>-18.254419330130926</v>
      </c>
      <c r="N220">
        <v>-10.282006340041544</v>
      </c>
      <c r="O220">
        <v>18.254419330130926</v>
      </c>
      <c r="P220">
        <v>-0.28200634004154423</v>
      </c>
      <c r="Q220">
        <v>-1.7455806698690743</v>
      </c>
    </row>
    <row r="221" spans="1:17" x14ac:dyDescent="0.25">
      <c r="A221">
        <v>-10</v>
      </c>
      <c r="B221">
        <v>20</v>
      </c>
      <c r="D221">
        <v>17.619453125</v>
      </c>
      <c r="E221">
        <v>11.762222992455465</v>
      </c>
      <c r="G221">
        <v>9.931501808903958</v>
      </c>
      <c r="H221">
        <v>15.651223725307149</v>
      </c>
      <c r="I221">
        <v>9.931501808903958</v>
      </c>
      <c r="J221">
        <v>15.651223725307149</v>
      </c>
      <c r="L221">
        <v>-9.931501808903958</v>
      </c>
      <c r="M221">
        <v>-15.651223725307149</v>
      </c>
      <c r="N221">
        <v>-9.9315018089039597</v>
      </c>
      <c r="O221">
        <v>15.651223725307149</v>
      </c>
      <c r="P221">
        <v>19.93150180890396</v>
      </c>
      <c r="Q221">
        <v>-4.3487762746928507</v>
      </c>
    </row>
    <row r="222" spans="1:17" x14ac:dyDescent="0.25">
      <c r="A222">
        <v>0</v>
      </c>
      <c r="B222">
        <v>20</v>
      </c>
      <c r="D222">
        <v>25.951783854166678</v>
      </c>
      <c r="E222">
        <v>5.8297733187896412</v>
      </c>
      <c r="G222">
        <v>6.1024229731265409E-2</v>
      </c>
      <c r="H222">
        <v>20.170366214802836</v>
      </c>
      <c r="I222">
        <v>6.1024229731265409E-2</v>
      </c>
      <c r="J222">
        <v>20.170366214802836</v>
      </c>
      <c r="L222">
        <v>6.1024229731265409E-2</v>
      </c>
      <c r="M222">
        <v>-20.170366214802836</v>
      </c>
      <c r="N222">
        <v>6.1024229731265409E-2</v>
      </c>
      <c r="O222">
        <v>20.170366214802836</v>
      </c>
      <c r="P222">
        <v>6.1024229731265409E-2</v>
      </c>
      <c r="Q222">
        <v>0.17036621480283642</v>
      </c>
    </row>
    <row r="223" spans="1:17" x14ac:dyDescent="0.25">
      <c r="A223">
        <v>0</v>
      </c>
      <c r="B223">
        <v>20</v>
      </c>
      <c r="D223">
        <v>25.930859375000001</v>
      </c>
      <c r="E223">
        <v>5.4407602254343743</v>
      </c>
      <c r="G223">
        <v>8.814530362328761E-2</v>
      </c>
      <c r="H223">
        <v>20.559555062850812</v>
      </c>
      <c r="I223">
        <v>8.814530362328761E-2</v>
      </c>
      <c r="J223">
        <v>20.559555062850812</v>
      </c>
      <c r="L223">
        <v>8.814530362328761E-2</v>
      </c>
      <c r="M223">
        <v>-20.559555062850812</v>
      </c>
      <c r="N223">
        <v>-8.814530362328761E-2</v>
      </c>
      <c r="O223">
        <v>20.559555062850812</v>
      </c>
      <c r="P223">
        <v>-8.814530362328761E-2</v>
      </c>
      <c r="Q223">
        <v>0.55955506285081213</v>
      </c>
    </row>
    <row r="224" spans="1:17" x14ac:dyDescent="0.25">
      <c r="A224">
        <v>0</v>
      </c>
      <c r="B224">
        <v>20</v>
      </c>
      <c r="D224">
        <v>24.660859375000079</v>
      </c>
      <c r="E224">
        <v>7.8720920589039665</v>
      </c>
      <c r="G224">
        <v>1.6352716431050496</v>
      </c>
      <c r="H224">
        <v>18.197548236725787</v>
      </c>
      <c r="I224">
        <v>1.6352716431050496</v>
      </c>
      <c r="J224">
        <v>18.197548236725787</v>
      </c>
      <c r="L224">
        <v>-1.6352716431050496</v>
      </c>
      <c r="M224">
        <v>-18.197548236725787</v>
      </c>
      <c r="N224">
        <v>-1.6352716431050496</v>
      </c>
      <c r="O224">
        <v>18.197548236725787</v>
      </c>
      <c r="P224">
        <v>-1.6352716431050496</v>
      </c>
      <c r="Q224">
        <v>-1.8024517632742132</v>
      </c>
    </row>
    <row r="225" spans="1:17" x14ac:dyDescent="0.25">
      <c r="A225">
        <v>0</v>
      </c>
      <c r="B225">
        <v>20</v>
      </c>
      <c r="D225">
        <v>24.778216145833323</v>
      </c>
      <c r="E225">
        <v>7.5803322388876069</v>
      </c>
      <c r="G225">
        <v>1.4995472369346896</v>
      </c>
      <c r="H225">
        <v>18.481070153014734</v>
      </c>
      <c r="I225">
        <v>1.4995472369346896</v>
      </c>
      <c r="J225">
        <v>18.481070153014734</v>
      </c>
      <c r="L225">
        <v>-1.4995472369346896</v>
      </c>
      <c r="M225">
        <v>-18.481070153014734</v>
      </c>
      <c r="N225">
        <v>1.4995472369346896</v>
      </c>
      <c r="O225">
        <v>18.481070153014734</v>
      </c>
      <c r="P225">
        <v>1.4995472369346896</v>
      </c>
      <c r="Q225">
        <v>-1.5189298469852659</v>
      </c>
    </row>
    <row r="226" spans="1:17" x14ac:dyDescent="0.25">
      <c r="A226">
        <v>0</v>
      </c>
      <c r="B226">
        <v>20</v>
      </c>
      <c r="D226">
        <v>25.813502604166668</v>
      </c>
      <c r="E226">
        <v>5.7325200454507268</v>
      </c>
      <c r="G226">
        <v>0.23647755217445568</v>
      </c>
      <c r="H226">
        <v>20.269616466095044</v>
      </c>
      <c r="I226">
        <v>0.23647755217445568</v>
      </c>
      <c r="J226">
        <v>20.269616466095044</v>
      </c>
      <c r="L226">
        <v>0.23647755217445568</v>
      </c>
      <c r="M226">
        <v>-20.269616466095044</v>
      </c>
      <c r="N226">
        <v>0.23647755217445568</v>
      </c>
      <c r="O226">
        <v>20.269616466095044</v>
      </c>
      <c r="P226">
        <v>0.23647755217445568</v>
      </c>
      <c r="Q226">
        <v>0.26961646609504442</v>
      </c>
    </row>
    <row r="227" spans="1:17" x14ac:dyDescent="0.25">
      <c r="A227">
        <v>0</v>
      </c>
      <c r="B227">
        <v>20</v>
      </c>
      <c r="D227">
        <v>25.696145833333361</v>
      </c>
      <c r="E227">
        <v>5.4407602254343743</v>
      </c>
      <c r="G227">
        <v>0.38742606008334857</v>
      </c>
      <c r="H227">
        <v>20.565329881666059</v>
      </c>
      <c r="I227">
        <v>0.38742606008334857</v>
      </c>
      <c r="J227">
        <v>20.565329881666059</v>
      </c>
      <c r="L227">
        <v>0.38742606008334857</v>
      </c>
      <c r="M227">
        <v>-20.565329881666059</v>
      </c>
      <c r="N227">
        <v>0.38742606008334857</v>
      </c>
      <c r="O227">
        <v>20.565329881666059</v>
      </c>
      <c r="P227">
        <v>0.38742606008334857</v>
      </c>
      <c r="Q227">
        <v>0.56532988166605946</v>
      </c>
    </row>
    <row r="228" spans="1:17" x14ac:dyDescent="0.25">
      <c r="A228">
        <v>0</v>
      </c>
      <c r="B228">
        <v>20</v>
      </c>
      <c r="D228">
        <v>25.930859375000001</v>
      </c>
      <c r="E228">
        <v>5.6352667721120042</v>
      </c>
      <c r="G228">
        <v>8.7825389079833838E-2</v>
      </c>
      <c r="H228">
        <v>20.365033824399262</v>
      </c>
      <c r="I228">
        <v>8.7825389079833838E-2</v>
      </c>
      <c r="J228">
        <v>20.365033824399262</v>
      </c>
      <c r="L228">
        <v>8.7825389079833838E-2</v>
      </c>
      <c r="M228">
        <v>-20.365033824399262</v>
      </c>
      <c r="N228">
        <v>8.7825389079833838E-2</v>
      </c>
      <c r="O228">
        <v>20.365033824399262</v>
      </c>
      <c r="P228">
        <v>8.7825389079833838E-2</v>
      </c>
      <c r="Q228">
        <v>0.36503382439926213</v>
      </c>
    </row>
    <row r="229" spans="1:17" x14ac:dyDescent="0.25">
      <c r="A229">
        <v>0</v>
      </c>
      <c r="B229">
        <v>20</v>
      </c>
      <c r="D229">
        <v>25.83442708333336</v>
      </c>
      <c r="E229">
        <v>7.3858256922101617</v>
      </c>
      <c r="G229">
        <v>0.20363723728357203</v>
      </c>
      <c r="H229">
        <v>18.615345539091354</v>
      </c>
      <c r="I229">
        <v>0.20363723728357203</v>
      </c>
      <c r="J229">
        <v>18.615345539091354</v>
      </c>
      <c r="L229">
        <v>0.20363723728357203</v>
      </c>
      <c r="M229">
        <v>-18.615345539091354</v>
      </c>
      <c r="N229">
        <v>-0.20363723728357203</v>
      </c>
      <c r="O229">
        <v>18.615345539091354</v>
      </c>
      <c r="P229">
        <v>-0.20363723728357203</v>
      </c>
      <c r="Q229">
        <v>-1.3846544609086457</v>
      </c>
    </row>
    <row r="230" spans="1:17" x14ac:dyDescent="0.25">
      <c r="A230">
        <v>0</v>
      </c>
      <c r="B230">
        <v>20</v>
      </c>
      <c r="D230">
        <v>23.604648437499961</v>
      </c>
      <c r="E230">
        <v>5.7325200454507268</v>
      </c>
      <c r="G230">
        <v>3.0624182487374747</v>
      </c>
      <c r="H230">
        <v>20.622692375777053</v>
      </c>
      <c r="I230">
        <v>3.0624182487374747</v>
      </c>
      <c r="J230">
        <v>20.622692375777053</v>
      </c>
      <c r="L230">
        <v>-3.0624182487374747</v>
      </c>
      <c r="M230">
        <v>-20.622692375777053</v>
      </c>
      <c r="N230">
        <v>3.0624182487374747</v>
      </c>
      <c r="O230">
        <v>20.622692375777053</v>
      </c>
      <c r="P230">
        <v>3.0624182487374747</v>
      </c>
      <c r="Q230">
        <v>0.62269237577705283</v>
      </c>
    </row>
    <row r="231" spans="1:17" x14ac:dyDescent="0.25">
      <c r="A231">
        <v>0</v>
      </c>
      <c r="B231">
        <v>20</v>
      </c>
      <c r="D231">
        <v>25.930859375000001</v>
      </c>
      <c r="E231">
        <v>5.6352667721118195</v>
      </c>
      <c r="G231">
        <v>8.7825389079834171E-2</v>
      </c>
      <c r="H231">
        <v>20.365033824399262</v>
      </c>
      <c r="I231">
        <v>8.7825389079834171E-2</v>
      </c>
      <c r="J231">
        <v>20.365033824399262</v>
      </c>
      <c r="L231">
        <v>8.7825389079834171E-2</v>
      </c>
      <c r="M231">
        <v>-20.365033824399262</v>
      </c>
      <c r="N231">
        <v>8.7825389079834171E-2</v>
      </c>
      <c r="O231">
        <v>20.365033824399262</v>
      </c>
      <c r="P231">
        <v>8.7825389079834171E-2</v>
      </c>
      <c r="Q231">
        <v>0.36503382439926213</v>
      </c>
    </row>
    <row r="232" spans="1:17" x14ac:dyDescent="0.25">
      <c r="A232">
        <v>10</v>
      </c>
      <c r="B232">
        <v>20</v>
      </c>
      <c r="D232">
        <v>18.889453125000088</v>
      </c>
      <c r="E232">
        <v>11.081450079083909</v>
      </c>
      <c r="G232">
        <v>8.4489083153738473</v>
      </c>
      <c r="H232">
        <v>16.049953054868883</v>
      </c>
      <c r="I232">
        <v>8.4489083153738473</v>
      </c>
      <c r="J232">
        <v>16.049953054868883</v>
      </c>
      <c r="L232">
        <v>8.4489083153738473</v>
      </c>
      <c r="M232">
        <v>-16.049953054868883</v>
      </c>
      <c r="N232">
        <v>8.4489083153738473</v>
      </c>
      <c r="O232">
        <v>16.049953054868883</v>
      </c>
      <c r="P232">
        <v>-1.5510916846261527</v>
      </c>
      <c r="Q232">
        <v>-3.9500469451311169</v>
      </c>
    </row>
    <row r="233" spans="1:17" x14ac:dyDescent="0.25">
      <c r="A233">
        <v>10</v>
      </c>
      <c r="B233">
        <v>20</v>
      </c>
      <c r="D233">
        <v>17.481171875000001</v>
      </c>
      <c r="E233">
        <v>8.9418780656306183</v>
      </c>
      <c r="G233">
        <v>10.877428298770974</v>
      </c>
      <c r="H233">
        <v>19.503814542714913</v>
      </c>
      <c r="I233">
        <v>10.877428298770974</v>
      </c>
      <c r="J233">
        <v>19.503814542714913</v>
      </c>
      <c r="L233">
        <v>10.877428298770974</v>
      </c>
      <c r="M233">
        <v>-19.503814542714913</v>
      </c>
      <c r="N233">
        <v>10.877428298770974</v>
      </c>
      <c r="O233">
        <v>19.503814542714913</v>
      </c>
      <c r="P233">
        <v>0.87742829877097428</v>
      </c>
      <c r="Q233">
        <v>-0.49618545728508678</v>
      </c>
    </row>
    <row r="234" spans="1:17" x14ac:dyDescent="0.25">
      <c r="A234">
        <v>10</v>
      </c>
      <c r="B234">
        <v>20</v>
      </c>
      <c r="D234">
        <v>18.889453124999999</v>
      </c>
      <c r="E234">
        <v>9.428144432324558</v>
      </c>
      <c r="G234">
        <v>8.7761305359915092</v>
      </c>
      <c r="H234">
        <v>18.092127095045615</v>
      </c>
      <c r="I234">
        <v>8.7761305359915092</v>
      </c>
      <c r="J234">
        <v>18.092127095045615</v>
      </c>
      <c r="L234">
        <v>8.7761305359915092</v>
      </c>
      <c r="M234">
        <v>-18.092127095045615</v>
      </c>
      <c r="N234">
        <v>8.7761305359915092</v>
      </c>
      <c r="O234">
        <v>18.092127095045615</v>
      </c>
      <c r="P234">
        <v>-1.2238694640084908</v>
      </c>
      <c r="Q234">
        <v>-1.9078729049543846</v>
      </c>
    </row>
    <row r="235" spans="1:17" x14ac:dyDescent="0.25">
      <c r="A235">
        <v>10</v>
      </c>
      <c r="B235">
        <v>20</v>
      </c>
      <c r="D235">
        <v>18.420026041666652</v>
      </c>
      <c r="E235">
        <v>7.5803322388877916</v>
      </c>
      <c r="G235">
        <v>9.9075369420910135</v>
      </c>
      <c r="H235">
        <v>20.933040025793485</v>
      </c>
      <c r="I235">
        <v>9.9075369420910135</v>
      </c>
      <c r="J235">
        <v>20.933040025793485</v>
      </c>
      <c r="L235">
        <v>9.9075369420910135</v>
      </c>
      <c r="M235">
        <v>-20.933040025793485</v>
      </c>
      <c r="N235">
        <v>9.9075369420910135</v>
      </c>
      <c r="O235">
        <v>20.933040025793485</v>
      </c>
      <c r="P235">
        <v>-9.2463057908986457E-2</v>
      </c>
      <c r="Q235">
        <v>0.93304002579348477</v>
      </c>
    </row>
    <row r="236" spans="1:17" x14ac:dyDescent="0.25">
      <c r="A236">
        <v>10</v>
      </c>
      <c r="B236">
        <v>20</v>
      </c>
      <c r="D236">
        <v>17.363815104166765</v>
      </c>
      <c r="E236">
        <v>9.5253977056633019</v>
      </c>
      <c r="G236">
        <v>10.865754318423452</v>
      </c>
      <c r="H236">
        <v>18.724708621043042</v>
      </c>
      <c r="I236">
        <v>10.865754318423452</v>
      </c>
      <c r="J236">
        <v>18.724708621043042</v>
      </c>
      <c r="L236">
        <v>10.865754318423452</v>
      </c>
      <c r="M236">
        <v>-18.724708621043042</v>
      </c>
      <c r="N236">
        <v>10.865754318423452</v>
      </c>
      <c r="O236">
        <v>18.724708621043042</v>
      </c>
      <c r="P236">
        <v>0.86575431842345196</v>
      </c>
      <c r="Q236">
        <v>-1.2752913789569575</v>
      </c>
    </row>
    <row r="237" spans="1:17" x14ac:dyDescent="0.25">
      <c r="A237">
        <v>10</v>
      </c>
      <c r="B237">
        <v>20</v>
      </c>
      <c r="D237">
        <v>18.420026041666809</v>
      </c>
      <c r="E237">
        <v>9.2336378856469068</v>
      </c>
      <c r="G237">
        <v>9.4596719152713025</v>
      </c>
      <c r="H237">
        <v>18.569144719967966</v>
      </c>
      <c r="I237">
        <v>9.4596719152713025</v>
      </c>
      <c r="J237">
        <v>18.569144719967966</v>
      </c>
      <c r="L237">
        <v>9.4596719152713025</v>
      </c>
      <c r="M237">
        <v>-18.569144719967966</v>
      </c>
      <c r="N237">
        <v>9.4596719152713025</v>
      </c>
      <c r="O237">
        <v>18.569144719967966</v>
      </c>
      <c r="P237">
        <v>-0.54032808472869753</v>
      </c>
      <c r="Q237">
        <v>-1.4308552800320342</v>
      </c>
    </row>
    <row r="238" spans="1:17" x14ac:dyDescent="0.25">
      <c r="A238">
        <v>10</v>
      </c>
      <c r="B238">
        <v>20</v>
      </c>
      <c r="D238">
        <v>18.654739583333349</v>
      </c>
      <c r="E238">
        <v>9.3308911589857573</v>
      </c>
      <c r="G238">
        <v>9.1149232539117939</v>
      </c>
      <c r="H238">
        <v>18.325973670855916</v>
      </c>
      <c r="I238">
        <v>9.1149232539117939</v>
      </c>
      <c r="J238">
        <v>18.325973670855916</v>
      </c>
      <c r="L238">
        <v>9.1149232539117939</v>
      </c>
      <c r="M238">
        <v>-18.325973670855916</v>
      </c>
      <c r="N238">
        <v>9.1149232539117939</v>
      </c>
      <c r="O238">
        <v>18.325973670855916</v>
      </c>
      <c r="P238">
        <v>-0.88507674608820608</v>
      </c>
      <c r="Q238">
        <v>-1.674026329144084</v>
      </c>
    </row>
    <row r="239" spans="1:17" x14ac:dyDescent="0.25">
      <c r="A239">
        <v>10</v>
      </c>
      <c r="B239">
        <v>20</v>
      </c>
      <c r="D239">
        <v>18.537382812500045</v>
      </c>
      <c r="E239">
        <v>9.4281444323245225</v>
      </c>
      <c r="G239">
        <v>9.252288533202929</v>
      </c>
      <c r="H239">
        <v>18.25372930409759</v>
      </c>
      <c r="I239">
        <v>9.252288533202929</v>
      </c>
      <c r="J239">
        <v>18.25372930409759</v>
      </c>
      <c r="L239">
        <v>9.252288533202929</v>
      </c>
      <c r="M239">
        <v>-18.25372930409759</v>
      </c>
      <c r="N239">
        <v>9.252288533202929</v>
      </c>
      <c r="O239">
        <v>18.25372930409759</v>
      </c>
      <c r="P239">
        <v>-0.74771146679707101</v>
      </c>
      <c r="Q239">
        <v>-1.7462706959024104</v>
      </c>
    </row>
    <row r="240" spans="1:17" x14ac:dyDescent="0.25">
      <c r="A240">
        <v>10</v>
      </c>
      <c r="B240">
        <v>20</v>
      </c>
      <c r="D240">
        <v>18.772096354166763</v>
      </c>
      <c r="E240">
        <v>9.2336378856469778</v>
      </c>
      <c r="G240">
        <v>8.9773077314939442</v>
      </c>
      <c r="H240">
        <v>18.397885959165983</v>
      </c>
      <c r="I240">
        <v>8.9773077314939442</v>
      </c>
      <c r="J240">
        <v>18.397885959165983</v>
      </c>
      <c r="L240">
        <v>8.9773077314939442</v>
      </c>
      <c r="M240">
        <v>-18.397885959165983</v>
      </c>
      <c r="N240">
        <v>8.9773077314939442</v>
      </c>
      <c r="O240">
        <v>18.397885959165983</v>
      </c>
      <c r="P240">
        <v>-1.0226922685060558</v>
      </c>
      <c r="Q240">
        <v>-1.6021140408340173</v>
      </c>
    </row>
    <row r="241" spans="1:17" x14ac:dyDescent="0.25">
      <c r="A241">
        <v>10</v>
      </c>
      <c r="B241">
        <v>20</v>
      </c>
      <c r="D241">
        <v>18.654739583333324</v>
      </c>
      <c r="E241">
        <v>9.4281444323245935</v>
      </c>
      <c r="G241">
        <v>9.0927982207280351</v>
      </c>
      <c r="H241">
        <v>18.198810666358199</v>
      </c>
      <c r="I241">
        <v>9.0927982207280351</v>
      </c>
      <c r="J241">
        <v>18.198810666358199</v>
      </c>
      <c r="L241">
        <v>9.0927982207280351</v>
      </c>
      <c r="M241">
        <v>-18.198810666358199</v>
      </c>
      <c r="N241">
        <v>9.0927982207280351</v>
      </c>
      <c r="O241">
        <v>18.198810666358199</v>
      </c>
      <c r="P241">
        <v>-0.90720177927196488</v>
      </c>
      <c r="Q241">
        <v>-1.8011893336418012</v>
      </c>
    </row>
    <row r="242" spans="1:17" x14ac:dyDescent="0.25">
      <c r="A242">
        <v>20</v>
      </c>
      <c r="B242">
        <v>20</v>
      </c>
      <c r="D242">
        <v>9.7356250000000024</v>
      </c>
      <c r="E242">
        <v>12.540249179165667</v>
      </c>
      <c r="G242">
        <v>22.322151230246039</v>
      </c>
      <c r="H242">
        <v>19.068047269348831</v>
      </c>
      <c r="I242">
        <v>22.322151230246039</v>
      </c>
      <c r="J242">
        <v>19.068047269348831</v>
      </c>
      <c r="L242">
        <v>22.322151230246039</v>
      </c>
      <c r="M242">
        <v>-19.068047269348831</v>
      </c>
      <c r="N242" s="8">
        <v>22.322151230246039</v>
      </c>
      <c r="O242" s="8">
        <v>19.068047269348831</v>
      </c>
      <c r="P242">
        <v>2.322151230246039</v>
      </c>
      <c r="Q242">
        <v>-0.93195273065116879</v>
      </c>
    </row>
    <row r="243" spans="1:17" x14ac:dyDescent="0.25">
      <c r="A243">
        <v>20</v>
      </c>
      <c r="B243">
        <v>20</v>
      </c>
      <c r="D243">
        <v>9.500911458333352</v>
      </c>
      <c r="E243">
        <v>12.637502452504579</v>
      </c>
      <c r="G243">
        <v>22.758228345300193</v>
      </c>
      <c r="H243">
        <v>19.091063539605514</v>
      </c>
      <c r="I243">
        <v>22.758228345300193</v>
      </c>
      <c r="J243">
        <v>19.091063539605514</v>
      </c>
      <c r="L243">
        <v>22.758228345300193</v>
      </c>
      <c r="M243">
        <v>-19.091063539605514</v>
      </c>
      <c r="N243" s="8">
        <v>22.758228345300193</v>
      </c>
      <c r="O243" s="8">
        <v>19.091063539605514</v>
      </c>
      <c r="P243">
        <v>2.7582283453001928</v>
      </c>
      <c r="Q243">
        <v>-0.90893646039448583</v>
      </c>
    </row>
    <row r="244" spans="1:17" x14ac:dyDescent="0.25">
      <c r="A244">
        <v>20</v>
      </c>
      <c r="B244">
        <v>20</v>
      </c>
      <c r="D244">
        <v>9.500911458333281</v>
      </c>
      <c r="E244">
        <v>12.832008999182063</v>
      </c>
      <c r="G244">
        <v>22.517879722679719</v>
      </c>
      <c r="H244">
        <v>18.663534265079956</v>
      </c>
      <c r="I244">
        <v>22.517879722679719</v>
      </c>
      <c r="J244">
        <v>18.663534265079956</v>
      </c>
      <c r="L244">
        <v>22.517879722679719</v>
      </c>
      <c r="M244">
        <v>-18.663534265079956</v>
      </c>
      <c r="N244" s="8">
        <v>22.517879722679719</v>
      </c>
      <c r="O244" s="8">
        <v>18.663534265079956</v>
      </c>
      <c r="P244">
        <v>2.5178797226797194</v>
      </c>
      <c r="Q244">
        <v>-1.3364657349200435</v>
      </c>
    </row>
    <row r="245" spans="1:17" x14ac:dyDescent="0.25">
      <c r="A245">
        <v>20</v>
      </c>
      <c r="B245">
        <v>20</v>
      </c>
      <c r="D245">
        <v>13.6083984375</v>
      </c>
      <c r="E245">
        <v>12.9292622725209</v>
      </c>
      <c r="G245">
        <v>15.041739734875538</v>
      </c>
      <c r="H245">
        <v>15.727793357091636</v>
      </c>
      <c r="I245">
        <v>15.041739734875538</v>
      </c>
      <c r="J245">
        <v>15.727793357091636</v>
      </c>
      <c r="L245">
        <v>15.041739734875538</v>
      </c>
      <c r="M245">
        <v>-15.727793357091636</v>
      </c>
      <c r="N245" s="8">
        <v>15.041739734875538</v>
      </c>
      <c r="O245" s="8">
        <v>15.727793357091636</v>
      </c>
      <c r="P245">
        <v>-4.9582602651244621</v>
      </c>
      <c r="Q245">
        <v>-4.2722066429083636</v>
      </c>
    </row>
    <row r="246" spans="1:17" x14ac:dyDescent="0.25">
      <c r="A246">
        <v>20</v>
      </c>
      <c r="B246">
        <v>20</v>
      </c>
      <c r="D246">
        <v>13.021614583333438</v>
      </c>
      <c r="E246">
        <v>12.442995905826887</v>
      </c>
      <c r="G246">
        <v>16.182810937295177</v>
      </c>
      <c r="H246">
        <v>16.78036617341504</v>
      </c>
      <c r="I246">
        <v>16.182810937295177</v>
      </c>
      <c r="J246">
        <v>16.78036617341504</v>
      </c>
      <c r="L246">
        <v>16.182810937295177</v>
      </c>
      <c r="M246">
        <v>-16.78036617341504</v>
      </c>
      <c r="N246" s="8">
        <v>16.182810937295177</v>
      </c>
      <c r="O246" s="8">
        <v>16.78036617341504</v>
      </c>
      <c r="P246">
        <v>-3.8171890627048235</v>
      </c>
      <c r="Q246">
        <v>-3.2196338265849604</v>
      </c>
    </row>
    <row r="247" spans="1:17" x14ac:dyDescent="0.25">
      <c r="A247">
        <v>20</v>
      </c>
      <c r="B247">
        <v>20</v>
      </c>
      <c r="D247">
        <v>15.603463541666788</v>
      </c>
      <c r="E247">
        <v>12.637502452504446</v>
      </c>
      <c r="G247">
        <v>12.348656937445892</v>
      </c>
      <c r="H247">
        <v>15.273901265445122</v>
      </c>
      <c r="I247">
        <v>12.348656937445892</v>
      </c>
      <c r="J247">
        <v>15.273901265445122</v>
      </c>
      <c r="L247">
        <v>12.348656937445892</v>
      </c>
      <c r="M247">
        <v>-15.273901265445122</v>
      </c>
      <c r="N247" s="8">
        <v>16.348656937445899</v>
      </c>
      <c r="O247" s="8">
        <v>15.273901265445122</v>
      </c>
      <c r="P247">
        <v>-7.6513430625541083</v>
      </c>
      <c r="Q247">
        <v>-4.7260987345548777</v>
      </c>
    </row>
    <row r="248" spans="1:17" x14ac:dyDescent="0.25">
      <c r="A248">
        <v>20</v>
      </c>
      <c r="B248">
        <v>20</v>
      </c>
      <c r="D248">
        <v>12.317473958333348</v>
      </c>
      <c r="E248">
        <v>12.442995905826924</v>
      </c>
      <c r="G248">
        <v>17.337728531656026</v>
      </c>
      <c r="H248">
        <v>17.205709942521967</v>
      </c>
      <c r="I248">
        <v>17.337728531656026</v>
      </c>
      <c r="J248">
        <v>17.205709942521967</v>
      </c>
      <c r="L248">
        <v>17.337728531656026</v>
      </c>
      <c r="M248">
        <v>-17.205709942521967</v>
      </c>
      <c r="N248" s="8">
        <v>17.337728531656026</v>
      </c>
      <c r="O248" s="8">
        <v>17.205709942521967</v>
      </c>
      <c r="P248">
        <v>-2.6622714683439739</v>
      </c>
      <c r="Q248">
        <v>-2.7942900574780332</v>
      </c>
    </row>
    <row r="249" spans="1:17" x14ac:dyDescent="0.25">
      <c r="A249">
        <v>20</v>
      </c>
      <c r="B249">
        <v>20</v>
      </c>
      <c r="D249">
        <v>7.6232031250000034</v>
      </c>
      <c r="E249">
        <v>12.345742632488182</v>
      </c>
      <c r="G249">
        <v>29.070655879929387</v>
      </c>
      <c r="H249">
        <v>22.545017913552524</v>
      </c>
      <c r="I249">
        <v>29.070655879929387</v>
      </c>
      <c r="J249">
        <v>22.545017913552524</v>
      </c>
      <c r="L249">
        <v>29.070655879929387</v>
      </c>
      <c r="M249">
        <v>-22.545017913552524</v>
      </c>
      <c r="N249" s="8">
        <v>25.070655879929401</v>
      </c>
      <c r="O249" s="8">
        <v>21.545017913552499</v>
      </c>
      <c r="P249">
        <v>9.0706558799293866</v>
      </c>
      <c r="Q249">
        <v>2.5450179135525239</v>
      </c>
    </row>
    <row r="250" spans="1:17" x14ac:dyDescent="0.25">
      <c r="A250">
        <v>20</v>
      </c>
      <c r="B250">
        <v>20</v>
      </c>
      <c r="D250">
        <v>13.725755208333348</v>
      </c>
      <c r="E250">
        <v>12.832008999182063</v>
      </c>
      <c r="G250">
        <v>14.912596965259848</v>
      </c>
      <c r="H250">
        <v>15.815117461926846</v>
      </c>
      <c r="I250">
        <v>14.912596965259848</v>
      </c>
      <c r="J250">
        <v>15.815117461926846</v>
      </c>
      <c r="L250">
        <v>14.912596965259848</v>
      </c>
      <c r="M250">
        <v>-15.815117461926846</v>
      </c>
      <c r="N250" s="8">
        <v>15.9125969652598</v>
      </c>
      <c r="O250" s="8">
        <v>15.815117461926846</v>
      </c>
      <c r="P250">
        <v>-5.0874030347401522</v>
      </c>
      <c r="Q250">
        <v>-4.184882538073154</v>
      </c>
    </row>
    <row r="251" spans="1:17" x14ac:dyDescent="0.25">
      <c r="A251">
        <v>20</v>
      </c>
      <c r="B251">
        <v>20</v>
      </c>
      <c r="D251">
        <v>16.30760416666665</v>
      </c>
      <c r="E251">
        <v>12.345742632488108</v>
      </c>
      <c r="G251">
        <v>11.495920783699651</v>
      </c>
      <c r="H251">
        <v>15.387252950112702</v>
      </c>
      <c r="I251">
        <v>11.495920783699651</v>
      </c>
      <c r="J251">
        <v>15.387252950112702</v>
      </c>
      <c r="L251">
        <v>11.495920783699651</v>
      </c>
      <c r="M251">
        <v>-15.387252950112702</v>
      </c>
      <c r="N251" s="8">
        <v>15.495920783699701</v>
      </c>
      <c r="O251" s="8">
        <v>15.387252950112702</v>
      </c>
      <c r="P251">
        <v>-8.5040792163003491</v>
      </c>
      <c r="Q251">
        <v>-4.6127470498872984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3</vt:i4>
      </vt:variant>
    </vt:vector>
  </HeadingPairs>
  <TitlesOfParts>
    <vt:vector size="16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Sheet5</vt:lpstr>
      <vt:lpstr>Sheet6</vt:lpstr>
      <vt:lpstr>Sheet7</vt:lpstr>
      <vt:lpstr>X Accuracy (2)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2020-01-29T03:19:39Z</dcterms:modified>
</cp:coreProperties>
</file>