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io\Desktop\Arvin\aCM_Manuscript_Figures\Methods_Paper\"/>
    </mc:Choice>
  </mc:AlternateContent>
  <bookViews>
    <workbookView xWindow="6795" yWindow="495" windowWidth="21975" windowHeight="16665" activeTab="2"/>
  </bookViews>
  <sheets>
    <sheet name="E4031" sheetId="19" r:id="rId1"/>
    <sheet name="Nifedipine" sheetId="32" r:id="rId2"/>
    <sheet name="Flecainide" sheetId="31" r:id="rId3"/>
    <sheet name="Tetrodotoxin" sheetId="3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33" l="1"/>
  <c r="X39" i="33"/>
  <c r="V39" i="33"/>
  <c r="U39" i="33"/>
  <c r="S39" i="33"/>
  <c r="R39" i="33"/>
  <c r="P39" i="33"/>
  <c r="O39" i="33"/>
  <c r="M39" i="33"/>
  <c r="L39" i="33"/>
  <c r="J39" i="33"/>
  <c r="I39" i="33"/>
  <c r="G39" i="33"/>
  <c r="F39" i="33"/>
  <c r="D39" i="33"/>
  <c r="C39" i="33"/>
  <c r="Y38" i="33"/>
  <c r="X38" i="33"/>
  <c r="V38" i="33"/>
  <c r="U38" i="33"/>
  <c r="S38" i="33"/>
  <c r="R38" i="33"/>
  <c r="P38" i="33"/>
  <c r="O38" i="33"/>
  <c r="M38" i="33"/>
  <c r="L38" i="33"/>
  <c r="J38" i="33"/>
  <c r="I38" i="33"/>
  <c r="G38" i="33"/>
  <c r="F38" i="33"/>
  <c r="D38" i="33"/>
  <c r="C38" i="33"/>
  <c r="Y41" i="31"/>
  <c r="X41" i="31"/>
  <c r="Y40" i="31"/>
  <c r="X40" i="31"/>
  <c r="Y39" i="32"/>
  <c r="X39" i="32"/>
  <c r="Y38" i="32"/>
  <c r="X38" i="32"/>
  <c r="Y41" i="19"/>
  <c r="X41" i="19"/>
  <c r="Y40" i="19"/>
  <c r="X40" i="19"/>
  <c r="D40" i="31"/>
  <c r="V39" i="32"/>
  <c r="U39" i="32"/>
  <c r="S39" i="32"/>
  <c r="R39" i="32"/>
  <c r="P39" i="32"/>
  <c r="O39" i="32"/>
  <c r="M39" i="32"/>
  <c r="L39" i="32"/>
  <c r="J39" i="32"/>
  <c r="I39" i="32"/>
  <c r="G39" i="32"/>
  <c r="F39" i="32"/>
  <c r="D39" i="32"/>
  <c r="C39" i="32"/>
  <c r="V38" i="32"/>
  <c r="U38" i="32"/>
  <c r="S38" i="32"/>
  <c r="R38" i="32"/>
  <c r="P38" i="32"/>
  <c r="O38" i="32"/>
  <c r="M38" i="32"/>
  <c r="L38" i="32"/>
  <c r="J38" i="32"/>
  <c r="I38" i="32"/>
  <c r="G38" i="32"/>
  <c r="F38" i="32"/>
  <c r="D38" i="32"/>
  <c r="C38" i="32"/>
  <c r="V41" i="31"/>
  <c r="U41" i="31"/>
  <c r="S41" i="31"/>
  <c r="R41" i="31"/>
  <c r="P41" i="31"/>
  <c r="O41" i="31"/>
  <c r="M41" i="31"/>
  <c r="L41" i="31"/>
  <c r="J41" i="31"/>
  <c r="I41" i="31"/>
  <c r="G41" i="31"/>
  <c r="F41" i="31"/>
  <c r="D41" i="31"/>
  <c r="C41" i="31"/>
  <c r="V40" i="31"/>
  <c r="U40" i="31"/>
  <c r="S40" i="31"/>
  <c r="R40" i="31"/>
  <c r="P40" i="31"/>
  <c r="O40" i="31"/>
  <c r="M40" i="31"/>
  <c r="L40" i="31"/>
  <c r="J40" i="31"/>
  <c r="I40" i="31"/>
  <c r="G40" i="31"/>
  <c r="F40" i="31"/>
  <c r="C40" i="31"/>
  <c r="V41" i="19" l="1"/>
  <c r="U41" i="19"/>
  <c r="V40" i="19"/>
  <c r="U40" i="19"/>
  <c r="S41" i="19"/>
  <c r="R41" i="19"/>
  <c r="P41" i="19"/>
  <c r="O41" i="19"/>
  <c r="M41" i="19"/>
  <c r="L41" i="19"/>
  <c r="J41" i="19"/>
  <c r="I41" i="19"/>
  <c r="G41" i="19"/>
  <c r="F41" i="19"/>
  <c r="D41" i="19"/>
  <c r="C41" i="19"/>
  <c r="S40" i="19"/>
  <c r="R40" i="19"/>
  <c r="P40" i="19"/>
  <c r="O40" i="19"/>
  <c r="M40" i="19"/>
  <c r="L40" i="19"/>
  <c r="J40" i="19"/>
  <c r="I40" i="19"/>
  <c r="G40" i="19"/>
  <c r="F40" i="19"/>
  <c r="D40" i="19"/>
  <c r="C40" i="19"/>
</calcChain>
</file>

<file path=xl/sharedStrings.xml><?xml version="1.0" encoding="utf-8"?>
<sst xmlns="http://schemas.openxmlformats.org/spreadsheetml/2006/main" count="160" uniqueCount="14">
  <si>
    <t>Rise Time</t>
  </si>
  <si>
    <t>APD MxR</t>
  </si>
  <si>
    <t>APD Tri</t>
  </si>
  <si>
    <t>0 uM</t>
  </si>
  <si>
    <t>1 uM</t>
  </si>
  <si>
    <t>APD30</t>
  </si>
  <si>
    <t>APD50</t>
  </si>
  <si>
    <t>APD80</t>
  </si>
  <si>
    <t>Mean</t>
  </si>
  <si>
    <t>St. Dev</t>
  </si>
  <si>
    <t>Excitability</t>
  </si>
  <si>
    <t>St. Delay</t>
  </si>
  <si>
    <t>2 uM</t>
  </si>
  <si>
    <t>20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</si>
</sst>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0" xfId="0" applyFont="1"/>
    <xf numFmtId="2" fontId="2" fillId="8" borderId="2" xfId="0" applyNumberFormat="1" applyFont="1" applyFill="1" applyBorder="1" applyAlignment="1">
      <alignment horizontal="center" vertical="center"/>
    </xf>
    <xf numFmtId="2" fontId="1" fillId="8" borderId="8" xfId="0" applyNumberFormat="1" applyFont="1" applyFill="1" applyBorder="1" applyAlignment="1">
      <alignment horizontal="center" vertical="center"/>
    </xf>
    <xf numFmtId="2" fontId="1" fillId="8" borderId="9" xfId="0" applyNumberFormat="1" applyFont="1" applyFill="1" applyBorder="1" applyAlignment="1">
      <alignment horizontal="center" vertical="center"/>
    </xf>
    <xf numFmtId="2" fontId="1" fillId="8" borderId="10" xfId="0" applyNumberFormat="1" applyFont="1" applyFill="1" applyBorder="1" applyAlignment="1">
      <alignment horizontal="center" vertical="center"/>
    </xf>
    <xf numFmtId="2" fontId="2" fillId="8" borderId="12" xfId="0" applyNumberFormat="1" applyFont="1" applyFill="1" applyBorder="1" applyAlignment="1">
      <alignment horizontal="center" vertical="center"/>
    </xf>
    <xf numFmtId="2" fontId="1" fillId="8" borderId="13" xfId="0" applyNumberFormat="1" applyFont="1" applyFill="1" applyBorder="1" applyAlignment="1">
      <alignment horizontal="center" vertical="center"/>
    </xf>
    <xf numFmtId="2" fontId="1" fillId="8" borderId="14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2" fontId="2" fillId="4" borderId="16" xfId="0" applyNumberFormat="1" applyFon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1" fillId="5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2" fontId="1" fillId="5" borderId="14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1" fillId="6" borderId="8" xfId="0" applyNumberFormat="1" applyFont="1" applyFill="1" applyBorder="1" applyAlignment="1">
      <alignment horizontal="center" vertical="center"/>
    </xf>
    <xf numFmtId="2" fontId="1" fillId="6" borderId="9" xfId="0" applyNumberFormat="1" applyFont="1" applyFill="1" applyBorder="1" applyAlignment="1">
      <alignment horizontal="center" vertical="center"/>
    </xf>
    <xf numFmtId="2" fontId="1" fillId="6" borderId="10" xfId="0" applyNumberFormat="1" applyFont="1" applyFill="1" applyBorder="1" applyAlignment="1">
      <alignment horizontal="center" vertical="center"/>
    </xf>
    <xf numFmtId="2" fontId="2" fillId="6" borderId="16" xfId="0" applyNumberFormat="1" applyFont="1" applyFill="1" applyBorder="1" applyAlignment="1">
      <alignment horizontal="center" vertical="center"/>
    </xf>
    <xf numFmtId="2" fontId="1" fillId="6" borderId="13" xfId="0" applyNumberFormat="1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7" borderId="9" xfId="0" applyNumberFormat="1" applyFont="1" applyFill="1" applyBorder="1" applyAlignment="1">
      <alignment horizontal="center" vertical="center"/>
    </xf>
    <xf numFmtId="2" fontId="1" fillId="7" borderId="10" xfId="0" applyNumberFormat="1" applyFont="1" applyFill="1" applyBorder="1" applyAlignment="1">
      <alignment horizontal="center" vertical="center"/>
    </xf>
    <xf numFmtId="2" fontId="2" fillId="7" borderId="16" xfId="0" applyNumberFormat="1" applyFont="1" applyFill="1" applyBorder="1" applyAlignment="1">
      <alignment horizontal="center" vertical="center"/>
    </xf>
    <xf numFmtId="2" fontId="1" fillId="7" borderId="13" xfId="0" applyNumberFormat="1" applyFont="1" applyFill="1" applyBorder="1" applyAlignment="1">
      <alignment horizontal="center" vertical="center"/>
    </xf>
    <xf numFmtId="2" fontId="1" fillId="7" borderId="14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1"/>
  <sheetViews>
    <sheetView topLeftCell="D1" zoomScale="80" zoomScaleNormal="80" workbookViewId="0">
      <selection activeCell="C3" sqref="C3:Y3"/>
    </sheetView>
  </sheetViews>
  <sheetFormatPr defaultColWidth="11" defaultRowHeight="15.75" x14ac:dyDescent="0.25"/>
  <sheetData>
    <row r="1" spans="3:25" ht="16.5" thickBot="1" x14ac:dyDescent="0.3"/>
    <row r="2" spans="3:25" ht="16.5" thickBot="1" x14ac:dyDescent="0.3">
      <c r="C2" s="102" t="s">
        <v>0</v>
      </c>
      <c r="D2" s="103"/>
      <c r="F2" s="104" t="s">
        <v>5</v>
      </c>
      <c r="G2" s="105"/>
      <c r="I2" s="100" t="s">
        <v>6</v>
      </c>
      <c r="J2" s="101"/>
      <c r="L2" s="106" t="s">
        <v>7</v>
      </c>
      <c r="M2" s="107"/>
      <c r="O2" s="98" t="s">
        <v>1</v>
      </c>
      <c r="P2" s="99"/>
      <c r="R2" s="108" t="s">
        <v>2</v>
      </c>
      <c r="S2" s="109"/>
      <c r="U2" s="100" t="s">
        <v>10</v>
      </c>
      <c r="V2" s="101"/>
      <c r="X2" s="98" t="s">
        <v>11</v>
      </c>
      <c r="Y2" s="99"/>
    </row>
    <row r="3" spans="3:25" ht="16.5" thickBot="1" x14ac:dyDescent="0.3">
      <c r="C3" s="1" t="s">
        <v>3</v>
      </c>
      <c r="D3" s="2" t="s">
        <v>12</v>
      </c>
      <c r="F3" s="7" t="s">
        <v>3</v>
      </c>
      <c r="G3" s="8" t="s">
        <v>12</v>
      </c>
      <c r="I3" s="13" t="s">
        <v>3</v>
      </c>
      <c r="J3" s="14" t="s">
        <v>12</v>
      </c>
      <c r="L3" s="19" t="s">
        <v>3</v>
      </c>
      <c r="M3" s="20" t="s">
        <v>12</v>
      </c>
      <c r="O3" s="25" t="s">
        <v>3</v>
      </c>
      <c r="P3" s="26" t="s">
        <v>12</v>
      </c>
      <c r="R3" s="31" t="s">
        <v>3</v>
      </c>
      <c r="S3" s="32" t="s">
        <v>12</v>
      </c>
      <c r="U3" s="13" t="s">
        <v>3</v>
      </c>
      <c r="V3" s="14" t="s">
        <v>12</v>
      </c>
      <c r="X3" s="25" t="s">
        <v>3</v>
      </c>
      <c r="Y3" s="26" t="s">
        <v>12</v>
      </c>
    </row>
    <row r="4" spans="3:25" x14ac:dyDescent="0.25">
      <c r="C4" s="38">
        <v>8</v>
      </c>
      <c r="D4" s="39">
        <v>8</v>
      </c>
      <c r="F4" s="40">
        <v>345.8</v>
      </c>
      <c r="G4" s="37">
        <v>414</v>
      </c>
      <c r="I4" s="41">
        <v>395.5</v>
      </c>
      <c r="J4" s="42">
        <v>450.5</v>
      </c>
      <c r="L4" s="43">
        <v>426.5</v>
      </c>
      <c r="M4" s="44">
        <v>492</v>
      </c>
      <c r="O4" s="45">
        <v>444.5</v>
      </c>
      <c r="P4" s="46">
        <v>561.79999999999995</v>
      </c>
      <c r="R4" s="47">
        <v>49</v>
      </c>
      <c r="S4" s="48">
        <v>111.3</v>
      </c>
      <c r="U4" s="41">
        <v>100</v>
      </c>
      <c r="V4" s="42">
        <v>100</v>
      </c>
      <c r="X4" s="45">
        <v>3</v>
      </c>
      <c r="Y4" s="46">
        <v>3</v>
      </c>
    </row>
    <row r="5" spans="3:25" x14ac:dyDescent="0.25">
      <c r="C5" s="3">
        <v>7</v>
      </c>
      <c r="D5" s="4">
        <v>7</v>
      </c>
      <c r="F5" s="9">
        <v>343.8</v>
      </c>
      <c r="G5" s="10">
        <v>407.3</v>
      </c>
      <c r="I5" s="15">
        <v>417</v>
      </c>
      <c r="J5" s="16">
        <v>473.5</v>
      </c>
      <c r="L5" s="21">
        <v>451.5</v>
      </c>
      <c r="M5" s="22">
        <v>510.8</v>
      </c>
      <c r="O5" s="27">
        <v>463.5</v>
      </c>
      <c r="P5" s="28">
        <v>538.5</v>
      </c>
      <c r="R5" s="33">
        <v>46.5</v>
      </c>
      <c r="S5" s="34">
        <v>65</v>
      </c>
      <c r="U5" s="15">
        <v>100</v>
      </c>
      <c r="V5" s="16">
        <v>100</v>
      </c>
      <c r="X5" s="27">
        <v>3</v>
      </c>
      <c r="Y5" s="28">
        <v>3.3</v>
      </c>
    </row>
    <row r="6" spans="3:25" x14ac:dyDescent="0.25">
      <c r="C6" s="3">
        <v>7.3</v>
      </c>
      <c r="D6" s="4">
        <v>7</v>
      </c>
      <c r="F6" s="9">
        <v>287</v>
      </c>
      <c r="G6" s="10">
        <v>377.3</v>
      </c>
      <c r="I6" s="15">
        <v>366.5</v>
      </c>
      <c r="J6" s="16">
        <v>428.5</v>
      </c>
      <c r="L6" s="21">
        <v>398.3</v>
      </c>
      <c r="M6" s="22">
        <v>466</v>
      </c>
      <c r="O6" s="27">
        <v>410.3</v>
      </c>
      <c r="P6" s="28">
        <v>492.8</v>
      </c>
      <c r="R6" s="33">
        <v>43.8</v>
      </c>
      <c r="S6" s="34">
        <v>64.3</v>
      </c>
      <c r="U6" s="15">
        <v>100</v>
      </c>
      <c r="V6" s="16">
        <v>100</v>
      </c>
      <c r="X6" s="27">
        <v>3</v>
      </c>
      <c r="Y6" s="28">
        <v>3</v>
      </c>
    </row>
    <row r="7" spans="3:25" x14ac:dyDescent="0.25">
      <c r="C7" s="3">
        <v>7.3</v>
      </c>
      <c r="D7" s="4">
        <v>7</v>
      </c>
      <c r="F7" s="9">
        <v>295.3</v>
      </c>
      <c r="G7" s="10">
        <v>375.5</v>
      </c>
      <c r="I7" s="15">
        <v>360.3</v>
      </c>
      <c r="J7" s="16">
        <v>418.3</v>
      </c>
      <c r="L7" s="21">
        <v>390.8</v>
      </c>
      <c r="M7" s="22">
        <v>456</v>
      </c>
      <c r="O7" s="27">
        <v>403</v>
      </c>
      <c r="P7" s="28">
        <v>491</v>
      </c>
      <c r="R7" s="33">
        <v>42.8</v>
      </c>
      <c r="S7" s="34">
        <v>72.8</v>
      </c>
      <c r="U7" s="15">
        <v>100</v>
      </c>
      <c r="V7" s="16">
        <v>100</v>
      </c>
      <c r="X7" s="27">
        <v>3</v>
      </c>
      <c r="Y7" s="28">
        <v>3</v>
      </c>
    </row>
    <row r="8" spans="3:25" x14ac:dyDescent="0.25">
      <c r="C8" s="3">
        <v>6.8</v>
      </c>
      <c r="D8" s="4">
        <v>6.5</v>
      </c>
      <c r="F8" s="9">
        <v>304</v>
      </c>
      <c r="G8" s="10">
        <v>374.8</v>
      </c>
      <c r="I8" s="15">
        <v>400.3</v>
      </c>
      <c r="J8" s="16">
        <v>471.5</v>
      </c>
      <c r="L8" s="21">
        <v>438.8</v>
      </c>
      <c r="M8" s="22">
        <v>513.5</v>
      </c>
      <c r="O8" s="27">
        <v>450.3</v>
      </c>
      <c r="P8" s="28">
        <v>532.79999999999995</v>
      </c>
      <c r="R8" s="33">
        <v>50</v>
      </c>
      <c r="S8" s="34">
        <v>61.3</v>
      </c>
      <c r="U8" s="15">
        <v>100</v>
      </c>
      <c r="V8" s="16">
        <v>100</v>
      </c>
      <c r="X8" s="27">
        <v>3</v>
      </c>
      <c r="Y8" s="28">
        <v>4</v>
      </c>
    </row>
    <row r="9" spans="3:25" x14ac:dyDescent="0.25">
      <c r="C9" s="3">
        <v>7.8</v>
      </c>
      <c r="D9" s="4">
        <v>7</v>
      </c>
      <c r="F9" s="9">
        <v>277.5</v>
      </c>
      <c r="G9" s="10">
        <v>353.3</v>
      </c>
      <c r="I9" s="15">
        <v>377.8</v>
      </c>
      <c r="J9" s="16">
        <v>463</v>
      </c>
      <c r="L9" s="21">
        <v>416.5</v>
      </c>
      <c r="M9" s="22">
        <v>506</v>
      </c>
      <c r="O9" s="27">
        <v>428</v>
      </c>
      <c r="P9" s="28">
        <v>523</v>
      </c>
      <c r="R9" s="33">
        <v>50.3</v>
      </c>
      <c r="S9" s="34">
        <v>60</v>
      </c>
      <c r="U9" s="15">
        <v>100</v>
      </c>
      <c r="V9" s="16">
        <v>100</v>
      </c>
      <c r="X9" s="27">
        <v>3</v>
      </c>
      <c r="Y9" s="28">
        <v>3</v>
      </c>
    </row>
    <row r="10" spans="3:25" x14ac:dyDescent="0.25">
      <c r="C10" s="3">
        <v>7.5</v>
      </c>
      <c r="D10" s="4">
        <v>7.8</v>
      </c>
      <c r="F10" s="9">
        <v>327</v>
      </c>
      <c r="G10" s="10">
        <v>389.8</v>
      </c>
      <c r="I10" s="15">
        <v>387.8</v>
      </c>
      <c r="J10" s="16">
        <v>455.5</v>
      </c>
      <c r="L10" s="21">
        <v>419.5</v>
      </c>
      <c r="M10" s="22">
        <v>498.3</v>
      </c>
      <c r="O10" s="27">
        <v>435.3</v>
      </c>
      <c r="P10" s="28">
        <v>533</v>
      </c>
      <c r="R10" s="33">
        <v>47.5</v>
      </c>
      <c r="S10" s="34">
        <v>77.5</v>
      </c>
      <c r="U10" s="15">
        <v>100</v>
      </c>
      <c r="V10" s="16">
        <v>100</v>
      </c>
      <c r="X10" s="27">
        <v>3</v>
      </c>
      <c r="Y10" s="28">
        <v>4</v>
      </c>
    </row>
    <row r="11" spans="3:25" x14ac:dyDescent="0.25">
      <c r="C11" s="3">
        <v>7.8</v>
      </c>
      <c r="D11" s="4">
        <v>7.8</v>
      </c>
      <c r="F11" s="9">
        <v>311.3</v>
      </c>
      <c r="G11" s="10">
        <v>394.8</v>
      </c>
      <c r="I11" s="15">
        <v>373</v>
      </c>
      <c r="J11" s="16">
        <v>455.3</v>
      </c>
      <c r="L11" s="21">
        <v>404.3</v>
      </c>
      <c r="M11" s="22">
        <v>494.3</v>
      </c>
      <c r="O11" s="27">
        <v>419.8</v>
      </c>
      <c r="P11" s="28">
        <v>519</v>
      </c>
      <c r="R11" s="33">
        <v>46.8</v>
      </c>
      <c r="S11" s="34">
        <v>63.8</v>
      </c>
      <c r="U11" s="15">
        <v>100</v>
      </c>
      <c r="V11" s="16">
        <v>100</v>
      </c>
      <c r="X11" s="27">
        <v>3</v>
      </c>
      <c r="Y11" s="28">
        <v>4</v>
      </c>
    </row>
    <row r="12" spans="3:25" x14ac:dyDescent="0.25">
      <c r="C12" s="3">
        <v>8</v>
      </c>
      <c r="D12" s="4">
        <v>8</v>
      </c>
      <c r="F12" s="9">
        <v>244</v>
      </c>
      <c r="G12" s="10">
        <v>370</v>
      </c>
      <c r="I12" s="15">
        <v>348.5</v>
      </c>
      <c r="J12" s="16">
        <v>438.5</v>
      </c>
      <c r="L12" s="21">
        <v>390.5</v>
      </c>
      <c r="M12" s="22">
        <v>478.5</v>
      </c>
      <c r="O12" s="27">
        <v>400.5</v>
      </c>
      <c r="P12" s="28">
        <v>499.5</v>
      </c>
      <c r="R12" s="33">
        <v>52</v>
      </c>
      <c r="S12" s="34">
        <v>61</v>
      </c>
      <c r="U12" s="15">
        <v>100</v>
      </c>
      <c r="V12" s="16">
        <v>100</v>
      </c>
      <c r="X12" s="27">
        <v>3</v>
      </c>
      <c r="Y12" s="28">
        <v>4</v>
      </c>
    </row>
    <row r="13" spans="3:25" x14ac:dyDescent="0.25">
      <c r="C13" s="3">
        <v>8.3000000000000007</v>
      </c>
      <c r="D13" s="4">
        <v>8.3000000000000007</v>
      </c>
      <c r="F13" s="9">
        <v>175.3</v>
      </c>
      <c r="G13" s="10">
        <v>240.8</v>
      </c>
      <c r="I13" s="15">
        <v>285.8</v>
      </c>
      <c r="J13" s="16">
        <v>399</v>
      </c>
      <c r="L13" s="21">
        <v>366.5</v>
      </c>
      <c r="M13" s="22">
        <v>478.3</v>
      </c>
      <c r="O13" s="27">
        <v>375.8</v>
      </c>
      <c r="P13" s="28">
        <v>494.3</v>
      </c>
      <c r="R13" s="33">
        <v>90</v>
      </c>
      <c r="S13" s="34">
        <v>95.3</v>
      </c>
      <c r="U13" s="15">
        <v>100</v>
      </c>
      <c r="V13" s="16">
        <v>100</v>
      </c>
      <c r="X13" s="27">
        <v>3</v>
      </c>
      <c r="Y13" s="28">
        <v>4</v>
      </c>
    </row>
    <row r="14" spans="3:25" x14ac:dyDescent="0.25">
      <c r="C14" s="3">
        <v>7.3</v>
      </c>
      <c r="D14" s="4">
        <v>7.5</v>
      </c>
      <c r="F14" s="9">
        <v>312.3</v>
      </c>
      <c r="G14" s="10">
        <v>384.8</v>
      </c>
      <c r="I14" s="15">
        <v>382.8</v>
      </c>
      <c r="J14" s="16">
        <v>477.5</v>
      </c>
      <c r="L14" s="21">
        <v>415.5</v>
      </c>
      <c r="M14" s="22">
        <v>522.79999999999995</v>
      </c>
      <c r="O14" s="27">
        <v>430.5</v>
      </c>
      <c r="P14" s="28">
        <v>546.29999999999995</v>
      </c>
      <c r="R14" s="33">
        <v>47.8</v>
      </c>
      <c r="S14" s="34">
        <v>68.8</v>
      </c>
      <c r="U14" s="15">
        <v>100</v>
      </c>
      <c r="V14" s="16">
        <v>100</v>
      </c>
      <c r="X14" s="27">
        <v>3</v>
      </c>
      <c r="Y14" s="28">
        <v>4</v>
      </c>
    </row>
    <row r="15" spans="3:25" x14ac:dyDescent="0.25">
      <c r="C15" s="3">
        <v>8</v>
      </c>
      <c r="D15" s="4">
        <v>8.5</v>
      </c>
      <c r="F15" s="9">
        <v>345</v>
      </c>
      <c r="G15" s="10">
        <v>424.3</v>
      </c>
      <c r="I15" s="15">
        <v>399.3</v>
      </c>
      <c r="J15" s="16">
        <v>486.5</v>
      </c>
      <c r="L15" s="21">
        <v>432</v>
      </c>
      <c r="M15" s="22">
        <v>530.79999999999995</v>
      </c>
      <c r="O15" s="27">
        <v>450.5</v>
      </c>
      <c r="P15" s="28">
        <v>565.79999999999995</v>
      </c>
      <c r="R15" s="33">
        <v>51.3</v>
      </c>
      <c r="S15" s="34">
        <v>79.3</v>
      </c>
      <c r="U15" s="15">
        <v>100</v>
      </c>
      <c r="V15" s="16">
        <v>100</v>
      </c>
      <c r="X15" s="27">
        <v>4</v>
      </c>
      <c r="Y15" s="28">
        <v>4</v>
      </c>
    </row>
    <row r="16" spans="3:25" x14ac:dyDescent="0.25">
      <c r="C16" s="3">
        <v>9</v>
      </c>
      <c r="D16" s="4">
        <v>11.8</v>
      </c>
      <c r="F16" s="9">
        <v>190.3</v>
      </c>
      <c r="G16" s="10">
        <v>238</v>
      </c>
      <c r="I16" s="15">
        <v>301.8</v>
      </c>
      <c r="J16" s="16">
        <v>402.8</v>
      </c>
      <c r="L16" s="21">
        <v>378.8</v>
      </c>
      <c r="M16" s="22">
        <v>574.29999999999995</v>
      </c>
      <c r="O16" s="27">
        <v>389.5</v>
      </c>
      <c r="P16" s="28">
        <v>596</v>
      </c>
      <c r="R16" s="33">
        <v>87.8</v>
      </c>
      <c r="S16" s="34">
        <v>193.3</v>
      </c>
      <c r="U16" s="15">
        <v>100</v>
      </c>
      <c r="V16" s="16">
        <v>100</v>
      </c>
      <c r="X16" s="27">
        <v>4</v>
      </c>
      <c r="Y16" s="28">
        <v>6.5</v>
      </c>
    </row>
    <row r="17" spans="3:25" x14ac:dyDescent="0.25">
      <c r="C17" s="3">
        <v>8.8000000000000007</v>
      </c>
      <c r="D17" s="4">
        <v>8</v>
      </c>
      <c r="F17" s="9">
        <v>381</v>
      </c>
      <c r="G17" s="10">
        <v>269.8</v>
      </c>
      <c r="I17" s="15">
        <v>407.3</v>
      </c>
      <c r="J17" s="16">
        <v>419.5</v>
      </c>
      <c r="L17" s="21">
        <v>451</v>
      </c>
      <c r="M17" s="22">
        <v>490.5</v>
      </c>
      <c r="O17" s="27">
        <v>519</v>
      </c>
      <c r="P17" s="28">
        <v>505.8</v>
      </c>
      <c r="R17" s="33">
        <v>111.8</v>
      </c>
      <c r="S17" s="34">
        <v>86.3</v>
      </c>
      <c r="U17" s="15">
        <v>100</v>
      </c>
      <c r="V17" s="16">
        <v>100</v>
      </c>
      <c r="X17" s="27">
        <v>4</v>
      </c>
      <c r="Y17" s="28">
        <v>4</v>
      </c>
    </row>
    <row r="18" spans="3:25" x14ac:dyDescent="0.25">
      <c r="C18" s="3">
        <v>7.5</v>
      </c>
      <c r="D18" s="4">
        <v>8.8000000000000007</v>
      </c>
      <c r="F18" s="9">
        <v>271.3</v>
      </c>
      <c r="G18" s="10">
        <v>505.8</v>
      </c>
      <c r="I18" s="15">
        <v>360.3</v>
      </c>
      <c r="J18" s="16">
        <v>544.79999999999995</v>
      </c>
      <c r="L18" s="21">
        <v>396.3</v>
      </c>
      <c r="M18" s="22">
        <v>624.5</v>
      </c>
      <c r="O18" s="27">
        <v>408.3</v>
      </c>
      <c r="P18" s="28">
        <v>719.3</v>
      </c>
      <c r="R18" s="33">
        <v>48</v>
      </c>
      <c r="S18" s="34">
        <v>174.5</v>
      </c>
      <c r="U18" s="15">
        <v>100</v>
      </c>
      <c r="V18" s="16">
        <v>100</v>
      </c>
      <c r="X18" s="27">
        <v>3</v>
      </c>
      <c r="Y18" s="28">
        <v>4</v>
      </c>
    </row>
    <row r="19" spans="3:25" x14ac:dyDescent="0.25">
      <c r="C19" s="3">
        <v>7.5</v>
      </c>
      <c r="D19" s="4">
        <v>7.8</v>
      </c>
      <c r="F19" s="9">
        <v>354.8</v>
      </c>
      <c r="G19" s="10">
        <v>530</v>
      </c>
      <c r="I19" s="15">
        <v>380.3</v>
      </c>
      <c r="J19" s="16">
        <v>581.29999999999995</v>
      </c>
      <c r="L19" s="21">
        <v>508.8</v>
      </c>
      <c r="M19" s="22">
        <v>771</v>
      </c>
      <c r="O19" s="27">
        <v>575</v>
      </c>
      <c r="P19" s="28">
        <v>944.3</v>
      </c>
      <c r="R19" s="33">
        <v>194.8</v>
      </c>
      <c r="S19" s="34">
        <v>363</v>
      </c>
      <c r="U19" s="15">
        <v>100</v>
      </c>
      <c r="V19" s="16">
        <v>100</v>
      </c>
      <c r="X19" s="27">
        <v>3.3</v>
      </c>
      <c r="Y19" s="28">
        <v>4</v>
      </c>
    </row>
    <row r="20" spans="3:25" x14ac:dyDescent="0.25">
      <c r="C20" s="3">
        <v>6.5</v>
      </c>
      <c r="D20" s="4">
        <v>6</v>
      </c>
      <c r="F20" s="9">
        <v>289.5</v>
      </c>
      <c r="G20" s="10">
        <v>331</v>
      </c>
      <c r="I20" s="15">
        <v>331</v>
      </c>
      <c r="J20" s="16">
        <v>377.8</v>
      </c>
      <c r="L20" s="21">
        <v>360.5</v>
      </c>
      <c r="M20" s="22">
        <v>416.3</v>
      </c>
      <c r="O20" s="27">
        <v>386</v>
      </c>
      <c r="P20" s="28">
        <v>465.3</v>
      </c>
      <c r="R20" s="33">
        <v>55</v>
      </c>
      <c r="S20" s="34">
        <v>87.5</v>
      </c>
      <c r="U20" s="15">
        <v>100</v>
      </c>
      <c r="V20" s="16">
        <v>100</v>
      </c>
      <c r="X20" s="27">
        <v>3</v>
      </c>
      <c r="Y20" s="28">
        <v>3</v>
      </c>
    </row>
    <row r="21" spans="3:25" x14ac:dyDescent="0.25">
      <c r="C21" s="3">
        <v>7</v>
      </c>
      <c r="D21" s="4">
        <v>6</v>
      </c>
      <c r="F21" s="9">
        <v>283.5</v>
      </c>
      <c r="G21" s="10">
        <v>316.5</v>
      </c>
      <c r="I21" s="15">
        <v>338.3</v>
      </c>
      <c r="J21" s="16">
        <v>395.5</v>
      </c>
      <c r="L21" s="21">
        <v>367.8</v>
      </c>
      <c r="M21" s="22">
        <v>435.3</v>
      </c>
      <c r="O21" s="27">
        <v>385.5</v>
      </c>
      <c r="P21" s="28">
        <v>459.3</v>
      </c>
      <c r="R21" s="33">
        <v>47.3</v>
      </c>
      <c r="S21" s="34">
        <v>63.8</v>
      </c>
      <c r="U21" s="15">
        <v>100</v>
      </c>
      <c r="V21" s="16">
        <v>100</v>
      </c>
      <c r="X21" s="27">
        <v>2</v>
      </c>
      <c r="Y21" s="28">
        <v>3</v>
      </c>
    </row>
    <row r="22" spans="3:25" x14ac:dyDescent="0.25">
      <c r="C22" s="3">
        <v>6.3</v>
      </c>
      <c r="D22" s="4">
        <v>5.8</v>
      </c>
      <c r="F22" s="9">
        <v>260</v>
      </c>
      <c r="G22" s="10">
        <v>293.5</v>
      </c>
      <c r="I22" s="15">
        <v>321</v>
      </c>
      <c r="J22" s="16">
        <v>380</v>
      </c>
      <c r="L22" s="21">
        <v>350.5</v>
      </c>
      <c r="M22" s="22">
        <v>421</v>
      </c>
      <c r="O22" s="27">
        <v>365.8</v>
      </c>
      <c r="P22" s="28">
        <v>445.5</v>
      </c>
      <c r="R22" s="33">
        <v>44.8</v>
      </c>
      <c r="S22" s="34">
        <v>65.5</v>
      </c>
      <c r="U22" s="15">
        <v>100</v>
      </c>
      <c r="V22" s="16">
        <v>100</v>
      </c>
      <c r="X22" s="27">
        <v>2</v>
      </c>
      <c r="Y22" s="28">
        <v>3</v>
      </c>
    </row>
    <row r="23" spans="3:25" x14ac:dyDescent="0.25">
      <c r="C23" s="3">
        <v>6</v>
      </c>
      <c r="D23" s="4">
        <v>6.3</v>
      </c>
      <c r="F23" s="9">
        <v>274.8</v>
      </c>
      <c r="G23" s="10">
        <v>330</v>
      </c>
      <c r="I23" s="15">
        <v>343.5</v>
      </c>
      <c r="J23" s="16">
        <v>409</v>
      </c>
      <c r="L23" s="21">
        <v>374.8</v>
      </c>
      <c r="M23" s="22">
        <v>450.5</v>
      </c>
      <c r="O23" s="27">
        <v>389</v>
      </c>
      <c r="P23" s="28">
        <v>479</v>
      </c>
      <c r="R23" s="33">
        <v>45.5</v>
      </c>
      <c r="S23" s="34">
        <v>70</v>
      </c>
      <c r="U23" s="15">
        <v>100</v>
      </c>
      <c r="V23" s="16">
        <v>100</v>
      </c>
      <c r="X23" s="27">
        <v>2</v>
      </c>
      <c r="Y23" s="28">
        <v>2</v>
      </c>
    </row>
    <row r="24" spans="3:25" x14ac:dyDescent="0.25">
      <c r="C24" s="3">
        <v>6.3</v>
      </c>
      <c r="D24" s="4">
        <v>5.3</v>
      </c>
      <c r="F24" s="9">
        <v>175.5</v>
      </c>
      <c r="G24" s="10">
        <v>211.3</v>
      </c>
      <c r="I24" s="15">
        <v>268.5</v>
      </c>
      <c r="J24" s="16">
        <v>352.5</v>
      </c>
      <c r="L24" s="21">
        <v>326</v>
      </c>
      <c r="M24" s="22">
        <v>438.3</v>
      </c>
      <c r="O24" s="27">
        <v>334.8</v>
      </c>
      <c r="P24" s="28">
        <v>455.8</v>
      </c>
      <c r="R24" s="33">
        <v>66.3</v>
      </c>
      <c r="S24" s="34">
        <v>103.3</v>
      </c>
      <c r="U24" s="15">
        <v>100</v>
      </c>
      <c r="V24" s="16">
        <v>100</v>
      </c>
      <c r="X24" s="27">
        <v>2</v>
      </c>
      <c r="Y24" s="28">
        <v>2</v>
      </c>
    </row>
    <row r="25" spans="3:25" x14ac:dyDescent="0.25">
      <c r="C25" s="3">
        <v>5.5</v>
      </c>
      <c r="D25" s="4">
        <v>5</v>
      </c>
      <c r="F25" s="9">
        <v>171.5</v>
      </c>
      <c r="G25" s="10">
        <v>198.3</v>
      </c>
      <c r="I25" s="15">
        <v>271.3</v>
      </c>
      <c r="J25" s="16">
        <v>343.3</v>
      </c>
      <c r="L25" s="21">
        <v>328.5</v>
      </c>
      <c r="M25" s="22">
        <v>447</v>
      </c>
      <c r="O25" s="27">
        <v>337</v>
      </c>
      <c r="P25" s="28">
        <v>464.5</v>
      </c>
      <c r="R25" s="33">
        <v>65.8</v>
      </c>
      <c r="S25" s="34">
        <v>121.3</v>
      </c>
      <c r="U25" s="15">
        <v>100</v>
      </c>
      <c r="V25" s="16">
        <v>100</v>
      </c>
      <c r="X25" s="27">
        <v>2</v>
      </c>
      <c r="Y25" s="28">
        <v>2</v>
      </c>
    </row>
    <row r="26" spans="3:25" x14ac:dyDescent="0.25">
      <c r="C26" s="3">
        <v>5.8</v>
      </c>
      <c r="D26" s="4">
        <v>5</v>
      </c>
      <c r="F26" s="9">
        <v>269.8</v>
      </c>
      <c r="G26" s="10">
        <v>337</v>
      </c>
      <c r="I26" s="15">
        <v>311</v>
      </c>
      <c r="J26" s="16">
        <v>395</v>
      </c>
      <c r="L26" s="21">
        <v>339.3</v>
      </c>
      <c r="M26" s="22">
        <v>463.8</v>
      </c>
      <c r="O26" s="27">
        <v>363.3</v>
      </c>
      <c r="P26" s="28">
        <v>595</v>
      </c>
      <c r="R26" s="33">
        <v>52.3</v>
      </c>
      <c r="S26" s="34">
        <v>200</v>
      </c>
      <c r="U26" s="15">
        <v>100</v>
      </c>
      <c r="V26" s="16">
        <v>100</v>
      </c>
      <c r="X26" s="27">
        <v>2</v>
      </c>
      <c r="Y26" s="28">
        <v>2</v>
      </c>
    </row>
    <row r="27" spans="3:25" x14ac:dyDescent="0.25">
      <c r="C27" s="3">
        <v>9</v>
      </c>
      <c r="D27" s="4">
        <v>9</v>
      </c>
      <c r="F27" s="9">
        <v>170</v>
      </c>
      <c r="G27" s="10">
        <v>216</v>
      </c>
      <c r="I27" s="15">
        <v>265</v>
      </c>
      <c r="J27" s="16">
        <v>380</v>
      </c>
      <c r="L27" s="21">
        <v>345</v>
      </c>
      <c r="M27" s="22">
        <v>771.5</v>
      </c>
      <c r="O27" s="27">
        <v>353.8</v>
      </c>
      <c r="P27" s="28">
        <v>836.5</v>
      </c>
      <c r="R27" s="33">
        <v>88.8</v>
      </c>
      <c r="S27" s="34">
        <v>456.5</v>
      </c>
      <c r="U27" s="15">
        <v>100</v>
      </c>
      <c r="V27" s="16">
        <v>100</v>
      </c>
      <c r="X27" s="27">
        <v>3</v>
      </c>
      <c r="Y27" s="28">
        <v>4</v>
      </c>
    </row>
    <row r="28" spans="3:25" x14ac:dyDescent="0.25">
      <c r="C28" s="3">
        <v>7.3</v>
      </c>
      <c r="D28" s="4">
        <v>8.6999999999999993</v>
      </c>
      <c r="F28" s="9">
        <v>269</v>
      </c>
      <c r="G28" s="10">
        <v>340.3</v>
      </c>
      <c r="I28" s="15">
        <v>353</v>
      </c>
      <c r="J28" s="16">
        <v>619.70000000000005</v>
      </c>
      <c r="L28" s="21">
        <v>387.8</v>
      </c>
      <c r="M28" s="22">
        <v>1116.7</v>
      </c>
      <c r="O28" s="27">
        <v>403.8</v>
      </c>
      <c r="P28" s="28">
        <v>1213</v>
      </c>
      <c r="R28" s="33">
        <v>50.8</v>
      </c>
      <c r="S28" s="34">
        <v>593.29999999999995</v>
      </c>
      <c r="U28" s="15">
        <v>100</v>
      </c>
      <c r="V28" s="16">
        <v>100</v>
      </c>
      <c r="X28" s="27">
        <v>2</v>
      </c>
      <c r="Y28" s="28">
        <v>4.3</v>
      </c>
    </row>
    <row r="29" spans="3:25" x14ac:dyDescent="0.25">
      <c r="C29" s="3">
        <v>6.3</v>
      </c>
      <c r="D29" s="4">
        <v>7.7</v>
      </c>
      <c r="F29" s="9">
        <v>237</v>
      </c>
      <c r="G29" s="10">
        <v>289.3</v>
      </c>
      <c r="I29" s="15">
        <v>338.3</v>
      </c>
      <c r="J29" s="16">
        <v>573.29999999999995</v>
      </c>
      <c r="L29" s="21">
        <v>377</v>
      </c>
      <c r="M29" s="22">
        <v>898</v>
      </c>
      <c r="O29" s="27">
        <v>389.8</v>
      </c>
      <c r="P29" s="28">
        <v>949.7</v>
      </c>
      <c r="R29" s="33">
        <v>51.5</v>
      </c>
      <c r="S29" s="34">
        <v>376.3</v>
      </c>
      <c r="U29" s="15">
        <v>100</v>
      </c>
      <c r="V29" s="16">
        <v>100</v>
      </c>
      <c r="X29" s="27">
        <v>2</v>
      </c>
      <c r="Y29" s="28">
        <v>3.5</v>
      </c>
    </row>
    <row r="30" spans="3:25" x14ac:dyDescent="0.25">
      <c r="C30" s="3">
        <v>6</v>
      </c>
      <c r="D30" s="4">
        <v>7</v>
      </c>
      <c r="F30" s="9">
        <v>318.3</v>
      </c>
      <c r="G30" s="10">
        <v>368</v>
      </c>
      <c r="I30" s="15">
        <v>363.8</v>
      </c>
      <c r="J30" s="16">
        <v>579.70000000000005</v>
      </c>
      <c r="L30" s="21">
        <v>397.8</v>
      </c>
      <c r="M30" s="22">
        <v>699.3</v>
      </c>
      <c r="O30" s="27">
        <v>436.3</v>
      </c>
      <c r="P30" s="28">
        <v>765</v>
      </c>
      <c r="R30" s="33">
        <v>72.5</v>
      </c>
      <c r="S30" s="34">
        <v>185.3</v>
      </c>
      <c r="U30" s="15">
        <v>100</v>
      </c>
      <c r="V30" s="16">
        <v>100</v>
      </c>
      <c r="X30" s="27">
        <v>2</v>
      </c>
      <c r="Y30" s="28">
        <v>3</v>
      </c>
    </row>
    <row r="31" spans="3:25" x14ac:dyDescent="0.25">
      <c r="C31" s="3">
        <v>7</v>
      </c>
      <c r="D31" s="4">
        <v>9</v>
      </c>
      <c r="F31" s="9">
        <v>253</v>
      </c>
      <c r="G31" s="10">
        <v>265</v>
      </c>
      <c r="I31" s="15">
        <v>333</v>
      </c>
      <c r="J31" s="16">
        <v>510.3</v>
      </c>
      <c r="L31" s="21">
        <v>367.8</v>
      </c>
      <c r="M31" s="22">
        <v>856</v>
      </c>
      <c r="O31" s="27">
        <v>379.8</v>
      </c>
      <c r="P31" s="28">
        <v>923</v>
      </c>
      <c r="R31" s="33">
        <v>46.8</v>
      </c>
      <c r="S31" s="34">
        <v>412.7</v>
      </c>
      <c r="U31" s="15">
        <v>100</v>
      </c>
      <c r="V31" s="16">
        <v>100</v>
      </c>
      <c r="X31" s="27">
        <v>2.2999999999999998</v>
      </c>
      <c r="Y31" s="28">
        <v>4</v>
      </c>
    </row>
    <row r="32" spans="3:25" x14ac:dyDescent="0.25">
      <c r="C32" s="3">
        <v>6</v>
      </c>
      <c r="D32" s="4">
        <v>7.3</v>
      </c>
      <c r="F32" s="9">
        <v>256.8</v>
      </c>
      <c r="G32" s="10">
        <v>309</v>
      </c>
      <c r="I32" s="15">
        <v>346.5</v>
      </c>
      <c r="J32" s="16">
        <v>560.29999999999995</v>
      </c>
      <c r="L32" s="21">
        <v>383.8</v>
      </c>
      <c r="M32" s="22">
        <v>722.5</v>
      </c>
      <c r="O32" s="27">
        <v>397</v>
      </c>
      <c r="P32" s="28">
        <v>790.3</v>
      </c>
      <c r="R32" s="33">
        <v>50.5</v>
      </c>
      <c r="S32" s="34">
        <v>230</v>
      </c>
      <c r="U32" s="15">
        <v>100</v>
      </c>
      <c r="V32" s="16">
        <v>100</v>
      </c>
      <c r="X32" s="27">
        <v>2</v>
      </c>
      <c r="Y32" s="28">
        <v>3.5</v>
      </c>
    </row>
    <row r="33" spans="2:25" x14ac:dyDescent="0.25">
      <c r="C33" s="3">
        <v>6.8</v>
      </c>
      <c r="D33" s="4">
        <v>7.7</v>
      </c>
      <c r="F33" s="9">
        <v>207.3</v>
      </c>
      <c r="G33" s="10">
        <v>259.7</v>
      </c>
      <c r="I33" s="15">
        <v>319.5</v>
      </c>
      <c r="J33" s="16">
        <v>510.7</v>
      </c>
      <c r="L33" s="21">
        <v>363.3</v>
      </c>
      <c r="M33" s="22">
        <v>932.7</v>
      </c>
      <c r="O33" s="27">
        <v>374.8</v>
      </c>
      <c r="P33" s="28">
        <v>996.7</v>
      </c>
      <c r="R33" s="33">
        <v>55.3</v>
      </c>
      <c r="S33" s="34">
        <v>486</v>
      </c>
      <c r="U33" s="15">
        <v>100</v>
      </c>
      <c r="V33" s="16">
        <v>100</v>
      </c>
      <c r="X33" s="27">
        <v>2</v>
      </c>
      <c r="Y33" s="28">
        <v>3.3</v>
      </c>
    </row>
    <row r="34" spans="2:25" x14ac:dyDescent="0.25">
      <c r="C34" s="3">
        <v>8</v>
      </c>
      <c r="D34" s="4">
        <v>8</v>
      </c>
      <c r="F34" s="9">
        <v>294</v>
      </c>
      <c r="G34" s="10">
        <v>347</v>
      </c>
      <c r="I34" s="15">
        <v>327.5</v>
      </c>
      <c r="J34" s="16">
        <v>622.79999999999995</v>
      </c>
      <c r="L34" s="21">
        <v>369.3</v>
      </c>
      <c r="M34" s="22">
        <v>817.3</v>
      </c>
      <c r="O34" s="27">
        <v>476</v>
      </c>
      <c r="P34" s="28">
        <v>1001.5</v>
      </c>
      <c r="R34" s="33">
        <v>148.5</v>
      </c>
      <c r="S34" s="34">
        <v>378.8</v>
      </c>
      <c r="U34" s="15">
        <v>100</v>
      </c>
      <c r="V34" s="16">
        <v>100</v>
      </c>
      <c r="X34" s="27">
        <v>2</v>
      </c>
      <c r="Y34" s="28">
        <v>3</v>
      </c>
    </row>
    <row r="35" spans="2:25" x14ac:dyDescent="0.25">
      <c r="C35" s="3">
        <v>5.8</v>
      </c>
      <c r="D35" s="4">
        <v>6</v>
      </c>
      <c r="F35" s="9">
        <v>254</v>
      </c>
      <c r="G35" s="10">
        <v>288.7</v>
      </c>
      <c r="I35" s="15">
        <v>331</v>
      </c>
      <c r="J35" s="16">
        <v>551.29999999999995</v>
      </c>
      <c r="L35" s="21">
        <v>362.8</v>
      </c>
      <c r="M35" s="22">
        <v>756.7</v>
      </c>
      <c r="O35" s="27">
        <v>379.3</v>
      </c>
      <c r="P35" s="28">
        <v>821</v>
      </c>
      <c r="R35" s="33">
        <v>48.3</v>
      </c>
      <c r="S35" s="34">
        <v>269.7</v>
      </c>
      <c r="U35" s="15">
        <v>100</v>
      </c>
      <c r="V35" s="16">
        <v>100</v>
      </c>
      <c r="X35" s="27">
        <v>2</v>
      </c>
      <c r="Y35" s="28">
        <v>2.5</v>
      </c>
    </row>
    <row r="36" spans="2:25" x14ac:dyDescent="0.25">
      <c r="C36" s="3">
        <v>6.8</v>
      </c>
      <c r="D36" s="4">
        <v>7</v>
      </c>
      <c r="F36" s="9">
        <v>264.3</v>
      </c>
      <c r="G36" s="10">
        <v>298.3</v>
      </c>
      <c r="I36" s="15">
        <v>322.5</v>
      </c>
      <c r="J36" s="16">
        <v>602.5</v>
      </c>
      <c r="L36" s="21">
        <v>355.8</v>
      </c>
      <c r="M36" s="22">
        <v>854</v>
      </c>
      <c r="O36" s="27">
        <v>377.5</v>
      </c>
      <c r="P36" s="28">
        <v>944</v>
      </c>
      <c r="R36" s="33">
        <v>55</v>
      </c>
      <c r="S36" s="34">
        <v>341.5</v>
      </c>
      <c r="U36" s="15">
        <v>100</v>
      </c>
      <c r="V36" s="16">
        <v>100</v>
      </c>
      <c r="X36" s="27">
        <v>2</v>
      </c>
      <c r="Y36" s="28">
        <v>3</v>
      </c>
    </row>
    <row r="37" spans="2:25" x14ac:dyDescent="0.25">
      <c r="C37" s="3">
        <v>6.5</v>
      </c>
      <c r="D37" s="4">
        <v>6.3</v>
      </c>
      <c r="F37" s="9">
        <v>324.5</v>
      </c>
      <c r="G37" s="10">
        <v>418</v>
      </c>
      <c r="I37" s="15">
        <v>363.8</v>
      </c>
      <c r="J37" s="16">
        <v>574.79999999999995</v>
      </c>
      <c r="L37" s="21">
        <v>396.5</v>
      </c>
      <c r="M37" s="22">
        <v>674.8</v>
      </c>
      <c r="O37" s="27">
        <v>454.5</v>
      </c>
      <c r="P37" s="28">
        <v>932.5</v>
      </c>
      <c r="R37" s="33">
        <v>90.8</v>
      </c>
      <c r="S37" s="34">
        <v>357.8</v>
      </c>
      <c r="U37" s="15">
        <v>100</v>
      </c>
      <c r="V37" s="16">
        <v>100</v>
      </c>
      <c r="X37" s="27">
        <v>1.8</v>
      </c>
      <c r="Y37" s="28">
        <v>2</v>
      </c>
    </row>
    <row r="38" spans="2:25" ht="16.5" thickBot="1" x14ac:dyDescent="0.3">
      <c r="C38" s="5">
        <v>7.3</v>
      </c>
      <c r="D38" s="6">
        <v>7</v>
      </c>
      <c r="F38" s="11">
        <v>287</v>
      </c>
      <c r="G38" s="12">
        <v>424</v>
      </c>
      <c r="I38" s="17">
        <v>322.5</v>
      </c>
      <c r="J38" s="18">
        <v>585</v>
      </c>
      <c r="L38" s="23">
        <v>359.5</v>
      </c>
      <c r="M38" s="24">
        <v>706.7</v>
      </c>
      <c r="O38" s="29">
        <v>412</v>
      </c>
      <c r="P38" s="30">
        <v>813</v>
      </c>
      <c r="R38" s="35">
        <v>89.5</v>
      </c>
      <c r="S38" s="36">
        <v>228</v>
      </c>
      <c r="U38" s="17">
        <v>100</v>
      </c>
      <c r="V38" s="18">
        <v>100</v>
      </c>
      <c r="X38" s="29">
        <v>1.8</v>
      </c>
      <c r="Y38" s="30">
        <v>2</v>
      </c>
    </row>
    <row r="39" spans="2:25" ht="15" customHeight="1" thickBot="1" x14ac:dyDescent="0.3"/>
    <row r="40" spans="2:25" s="49" customFormat="1" ht="16.5" thickBot="1" x14ac:dyDescent="0.25">
      <c r="B40" s="50" t="s">
        <v>8</v>
      </c>
      <c r="C40" s="51">
        <f>AVERAGE(C4:C38)</f>
        <v>7.1457142857142877</v>
      </c>
      <c r="D40" s="52">
        <f>AVERAGE(D4:D38)</f>
        <v>7.339999999999999</v>
      </c>
      <c r="E40" s="58" t="s">
        <v>8</v>
      </c>
      <c r="F40" s="59">
        <f>AVERAGE(F4:F38)</f>
        <v>275.01428571428573</v>
      </c>
      <c r="G40" s="60">
        <f>AVERAGE(G4:G38)</f>
        <v>339.74857142857144</v>
      </c>
      <c r="H40" s="66" t="s">
        <v>8</v>
      </c>
      <c r="I40" s="67">
        <f>AVERAGE(I4:I38)</f>
        <v>346.15142857142854</v>
      </c>
      <c r="J40" s="68">
        <f>AVERAGE(J4:J38)</f>
        <v>476.84285714285716</v>
      </c>
      <c r="K40" s="74" t="s">
        <v>8</v>
      </c>
      <c r="L40" s="75">
        <f>AVERAGE(L4:L38)</f>
        <v>388.55428571428553</v>
      </c>
      <c r="M40" s="76">
        <f>AVERAGE(M4:M38)</f>
        <v>608.17142857142858</v>
      </c>
      <c r="N40" s="82" t="s">
        <v>8</v>
      </c>
      <c r="O40" s="83">
        <f>AVERAGE(O4:O38)</f>
        <v>411.42285714285697</v>
      </c>
      <c r="P40" s="84">
        <f>AVERAGE(P4:P38)</f>
        <v>668.96571428571428</v>
      </c>
      <c r="Q40" s="90" t="s">
        <v>8</v>
      </c>
      <c r="R40" s="91">
        <f>AVERAGE(R4:R38)</f>
        <v>65.299999999999983</v>
      </c>
      <c r="S40" s="92">
        <f>AVERAGE(S4:S38)</f>
        <v>192.13714285714286</v>
      </c>
      <c r="T40" s="66" t="s">
        <v>8</v>
      </c>
      <c r="U40" s="67">
        <f>AVERAGE(U4:U38)</f>
        <v>100</v>
      </c>
      <c r="V40" s="69">
        <f>AVERAGE(V4:V38)</f>
        <v>100</v>
      </c>
      <c r="W40" s="82" t="s">
        <v>8</v>
      </c>
      <c r="X40" s="83">
        <f>AVERAGE(X4:X38)</f>
        <v>2.6057142857142854</v>
      </c>
      <c r="Y40" s="85">
        <f>AVERAGE(Y4:Y38)</f>
        <v>3.34</v>
      </c>
    </row>
    <row r="41" spans="2:25" s="49" customFormat="1" ht="16.5" thickBot="1" x14ac:dyDescent="0.25">
      <c r="B41" s="54" t="s">
        <v>9</v>
      </c>
      <c r="C41" s="55">
        <f>_xlfn.STDEV.S(C4:C38)</f>
        <v>0.92174478321177811</v>
      </c>
      <c r="D41" s="56">
        <f>_xlfn.STDEV.S(D4:D38)</f>
        <v>1.3379527820737314</v>
      </c>
      <c r="E41" s="62" t="s">
        <v>9</v>
      </c>
      <c r="F41" s="63">
        <f>_xlfn.STDEV.S(F4:F38)</f>
        <v>54.662478489562375</v>
      </c>
      <c r="G41" s="64">
        <f>_xlfn.STDEV.S(G4:G38)</f>
        <v>78.059707055216236</v>
      </c>
      <c r="H41" s="70" t="s">
        <v>9</v>
      </c>
      <c r="I41" s="71">
        <f>_xlfn.STDEV.S(I4:I38)</f>
        <v>39.497575289903018</v>
      </c>
      <c r="J41" s="72">
        <f>_xlfn.STDEV.S(J4:J38)</f>
        <v>82.740687358383681</v>
      </c>
      <c r="K41" s="78" t="s">
        <v>9</v>
      </c>
      <c r="L41" s="79">
        <f>_xlfn.STDEV.S(L4:L38)</f>
        <v>38.597876677786481</v>
      </c>
      <c r="M41" s="80">
        <f>_xlfn.STDEV.S(M4:M38)</f>
        <v>179.83239675978777</v>
      </c>
      <c r="N41" s="86" t="s">
        <v>9</v>
      </c>
      <c r="O41" s="87">
        <f>_xlfn.STDEV.S(O4:O38)</f>
        <v>48.886417491223959</v>
      </c>
      <c r="P41" s="88">
        <f>_xlfn.STDEV.S(P4:P38)</f>
        <v>212.11095590149367</v>
      </c>
      <c r="Q41" s="94" t="s">
        <v>9</v>
      </c>
      <c r="R41" s="95">
        <f>_xlfn.STDEV.S(R4:R38)</f>
        <v>32.251310962866768</v>
      </c>
      <c r="S41" s="96">
        <f>_xlfn.STDEV.S(S4:S38)</f>
        <v>151.18772336892636</v>
      </c>
      <c r="T41" s="70" t="s">
        <v>9</v>
      </c>
      <c r="U41" s="71">
        <f>_xlfn.STDEV.S(U4:U38)</f>
        <v>0</v>
      </c>
      <c r="V41" s="73">
        <f>_xlfn.STDEV.S(V4:V38)</f>
        <v>0</v>
      </c>
      <c r="W41" s="86" t="s">
        <v>9</v>
      </c>
      <c r="X41" s="87">
        <f>_xlfn.STDEV.S(X4:X38)</f>
        <v>0.66462853718221859</v>
      </c>
      <c r="Y41" s="89">
        <f>_xlfn.STDEV.S(Y4:Y38)</f>
        <v>0.92074138925235316</v>
      </c>
    </row>
  </sheetData>
  <mergeCells count="8">
    <mergeCell ref="X2:Y2"/>
    <mergeCell ref="U2:V2"/>
    <mergeCell ref="C2:D2"/>
    <mergeCell ref="F2:G2"/>
    <mergeCell ref="I2:J2"/>
    <mergeCell ref="L2:M2"/>
    <mergeCell ref="O2:P2"/>
    <mergeCell ref="R2:S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9"/>
  <sheetViews>
    <sheetView zoomScale="80" zoomScaleNormal="80" workbookViewId="0">
      <selection activeCell="H19" sqref="H19"/>
    </sheetView>
  </sheetViews>
  <sheetFormatPr defaultColWidth="11" defaultRowHeight="15.75" x14ac:dyDescent="0.25"/>
  <sheetData>
    <row r="1" spans="3:25" ht="16.5" thickBot="1" x14ac:dyDescent="0.3"/>
    <row r="2" spans="3:25" ht="16.5" thickBot="1" x14ac:dyDescent="0.3">
      <c r="C2" s="102" t="s">
        <v>0</v>
      </c>
      <c r="D2" s="103"/>
      <c r="F2" s="104" t="s">
        <v>5</v>
      </c>
      <c r="G2" s="105"/>
      <c r="I2" s="100" t="s">
        <v>6</v>
      </c>
      <c r="J2" s="101"/>
      <c r="L2" s="106" t="s">
        <v>7</v>
      </c>
      <c r="M2" s="107"/>
      <c r="O2" s="98" t="s">
        <v>1</v>
      </c>
      <c r="P2" s="99"/>
      <c r="R2" s="108" t="s">
        <v>2</v>
      </c>
      <c r="S2" s="109"/>
      <c r="U2" s="100" t="s">
        <v>10</v>
      </c>
      <c r="V2" s="101"/>
      <c r="X2" s="98" t="s">
        <v>11</v>
      </c>
      <c r="Y2" s="99"/>
    </row>
    <row r="3" spans="3:25" ht="16.5" thickBot="1" x14ac:dyDescent="0.3">
      <c r="C3" s="1" t="s">
        <v>3</v>
      </c>
      <c r="D3" s="2" t="s">
        <v>12</v>
      </c>
      <c r="F3" s="7" t="s">
        <v>3</v>
      </c>
      <c r="G3" s="8" t="s">
        <v>12</v>
      </c>
      <c r="I3" s="13" t="s">
        <v>3</v>
      </c>
      <c r="J3" s="14" t="s">
        <v>12</v>
      </c>
      <c r="L3" s="19" t="s">
        <v>3</v>
      </c>
      <c r="M3" s="20" t="s">
        <v>12</v>
      </c>
      <c r="O3" s="25" t="s">
        <v>3</v>
      </c>
      <c r="P3" s="26" t="s">
        <v>12</v>
      </c>
      <c r="R3" s="31" t="s">
        <v>3</v>
      </c>
      <c r="S3" s="32" t="s">
        <v>12</v>
      </c>
      <c r="U3" s="13" t="s">
        <v>3</v>
      </c>
      <c r="V3" s="14" t="s">
        <v>12</v>
      </c>
      <c r="X3" s="25" t="s">
        <v>3</v>
      </c>
      <c r="Y3" s="26" t="s">
        <v>12</v>
      </c>
    </row>
    <row r="4" spans="3:25" x14ac:dyDescent="0.25">
      <c r="C4" s="38">
        <v>10.3</v>
      </c>
      <c r="D4" s="39">
        <v>10.3</v>
      </c>
      <c r="F4" s="40">
        <v>176.8</v>
      </c>
      <c r="G4" s="37">
        <v>162.80000000000001</v>
      </c>
      <c r="I4" s="41">
        <v>245</v>
      </c>
      <c r="J4" s="42">
        <v>212</v>
      </c>
      <c r="L4" s="43">
        <v>272</v>
      </c>
      <c r="M4" s="44">
        <v>238</v>
      </c>
      <c r="O4" s="45">
        <v>280.5</v>
      </c>
      <c r="P4" s="46">
        <v>250.8</v>
      </c>
      <c r="R4" s="47">
        <v>35.5</v>
      </c>
      <c r="S4" s="48">
        <v>38.799999999999997</v>
      </c>
      <c r="U4" s="41">
        <v>100</v>
      </c>
      <c r="V4" s="42">
        <v>100</v>
      </c>
      <c r="X4" s="45">
        <v>5</v>
      </c>
      <c r="Y4" s="46">
        <v>5</v>
      </c>
    </row>
    <row r="5" spans="3:25" x14ac:dyDescent="0.25">
      <c r="C5" s="3">
        <v>9</v>
      </c>
      <c r="D5" s="4">
        <v>8.3000000000000007</v>
      </c>
      <c r="F5" s="9">
        <v>217.8</v>
      </c>
      <c r="G5" s="10">
        <v>235.3</v>
      </c>
      <c r="I5" s="15">
        <v>309.8</v>
      </c>
      <c r="J5" s="16">
        <v>278.3</v>
      </c>
      <c r="L5" s="21">
        <v>344.3</v>
      </c>
      <c r="M5" s="22">
        <v>307.8</v>
      </c>
      <c r="O5" s="27">
        <v>363.3</v>
      </c>
      <c r="P5" s="28">
        <v>314</v>
      </c>
      <c r="R5" s="33">
        <v>53.5</v>
      </c>
      <c r="S5" s="34">
        <v>35.799999999999997</v>
      </c>
      <c r="U5" s="15">
        <v>100</v>
      </c>
      <c r="V5" s="16">
        <v>100</v>
      </c>
      <c r="X5" s="27">
        <v>3.3</v>
      </c>
      <c r="Y5" s="28">
        <v>3</v>
      </c>
    </row>
    <row r="6" spans="3:25" x14ac:dyDescent="0.25">
      <c r="C6" s="3">
        <v>9.5</v>
      </c>
      <c r="D6" s="4">
        <v>8.3000000000000007</v>
      </c>
      <c r="F6" s="9">
        <v>221.3</v>
      </c>
      <c r="G6" s="10">
        <v>231.5</v>
      </c>
      <c r="I6" s="15">
        <v>318</v>
      </c>
      <c r="J6" s="16">
        <v>301.8</v>
      </c>
      <c r="L6" s="21">
        <v>356.3</v>
      </c>
      <c r="M6" s="22">
        <v>335</v>
      </c>
      <c r="O6" s="27">
        <v>373</v>
      </c>
      <c r="P6" s="28">
        <v>340.8</v>
      </c>
      <c r="R6" s="33">
        <v>55</v>
      </c>
      <c r="S6" s="34">
        <v>39</v>
      </c>
      <c r="U6" s="15">
        <v>100</v>
      </c>
      <c r="V6" s="16">
        <v>100</v>
      </c>
      <c r="X6" s="27">
        <v>3.3</v>
      </c>
      <c r="Y6" s="28">
        <v>3</v>
      </c>
    </row>
    <row r="7" spans="3:25" x14ac:dyDescent="0.25">
      <c r="C7" s="3">
        <v>9</v>
      </c>
      <c r="D7" s="4">
        <v>8</v>
      </c>
      <c r="F7" s="9">
        <v>297</v>
      </c>
      <c r="G7" s="10">
        <v>317.3</v>
      </c>
      <c r="I7" s="15">
        <v>379.3</v>
      </c>
      <c r="J7" s="16">
        <v>372</v>
      </c>
      <c r="L7" s="21">
        <v>414</v>
      </c>
      <c r="M7" s="22">
        <v>407.8</v>
      </c>
      <c r="O7" s="27">
        <v>429.5</v>
      </c>
      <c r="P7" s="28">
        <v>406.8</v>
      </c>
      <c r="R7" s="33">
        <v>50.3</v>
      </c>
      <c r="S7" s="34">
        <v>34.799999999999997</v>
      </c>
      <c r="U7" s="15">
        <v>100</v>
      </c>
      <c r="V7" s="16">
        <v>100</v>
      </c>
      <c r="X7" s="27">
        <v>3.3</v>
      </c>
      <c r="Y7" s="28">
        <v>3</v>
      </c>
    </row>
    <row r="8" spans="3:25" x14ac:dyDescent="0.25">
      <c r="C8" s="3">
        <v>8.5</v>
      </c>
      <c r="D8" s="4">
        <v>7.5</v>
      </c>
      <c r="F8" s="9">
        <v>203.3</v>
      </c>
      <c r="G8" s="10">
        <v>150.30000000000001</v>
      </c>
      <c r="I8" s="15">
        <v>290.3</v>
      </c>
      <c r="J8" s="16">
        <v>188.8</v>
      </c>
      <c r="L8" s="21">
        <v>324.3</v>
      </c>
      <c r="M8" s="22">
        <v>214.3</v>
      </c>
      <c r="O8" s="27">
        <v>335.8</v>
      </c>
      <c r="P8" s="28">
        <v>221.3</v>
      </c>
      <c r="R8" s="33">
        <v>45.5</v>
      </c>
      <c r="S8" s="34">
        <v>32.5</v>
      </c>
      <c r="U8" s="15">
        <v>100</v>
      </c>
      <c r="V8" s="16">
        <v>100</v>
      </c>
      <c r="X8" s="27">
        <v>3.3</v>
      </c>
      <c r="Y8" s="28">
        <v>3.3</v>
      </c>
    </row>
    <row r="9" spans="3:25" x14ac:dyDescent="0.25">
      <c r="C9" s="3">
        <v>8</v>
      </c>
      <c r="D9" s="4">
        <v>6.8</v>
      </c>
      <c r="F9" s="9">
        <v>213</v>
      </c>
      <c r="G9" s="10">
        <v>241.8</v>
      </c>
      <c r="I9" s="15">
        <v>321</v>
      </c>
      <c r="J9" s="16">
        <v>305.8</v>
      </c>
      <c r="L9" s="21">
        <v>368</v>
      </c>
      <c r="M9" s="22">
        <v>341.8</v>
      </c>
      <c r="O9" s="27">
        <v>390.8</v>
      </c>
      <c r="P9" s="28">
        <v>355.3</v>
      </c>
      <c r="R9" s="33">
        <v>69.8</v>
      </c>
      <c r="S9" s="34">
        <v>49.5</v>
      </c>
      <c r="U9" s="15">
        <v>100</v>
      </c>
      <c r="V9" s="16">
        <v>100</v>
      </c>
      <c r="X9" s="27">
        <v>3</v>
      </c>
      <c r="Y9" s="28">
        <v>3</v>
      </c>
    </row>
    <row r="10" spans="3:25" x14ac:dyDescent="0.25">
      <c r="C10" s="3">
        <v>8</v>
      </c>
      <c r="D10" s="4">
        <v>7.3</v>
      </c>
      <c r="F10" s="9">
        <v>266.8</v>
      </c>
      <c r="G10" s="10">
        <v>186.8</v>
      </c>
      <c r="I10" s="15">
        <v>352.3</v>
      </c>
      <c r="J10" s="16">
        <v>233.3</v>
      </c>
      <c r="L10" s="21">
        <v>385.5</v>
      </c>
      <c r="M10" s="22">
        <v>261.8</v>
      </c>
      <c r="O10" s="27">
        <v>398</v>
      </c>
      <c r="P10" s="28">
        <v>270.3</v>
      </c>
      <c r="R10" s="33">
        <v>45.8</v>
      </c>
      <c r="S10" s="34">
        <v>37</v>
      </c>
      <c r="U10" s="15">
        <v>100</v>
      </c>
      <c r="V10" s="16">
        <v>100</v>
      </c>
      <c r="X10" s="27">
        <v>3</v>
      </c>
      <c r="Y10" s="28">
        <v>3</v>
      </c>
    </row>
    <row r="11" spans="3:25" x14ac:dyDescent="0.25">
      <c r="C11" s="3">
        <v>7</v>
      </c>
      <c r="D11" s="4">
        <v>6.5</v>
      </c>
      <c r="F11" s="9">
        <v>224</v>
      </c>
      <c r="G11" s="10">
        <v>222.5</v>
      </c>
      <c r="I11" s="15">
        <v>340.8</v>
      </c>
      <c r="J11" s="16">
        <v>280.3</v>
      </c>
      <c r="L11" s="21">
        <v>392.3</v>
      </c>
      <c r="M11" s="22">
        <v>311.5</v>
      </c>
      <c r="O11" s="27">
        <v>406.8</v>
      </c>
      <c r="P11" s="28">
        <v>323.3</v>
      </c>
      <c r="R11" s="33">
        <v>66</v>
      </c>
      <c r="S11" s="34">
        <v>43</v>
      </c>
      <c r="U11" s="15">
        <v>100</v>
      </c>
      <c r="V11" s="16">
        <v>100</v>
      </c>
      <c r="X11" s="27">
        <v>3</v>
      </c>
      <c r="Y11" s="28">
        <v>3</v>
      </c>
    </row>
    <row r="12" spans="3:25" x14ac:dyDescent="0.25">
      <c r="C12" s="3">
        <v>7</v>
      </c>
      <c r="D12" s="4">
        <v>8.3000000000000007</v>
      </c>
      <c r="F12" s="9">
        <v>253</v>
      </c>
      <c r="G12" s="10">
        <v>251.8</v>
      </c>
      <c r="I12" s="15">
        <v>347</v>
      </c>
      <c r="J12" s="16">
        <v>283.8</v>
      </c>
      <c r="L12" s="21">
        <v>383.5</v>
      </c>
      <c r="M12" s="22">
        <v>320.3</v>
      </c>
      <c r="O12" s="27">
        <v>397.5</v>
      </c>
      <c r="P12" s="28">
        <v>311.8</v>
      </c>
      <c r="R12" s="33">
        <v>50.5</v>
      </c>
      <c r="S12" s="34">
        <v>28</v>
      </c>
      <c r="U12" s="15">
        <v>100</v>
      </c>
      <c r="V12" s="16">
        <v>100</v>
      </c>
      <c r="X12" s="27">
        <v>3</v>
      </c>
      <c r="Y12" s="28">
        <v>3</v>
      </c>
    </row>
    <row r="13" spans="3:25" x14ac:dyDescent="0.25">
      <c r="C13" s="3">
        <v>8</v>
      </c>
      <c r="D13" s="4">
        <v>7</v>
      </c>
      <c r="F13" s="9">
        <v>311.8</v>
      </c>
      <c r="G13" s="10">
        <v>167.3</v>
      </c>
      <c r="I13" s="15">
        <v>375</v>
      </c>
      <c r="J13" s="16">
        <v>205.5</v>
      </c>
      <c r="L13" s="21">
        <v>408.8</v>
      </c>
      <c r="M13" s="22">
        <v>233</v>
      </c>
      <c r="O13" s="27">
        <v>413.8</v>
      </c>
      <c r="P13" s="28">
        <v>242.3</v>
      </c>
      <c r="R13" s="33">
        <v>38.799999999999997</v>
      </c>
      <c r="S13" s="34">
        <v>36.799999999999997</v>
      </c>
      <c r="U13" s="15">
        <v>100</v>
      </c>
      <c r="V13" s="16">
        <v>100</v>
      </c>
      <c r="X13" s="27">
        <v>3</v>
      </c>
      <c r="Y13" s="28">
        <v>3</v>
      </c>
    </row>
    <row r="14" spans="3:25" x14ac:dyDescent="0.25">
      <c r="C14" s="3">
        <v>7</v>
      </c>
      <c r="D14" s="4">
        <v>7</v>
      </c>
      <c r="F14" s="9">
        <v>230.3</v>
      </c>
      <c r="G14" s="10">
        <v>113</v>
      </c>
      <c r="I14" s="15">
        <v>336.8</v>
      </c>
      <c r="J14" s="16">
        <v>143.5</v>
      </c>
      <c r="L14" s="21">
        <v>374.3</v>
      </c>
      <c r="M14" s="22">
        <v>166.3</v>
      </c>
      <c r="O14" s="27">
        <v>393</v>
      </c>
      <c r="P14" s="28">
        <v>184.8</v>
      </c>
      <c r="R14" s="33">
        <v>56.3</v>
      </c>
      <c r="S14" s="34">
        <v>41.3</v>
      </c>
      <c r="U14" s="15">
        <v>100</v>
      </c>
      <c r="V14" s="16">
        <v>100</v>
      </c>
      <c r="X14" s="27">
        <v>3</v>
      </c>
      <c r="Y14" s="28">
        <v>3</v>
      </c>
    </row>
    <row r="15" spans="3:25" x14ac:dyDescent="0.25">
      <c r="C15" s="3">
        <v>9</v>
      </c>
      <c r="D15" s="4">
        <v>10.5</v>
      </c>
      <c r="F15" s="9">
        <v>208</v>
      </c>
      <c r="G15" s="10">
        <v>105.5</v>
      </c>
      <c r="I15" s="15">
        <v>311.5</v>
      </c>
      <c r="J15" s="16">
        <v>133.80000000000001</v>
      </c>
      <c r="L15" s="21">
        <v>343.8</v>
      </c>
      <c r="M15" s="22">
        <v>157.5</v>
      </c>
      <c r="O15" s="27">
        <v>382</v>
      </c>
      <c r="P15" s="28">
        <v>169.5</v>
      </c>
      <c r="R15" s="33">
        <v>70.5</v>
      </c>
      <c r="S15" s="34">
        <v>35.799999999999997</v>
      </c>
      <c r="U15" s="15">
        <v>100</v>
      </c>
      <c r="V15" s="16">
        <v>100</v>
      </c>
      <c r="X15" s="27">
        <v>4</v>
      </c>
      <c r="Y15" s="28">
        <v>4.5</v>
      </c>
    </row>
    <row r="16" spans="3:25" x14ac:dyDescent="0.25">
      <c r="C16" s="3">
        <v>8</v>
      </c>
      <c r="D16" s="4">
        <v>7</v>
      </c>
      <c r="F16" s="9">
        <v>165.3</v>
      </c>
      <c r="G16" s="10">
        <v>82</v>
      </c>
      <c r="I16" s="15">
        <v>275.3</v>
      </c>
      <c r="J16" s="16">
        <v>103</v>
      </c>
      <c r="L16" s="21">
        <v>374</v>
      </c>
      <c r="M16" s="22">
        <v>124</v>
      </c>
      <c r="O16" s="27">
        <v>377.3</v>
      </c>
      <c r="P16" s="28">
        <v>137.5</v>
      </c>
      <c r="R16" s="33">
        <v>102</v>
      </c>
      <c r="S16" s="34">
        <v>34.5</v>
      </c>
      <c r="U16" s="15">
        <v>100</v>
      </c>
      <c r="V16" s="16">
        <v>100</v>
      </c>
      <c r="X16" s="27">
        <v>3</v>
      </c>
      <c r="Y16" s="28">
        <v>3</v>
      </c>
    </row>
    <row r="17" spans="3:25" x14ac:dyDescent="0.25">
      <c r="C17" s="3">
        <v>9.3000000000000007</v>
      </c>
      <c r="D17" s="4">
        <v>8.5</v>
      </c>
      <c r="F17" s="9">
        <v>212.3</v>
      </c>
      <c r="G17" s="10">
        <v>93.8</v>
      </c>
      <c r="I17" s="15">
        <v>316</v>
      </c>
      <c r="J17" s="16">
        <v>118</v>
      </c>
      <c r="L17" s="21">
        <v>362.3</v>
      </c>
      <c r="M17" s="22">
        <v>140</v>
      </c>
      <c r="O17" s="27">
        <v>378.5</v>
      </c>
      <c r="P17" s="28">
        <v>154.80000000000001</v>
      </c>
      <c r="R17" s="33">
        <v>62.5</v>
      </c>
      <c r="S17" s="34">
        <v>36.799999999999997</v>
      </c>
      <c r="U17" s="15">
        <v>100</v>
      </c>
      <c r="V17" s="16">
        <v>100</v>
      </c>
      <c r="X17" s="27">
        <v>4</v>
      </c>
      <c r="Y17" s="28">
        <v>4</v>
      </c>
    </row>
    <row r="18" spans="3:25" x14ac:dyDescent="0.25">
      <c r="C18" s="3">
        <v>8.5</v>
      </c>
      <c r="D18" s="4">
        <v>12.3</v>
      </c>
      <c r="F18" s="9">
        <v>217.5</v>
      </c>
      <c r="G18" s="10">
        <v>86.5</v>
      </c>
      <c r="I18" s="15">
        <v>331</v>
      </c>
      <c r="J18" s="16">
        <v>114.8</v>
      </c>
      <c r="L18" s="21">
        <v>384</v>
      </c>
      <c r="M18" s="22">
        <v>137.5</v>
      </c>
      <c r="O18" s="27">
        <v>453.8</v>
      </c>
      <c r="P18" s="28">
        <v>147.80000000000001</v>
      </c>
      <c r="R18" s="33">
        <v>122.8</v>
      </c>
      <c r="S18" s="34">
        <v>33</v>
      </c>
      <c r="U18" s="15">
        <v>100</v>
      </c>
      <c r="V18" s="16">
        <v>100</v>
      </c>
      <c r="X18" s="27">
        <v>3</v>
      </c>
      <c r="Y18" s="28">
        <v>6</v>
      </c>
    </row>
    <row r="19" spans="3:25" x14ac:dyDescent="0.25">
      <c r="C19" s="3">
        <v>10.8</v>
      </c>
      <c r="D19" s="4">
        <v>7.3</v>
      </c>
      <c r="F19" s="9">
        <v>131.5</v>
      </c>
      <c r="G19" s="10">
        <v>196.5</v>
      </c>
      <c r="I19" s="15">
        <v>203.5</v>
      </c>
      <c r="J19" s="16">
        <v>216.8</v>
      </c>
      <c r="L19" s="21">
        <v>301.5</v>
      </c>
      <c r="M19" s="22">
        <v>265.3</v>
      </c>
      <c r="O19" s="27">
        <v>344.5</v>
      </c>
      <c r="P19" s="28">
        <v>286.8</v>
      </c>
      <c r="R19" s="33">
        <v>141</v>
      </c>
      <c r="S19" s="34">
        <v>70</v>
      </c>
      <c r="U19" s="15">
        <v>100</v>
      </c>
      <c r="V19" s="16">
        <v>100</v>
      </c>
      <c r="X19" s="27">
        <v>5</v>
      </c>
      <c r="Y19" s="28">
        <v>3</v>
      </c>
    </row>
    <row r="20" spans="3:25" x14ac:dyDescent="0.25">
      <c r="C20" s="3">
        <v>6.8</v>
      </c>
      <c r="D20" s="4">
        <v>6</v>
      </c>
      <c r="F20" s="9">
        <v>211.5</v>
      </c>
      <c r="G20" s="10">
        <v>249.8</v>
      </c>
      <c r="I20" s="15">
        <v>308.3</v>
      </c>
      <c r="J20" s="16">
        <v>328.3</v>
      </c>
      <c r="L20" s="21">
        <v>348.3</v>
      </c>
      <c r="M20" s="22">
        <v>363.8</v>
      </c>
      <c r="O20" s="27">
        <v>372</v>
      </c>
      <c r="P20" s="28">
        <v>371.3</v>
      </c>
      <c r="R20" s="33">
        <v>63.8</v>
      </c>
      <c r="S20" s="34">
        <v>43</v>
      </c>
      <c r="U20" s="15">
        <v>100</v>
      </c>
      <c r="V20" s="16">
        <v>100</v>
      </c>
      <c r="X20" s="27">
        <v>2</v>
      </c>
      <c r="Y20" s="28">
        <v>2</v>
      </c>
    </row>
    <row r="21" spans="3:25" x14ac:dyDescent="0.25">
      <c r="C21" s="3">
        <v>10.5</v>
      </c>
      <c r="D21" s="4">
        <v>8.5</v>
      </c>
      <c r="F21" s="9">
        <v>192.3</v>
      </c>
      <c r="G21" s="10">
        <v>259.8</v>
      </c>
      <c r="I21" s="15">
        <v>286.8</v>
      </c>
      <c r="J21" s="16">
        <v>303.5</v>
      </c>
      <c r="L21" s="21">
        <v>342.8</v>
      </c>
      <c r="M21" s="22">
        <v>344</v>
      </c>
      <c r="O21" s="27">
        <v>372.8</v>
      </c>
      <c r="P21" s="28">
        <v>359</v>
      </c>
      <c r="R21" s="33">
        <v>86</v>
      </c>
      <c r="S21" s="34">
        <v>55.5</v>
      </c>
      <c r="U21" s="15">
        <v>100</v>
      </c>
      <c r="V21" s="16">
        <v>100</v>
      </c>
      <c r="X21" s="27">
        <v>3</v>
      </c>
      <c r="Y21" s="28">
        <v>3</v>
      </c>
    </row>
    <row r="22" spans="3:25" x14ac:dyDescent="0.25">
      <c r="C22" s="3">
        <v>6.3</v>
      </c>
      <c r="D22" s="4">
        <v>6</v>
      </c>
      <c r="F22" s="9">
        <v>137.5</v>
      </c>
      <c r="G22" s="10">
        <v>199.5</v>
      </c>
      <c r="I22" s="15">
        <v>238.3</v>
      </c>
      <c r="J22" s="16">
        <v>268.8</v>
      </c>
      <c r="L22" s="21">
        <v>334</v>
      </c>
      <c r="M22" s="22">
        <v>304.5</v>
      </c>
      <c r="O22" s="27">
        <v>369.5</v>
      </c>
      <c r="P22" s="28">
        <v>316.8</v>
      </c>
      <c r="R22" s="33">
        <v>131.30000000000001</v>
      </c>
      <c r="S22" s="34">
        <v>48</v>
      </c>
      <c r="U22" s="15">
        <v>100</v>
      </c>
      <c r="V22" s="16">
        <v>100</v>
      </c>
      <c r="X22" s="27">
        <v>2</v>
      </c>
      <c r="Y22" s="28">
        <v>2</v>
      </c>
    </row>
    <row r="23" spans="3:25" x14ac:dyDescent="0.25">
      <c r="C23" s="3">
        <v>7.5</v>
      </c>
      <c r="D23" s="4">
        <v>7</v>
      </c>
      <c r="F23" s="9">
        <v>206</v>
      </c>
      <c r="G23" s="10">
        <v>190</v>
      </c>
      <c r="I23" s="15">
        <v>310.5</v>
      </c>
      <c r="J23" s="16">
        <v>228.3</v>
      </c>
      <c r="L23" s="21">
        <v>356.5</v>
      </c>
      <c r="M23" s="22">
        <v>257.3</v>
      </c>
      <c r="O23" s="27">
        <v>388.8</v>
      </c>
      <c r="P23" s="28">
        <v>274.3</v>
      </c>
      <c r="R23" s="33">
        <v>78.3</v>
      </c>
      <c r="S23" s="34">
        <v>46</v>
      </c>
      <c r="U23" s="15">
        <v>100</v>
      </c>
      <c r="V23" s="16">
        <v>100</v>
      </c>
      <c r="X23" s="27">
        <v>2</v>
      </c>
      <c r="Y23" s="28">
        <v>2</v>
      </c>
    </row>
    <row r="24" spans="3:25" x14ac:dyDescent="0.25">
      <c r="C24" s="3">
        <v>7.3</v>
      </c>
      <c r="D24" s="4">
        <v>8.8000000000000007</v>
      </c>
      <c r="F24" s="9">
        <v>187</v>
      </c>
      <c r="G24" s="10">
        <v>98.3</v>
      </c>
      <c r="I24" s="15">
        <v>292</v>
      </c>
      <c r="J24" s="16">
        <v>125.5</v>
      </c>
      <c r="L24" s="21">
        <v>348</v>
      </c>
      <c r="M24" s="22">
        <v>149.30000000000001</v>
      </c>
      <c r="O24" s="27">
        <v>411.5</v>
      </c>
      <c r="P24" s="28">
        <v>161</v>
      </c>
      <c r="R24" s="33">
        <v>119.5</v>
      </c>
      <c r="S24" s="34">
        <v>35.5</v>
      </c>
      <c r="U24" s="15">
        <v>100</v>
      </c>
      <c r="V24" s="16">
        <v>100</v>
      </c>
      <c r="X24" s="27">
        <v>2.5</v>
      </c>
      <c r="Y24" s="28">
        <v>2.5</v>
      </c>
    </row>
    <row r="25" spans="3:25" x14ac:dyDescent="0.25">
      <c r="C25" s="3">
        <v>7.8</v>
      </c>
      <c r="D25" s="4">
        <v>7.8</v>
      </c>
      <c r="F25" s="9">
        <v>167.3</v>
      </c>
      <c r="G25" s="10">
        <v>167.3</v>
      </c>
      <c r="I25" s="15">
        <v>267.8</v>
      </c>
      <c r="J25" s="16">
        <v>228.8</v>
      </c>
      <c r="L25" s="21">
        <v>325</v>
      </c>
      <c r="M25" s="22">
        <v>264.5</v>
      </c>
      <c r="O25" s="27">
        <v>364.8</v>
      </c>
      <c r="P25" s="28">
        <v>302.8</v>
      </c>
      <c r="R25" s="33">
        <v>97</v>
      </c>
      <c r="S25" s="34">
        <v>74</v>
      </c>
      <c r="U25" s="15">
        <v>100</v>
      </c>
      <c r="V25" s="16">
        <v>100</v>
      </c>
      <c r="X25" s="27">
        <v>2.5</v>
      </c>
      <c r="Y25" s="28">
        <v>2</v>
      </c>
    </row>
    <row r="26" spans="3:25" x14ac:dyDescent="0.25">
      <c r="C26" s="3">
        <v>9.8000000000000007</v>
      </c>
      <c r="D26" s="4">
        <v>10.3</v>
      </c>
      <c r="F26" s="9">
        <v>181.8</v>
      </c>
      <c r="G26" s="10">
        <v>86</v>
      </c>
      <c r="I26" s="15">
        <v>273.5</v>
      </c>
      <c r="J26" s="16">
        <v>108.5</v>
      </c>
      <c r="L26" s="21">
        <v>311.5</v>
      </c>
      <c r="M26" s="22">
        <v>129.80000000000001</v>
      </c>
      <c r="O26" s="27">
        <v>332</v>
      </c>
      <c r="P26" s="28">
        <v>144.5</v>
      </c>
      <c r="R26" s="33">
        <v>58.5</v>
      </c>
      <c r="S26" s="34">
        <v>36</v>
      </c>
      <c r="U26" s="15">
        <v>100</v>
      </c>
      <c r="V26" s="16">
        <v>100</v>
      </c>
      <c r="X26" s="27">
        <v>3.5</v>
      </c>
      <c r="Y26" s="28">
        <v>3.3</v>
      </c>
    </row>
    <row r="27" spans="3:25" x14ac:dyDescent="0.25">
      <c r="C27" s="3">
        <v>8</v>
      </c>
      <c r="D27" s="4">
        <v>6.3</v>
      </c>
      <c r="F27" s="9">
        <v>198.8</v>
      </c>
      <c r="G27" s="10">
        <v>90.8</v>
      </c>
      <c r="I27" s="15">
        <v>296</v>
      </c>
      <c r="J27" s="16">
        <v>115.8</v>
      </c>
      <c r="L27" s="21">
        <v>339.3</v>
      </c>
      <c r="M27" s="22">
        <v>137.80000000000001</v>
      </c>
      <c r="O27" s="27">
        <v>357.5</v>
      </c>
      <c r="P27" s="28">
        <v>154</v>
      </c>
      <c r="R27" s="33">
        <v>61.5</v>
      </c>
      <c r="S27" s="34">
        <v>38.299999999999997</v>
      </c>
      <c r="U27" s="15">
        <v>100</v>
      </c>
      <c r="V27" s="16">
        <v>100</v>
      </c>
      <c r="X27" s="27">
        <v>3</v>
      </c>
      <c r="Y27" s="28">
        <v>3</v>
      </c>
    </row>
    <row r="28" spans="3:25" x14ac:dyDescent="0.25">
      <c r="C28" s="3">
        <v>5.8</v>
      </c>
      <c r="D28" s="4">
        <v>8</v>
      </c>
      <c r="F28" s="9">
        <v>236.5</v>
      </c>
      <c r="G28" s="10">
        <v>74.8</v>
      </c>
      <c r="I28" s="15">
        <v>328.3</v>
      </c>
      <c r="J28" s="16">
        <v>95.3</v>
      </c>
      <c r="L28" s="21">
        <v>365</v>
      </c>
      <c r="M28" s="22">
        <v>115.5</v>
      </c>
      <c r="O28" s="27">
        <v>377.8</v>
      </c>
      <c r="P28" s="28">
        <v>127</v>
      </c>
      <c r="R28" s="33">
        <v>49.5</v>
      </c>
      <c r="S28" s="34">
        <v>31.8</v>
      </c>
      <c r="U28" s="15">
        <v>100</v>
      </c>
      <c r="V28" s="16">
        <v>100</v>
      </c>
      <c r="X28" s="27">
        <v>3</v>
      </c>
      <c r="Y28" s="28">
        <v>3</v>
      </c>
    </row>
    <row r="29" spans="3:25" x14ac:dyDescent="0.25">
      <c r="C29" s="3">
        <v>8</v>
      </c>
      <c r="D29" s="4">
        <v>8.8000000000000007</v>
      </c>
      <c r="F29" s="9">
        <v>199</v>
      </c>
      <c r="G29" s="10">
        <v>92.5</v>
      </c>
      <c r="I29" s="15">
        <v>297.3</v>
      </c>
      <c r="J29" s="16">
        <v>120.3</v>
      </c>
      <c r="L29" s="21">
        <v>339</v>
      </c>
      <c r="M29" s="22">
        <v>143</v>
      </c>
      <c r="O29" s="27">
        <v>355</v>
      </c>
      <c r="P29" s="28">
        <v>150.30000000000001</v>
      </c>
      <c r="R29" s="33">
        <v>57.8</v>
      </c>
      <c r="S29" s="34">
        <v>30</v>
      </c>
      <c r="U29" s="15">
        <v>100</v>
      </c>
      <c r="V29" s="16">
        <v>100</v>
      </c>
      <c r="X29" s="27">
        <v>3</v>
      </c>
      <c r="Y29" s="28">
        <v>2.8</v>
      </c>
    </row>
    <row r="30" spans="3:25" x14ac:dyDescent="0.25">
      <c r="C30" s="3">
        <v>5.8</v>
      </c>
      <c r="D30" s="4">
        <v>7</v>
      </c>
      <c r="F30" s="9">
        <v>197.5</v>
      </c>
      <c r="G30" s="10">
        <v>91.8</v>
      </c>
      <c r="I30" s="15">
        <v>295</v>
      </c>
      <c r="J30" s="16">
        <v>116.5</v>
      </c>
      <c r="L30" s="21">
        <v>334.8</v>
      </c>
      <c r="M30" s="22">
        <v>138</v>
      </c>
      <c r="O30" s="27">
        <v>355.5</v>
      </c>
      <c r="P30" s="28">
        <v>153.80000000000001</v>
      </c>
      <c r="R30" s="33">
        <v>60.5</v>
      </c>
      <c r="S30" s="34">
        <v>37.299999999999997</v>
      </c>
      <c r="U30" s="15">
        <v>100</v>
      </c>
      <c r="V30" s="16">
        <v>100</v>
      </c>
      <c r="X30" s="27">
        <v>3</v>
      </c>
      <c r="Y30" s="28">
        <v>3</v>
      </c>
    </row>
    <row r="31" spans="3:25" x14ac:dyDescent="0.25">
      <c r="C31" s="3">
        <v>7</v>
      </c>
      <c r="D31" s="4">
        <v>7.3</v>
      </c>
      <c r="F31" s="9">
        <v>142.80000000000001</v>
      </c>
      <c r="G31" s="10">
        <v>115.8</v>
      </c>
      <c r="I31" s="15">
        <v>233</v>
      </c>
      <c r="J31" s="16">
        <v>140.5</v>
      </c>
      <c r="L31" s="21">
        <v>316.3</v>
      </c>
      <c r="M31" s="22">
        <v>166.3</v>
      </c>
      <c r="O31" s="27">
        <v>348.5</v>
      </c>
      <c r="P31" s="28">
        <v>185.3</v>
      </c>
      <c r="R31" s="33">
        <v>115.5</v>
      </c>
      <c r="S31" s="34">
        <v>44.8</v>
      </c>
      <c r="U31" s="15">
        <v>100</v>
      </c>
      <c r="V31" s="16">
        <v>100</v>
      </c>
      <c r="X31" s="27">
        <v>3</v>
      </c>
      <c r="Y31" s="28">
        <v>2.2999999999999998</v>
      </c>
    </row>
    <row r="32" spans="3:25" x14ac:dyDescent="0.25">
      <c r="C32" s="3">
        <v>6.8</v>
      </c>
      <c r="D32" s="4">
        <v>8.3000000000000007</v>
      </c>
      <c r="F32" s="9">
        <v>225</v>
      </c>
      <c r="G32" s="10">
        <v>79</v>
      </c>
      <c r="I32" s="15">
        <v>324.8</v>
      </c>
      <c r="J32" s="16">
        <v>100.8</v>
      </c>
      <c r="L32" s="21">
        <v>368.3</v>
      </c>
      <c r="M32" s="22">
        <v>121.5</v>
      </c>
      <c r="O32" s="27">
        <v>385.5</v>
      </c>
      <c r="P32" s="28">
        <v>138</v>
      </c>
      <c r="R32" s="33">
        <v>60.8</v>
      </c>
      <c r="S32" s="34">
        <v>37.299999999999997</v>
      </c>
      <c r="U32" s="15">
        <v>100</v>
      </c>
      <c r="V32" s="16">
        <v>100</v>
      </c>
      <c r="X32" s="27">
        <v>3</v>
      </c>
      <c r="Y32" s="28">
        <v>3</v>
      </c>
    </row>
    <row r="33" spans="2:25" x14ac:dyDescent="0.25">
      <c r="C33" s="3">
        <v>9</v>
      </c>
      <c r="D33" s="4">
        <v>9</v>
      </c>
      <c r="F33" s="9">
        <v>184.3</v>
      </c>
      <c r="G33" s="10">
        <v>99</v>
      </c>
      <c r="I33" s="15">
        <v>280.8</v>
      </c>
      <c r="J33" s="16">
        <v>125.5</v>
      </c>
      <c r="L33" s="21">
        <v>329.8</v>
      </c>
      <c r="M33" s="22">
        <v>148</v>
      </c>
      <c r="O33" s="27">
        <v>361.3</v>
      </c>
      <c r="P33" s="28">
        <v>166.8</v>
      </c>
      <c r="R33" s="33">
        <v>80.5</v>
      </c>
      <c r="S33" s="34">
        <v>41.3</v>
      </c>
      <c r="U33" s="15">
        <v>100</v>
      </c>
      <c r="V33" s="16">
        <v>100</v>
      </c>
      <c r="X33" s="27">
        <v>3</v>
      </c>
      <c r="Y33" s="28">
        <v>2.2999999999999998</v>
      </c>
    </row>
    <row r="34" spans="2:25" x14ac:dyDescent="0.25">
      <c r="C34" s="3">
        <v>8</v>
      </c>
      <c r="D34" s="4">
        <v>8</v>
      </c>
      <c r="F34" s="9">
        <v>146.80000000000001</v>
      </c>
      <c r="G34" s="10">
        <v>112.5</v>
      </c>
      <c r="I34" s="15">
        <v>237.3</v>
      </c>
      <c r="J34" s="16">
        <v>145</v>
      </c>
      <c r="L34" s="21">
        <v>291.8</v>
      </c>
      <c r="M34" s="22">
        <v>171.3</v>
      </c>
      <c r="O34" s="27">
        <v>330.5</v>
      </c>
      <c r="P34" s="28">
        <v>190.8</v>
      </c>
      <c r="R34" s="33">
        <v>93.3</v>
      </c>
      <c r="S34" s="34">
        <v>45.8</v>
      </c>
      <c r="U34" s="15">
        <v>100</v>
      </c>
      <c r="V34" s="16">
        <v>100</v>
      </c>
      <c r="X34" s="27">
        <v>3</v>
      </c>
      <c r="Y34" s="28">
        <v>2.2999999999999998</v>
      </c>
    </row>
    <row r="35" spans="2:25" x14ac:dyDescent="0.25">
      <c r="C35" s="3">
        <v>8.3000000000000007</v>
      </c>
      <c r="D35" s="4">
        <v>8.8000000000000007</v>
      </c>
      <c r="F35" s="9">
        <v>171.3</v>
      </c>
      <c r="G35" s="10">
        <v>96</v>
      </c>
      <c r="I35" s="15">
        <v>280.8</v>
      </c>
      <c r="J35" s="16">
        <v>124</v>
      </c>
      <c r="L35" s="21">
        <v>345</v>
      </c>
      <c r="M35" s="22">
        <v>146.80000000000001</v>
      </c>
      <c r="O35" s="27">
        <v>369.8</v>
      </c>
      <c r="P35" s="28">
        <v>171.8</v>
      </c>
      <c r="R35" s="33">
        <v>89</v>
      </c>
      <c r="S35" s="34">
        <v>47.8</v>
      </c>
      <c r="U35" s="15">
        <v>100</v>
      </c>
      <c r="V35" s="16">
        <v>100</v>
      </c>
      <c r="X35" s="27">
        <v>3.5</v>
      </c>
      <c r="Y35" s="28">
        <v>2</v>
      </c>
    </row>
    <row r="36" spans="2:25" ht="16.5" thickBot="1" x14ac:dyDescent="0.3">
      <c r="C36" s="5">
        <v>6</v>
      </c>
      <c r="D36" s="6">
        <v>6.5</v>
      </c>
      <c r="F36" s="11">
        <v>178.5</v>
      </c>
      <c r="G36" s="12">
        <v>135.5</v>
      </c>
      <c r="I36" s="17">
        <v>272.8</v>
      </c>
      <c r="J36" s="18">
        <v>179.5</v>
      </c>
      <c r="L36" s="23">
        <v>333.8</v>
      </c>
      <c r="M36" s="24">
        <v>210</v>
      </c>
      <c r="O36" s="29">
        <v>362.5</v>
      </c>
      <c r="P36" s="30">
        <v>224.3</v>
      </c>
      <c r="R36" s="35">
        <v>89.8</v>
      </c>
      <c r="S36" s="36">
        <v>44.8</v>
      </c>
      <c r="U36" s="17">
        <v>100</v>
      </c>
      <c r="V36" s="18">
        <v>100</v>
      </c>
      <c r="X36" s="29">
        <v>3</v>
      </c>
      <c r="Y36" s="30">
        <v>2</v>
      </c>
    </row>
    <row r="37" spans="2:25" ht="15" customHeight="1" thickBot="1" x14ac:dyDescent="0.3"/>
    <row r="38" spans="2:25" s="49" customFormat="1" ht="16.5" thickBot="1" x14ac:dyDescent="0.25">
      <c r="B38" s="50" t="s">
        <v>8</v>
      </c>
      <c r="C38" s="51">
        <f>AVERAGE(C4:C36)</f>
        <v>8.0484848484848506</v>
      </c>
      <c r="D38" s="52">
        <f>AVERAGE(D4:D36)</f>
        <v>7.9787878787878812</v>
      </c>
      <c r="E38" s="58" t="s">
        <v>8</v>
      </c>
      <c r="F38" s="59">
        <f>AVERAGE(F4:F36)</f>
        <v>203.44242424242429</v>
      </c>
      <c r="G38" s="60">
        <f>AVERAGE(G4:G36)</f>
        <v>154.03333333333336</v>
      </c>
      <c r="H38" s="66" t="s">
        <v>8</v>
      </c>
      <c r="I38" s="67">
        <f>AVERAGE(I4:I36)</f>
        <v>299.26969696969689</v>
      </c>
      <c r="J38" s="68">
        <f>AVERAGE(J4:J36)</f>
        <v>192.3151515151516</v>
      </c>
      <c r="K38" s="74" t="s">
        <v>8</v>
      </c>
      <c r="L38" s="75">
        <f>AVERAGE(L4:L36)</f>
        <v>349.03333333333325</v>
      </c>
      <c r="M38" s="76">
        <f>AVERAGE(M4:M36)</f>
        <v>220.40303030303036</v>
      </c>
      <c r="N38" s="82" t="s">
        <v>8</v>
      </c>
      <c r="O38" s="83">
        <f>AVERAGE(O4:O36)</f>
        <v>373.73939393939389</v>
      </c>
      <c r="P38" s="84">
        <f>AVERAGE(P4:P36)</f>
        <v>233.62727272727281</v>
      </c>
      <c r="Q38" s="90" t="s">
        <v>8</v>
      </c>
      <c r="R38" s="91">
        <f>AVERAGE(R4:R36)</f>
        <v>74.4969696969697</v>
      </c>
      <c r="S38" s="92">
        <f>AVERAGE(S4:S36)</f>
        <v>41.327272727272721</v>
      </c>
      <c r="T38" s="66" t="s">
        <v>8</v>
      </c>
      <c r="U38" s="67">
        <f>AVERAGE(U4:U36)</f>
        <v>100</v>
      </c>
      <c r="V38" s="69">
        <f>AVERAGE(V4:V36)</f>
        <v>100</v>
      </c>
      <c r="W38" s="82" t="s">
        <v>8</v>
      </c>
      <c r="X38" s="83">
        <f>AVERAGE(X4:X36)</f>
        <v>3.1272727272727274</v>
      </c>
      <c r="Y38" s="85">
        <f>AVERAGE(Y4:Y36)</f>
        <v>2.9787878787878781</v>
      </c>
    </row>
    <row r="39" spans="2:25" s="49" customFormat="1" ht="16.5" thickBot="1" x14ac:dyDescent="0.25">
      <c r="B39" s="54" t="s">
        <v>9</v>
      </c>
      <c r="C39" s="55">
        <f>_xlfn.STDEV.S(C4:C36)</f>
        <v>1.3146104965257659</v>
      </c>
      <c r="D39" s="56">
        <f>_xlfn.STDEV.S(D4:D36)</f>
        <v>1.3994993693633633</v>
      </c>
      <c r="E39" s="62" t="s">
        <v>9</v>
      </c>
      <c r="F39" s="63">
        <f>_xlfn.STDEV.S(F4:F36)</f>
        <v>40.885824486481503</v>
      </c>
      <c r="G39" s="64">
        <f>_xlfn.STDEV.S(G4:G36)</f>
        <v>67.752535315415727</v>
      </c>
      <c r="H39" s="70" t="s">
        <v>9</v>
      </c>
      <c r="I39" s="71">
        <f>_xlfn.STDEV.S(I4:I36)</f>
        <v>40.47984440472019</v>
      </c>
      <c r="J39" s="72">
        <f>_xlfn.STDEV.S(J4:J36)</f>
        <v>80.707582207358485</v>
      </c>
      <c r="K39" s="78" t="s">
        <v>9</v>
      </c>
      <c r="L39" s="79">
        <f>_xlfn.STDEV.S(L4:L36)</f>
        <v>31.824024598825755</v>
      </c>
      <c r="M39" s="80">
        <f>_xlfn.STDEV.S(M4:M36)</f>
        <v>86.355484354094571</v>
      </c>
      <c r="N39" s="86" t="s">
        <v>9</v>
      </c>
      <c r="O39" s="87">
        <f>_xlfn.STDEV.S(O4:O36)</f>
        <v>31.935128966722715</v>
      </c>
      <c r="P39" s="88">
        <f>_xlfn.STDEV.S(P4:P36)</f>
        <v>83.827394361595864</v>
      </c>
      <c r="Q39" s="94" t="s">
        <v>9</v>
      </c>
      <c r="R39" s="95">
        <f>_xlfn.STDEV.S(R4:R36)</f>
        <v>27.831002102516955</v>
      </c>
      <c r="S39" s="96">
        <f>_xlfn.STDEV.S(S4:S36)</f>
        <v>9.9765435123867494</v>
      </c>
      <c r="T39" s="70" t="s">
        <v>9</v>
      </c>
      <c r="U39" s="71">
        <f>_xlfn.STDEV.S(U4:U36)</f>
        <v>0</v>
      </c>
      <c r="V39" s="73">
        <f>_xlfn.STDEV.S(V4:V36)</f>
        <v>0</v>
      </c>
      <c r="W39" s="86" t="s">
        <v>9</v>
      </c>
      <c r="X39" s="87">
        <f>_xlfn.STDEV.S(X4:X36)</f>
        <v>0.6573016465409578</v>
      </c>
      <c r="Y39" s="89">
        <f>_xlfn.STDEV.S(Y4:Y36)</f>
        <v>0.86917977705908966</v>
      </c>
    </row>
  </sheetData>
  <mergeCells count="8">
    <mergeCell ref="X2:Y2"/>
    <mergeCell ref="U2:V2"/>
    <mergeCell ref="C2:D2"/>
    <mergeCell ref="F2:G2"/>
    <mergeCell ref="I2:J2"/>
    <mergeCell ref="L2:M2"/>
    <mergeCell ref="O2:P2"/>
    <mergeCell ref="R2:S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1"/>
  <sheetViews>
    <sheetView tabSelected="1" zoomScale="80" zoomScaleNormal="80" workbookViewId="0">
      <selection activeCell="AB21" sqref="AB21"/>
    </sheetView>
  </sheetViews>
  <sheetFormatPr defaultColWidth="11" defaultRowHeight="15.75" x14ac:dyDescent="0.25"/>
  <cols>
    <col min="4" max="4" width="15" bestFit="1" customWidth="1"/>
    <col min="7" max="7" width="15" bestFit="1" customWidth="1"/>
    <col min="10" max="10" width="15" bestFit="1" customWidth="1"/>
    <col min="13" max="13" width="15" bestFit="1" customWidth="1"/>
    <col min="16" max="16" width="15" bestFit="1" customWidth="1"/>
    <col min="19" max="19" width="15" bestFit="1" customWidth="1"/>
    <col min="22" max="22" width="15" bestFit="1" customWidth="1"/>
    <col min="25" max="25" width="15" bestFit="1" customWidth="1"/>
  </cols>
  <sheetData>
    <row r="1" spans="3:25" ht="16.5" thickBot="1" x14ac:dyDescent="0.3"/>
    <row r="2" spans="3:25" ht="16.5" thickBot="1" x14ac:dyDescent="0.3">
      <c r="C2" s="102" t="s">
        <v>0</v>
      </c>
      <c r="D2" s="103"/>
      <c r="F2" s="104" t="s">
        <v>5</v>
      </c>
      <c r="G2" s="105"/>
      <c r="I2" s="100" t="s">
        <v>6</v>
      </c>
      <c r="J2" s="101"/>
      <c r="L2" s="106" t="s">
        <v>7</v>
      </c>
      <c r="M2" s="107"/>
      <c r="O2" s="98" t="s">
        <v>1</v>
      </c>
      <c r="P2" s="99"/>
      <c r="R2" s="108" t="s">
        <v>2</v>
      </c>
      <c r="S2" s="109"/>
      <c r="U2" s="100" t="s">
        <v>10</v>
      </c>
      <c r="V2" s="101"/>
      <c r="X2" s="98" t="s">
        <v>11</v>
      </c>
      <c r="Y2" s="99"/>
    </row>
    <row r="3" spans="3:25" ht="16.5" thickBot="1" x14ac:dyDescent="0.3">
      <c r="C3" s="1" t="s">
        <v>3</v>
      </c>
      <c r="D3" s="2" t="s">
        <v>13</v>
      </c>
      <c r="F3" s="7" t="s">
        <v>3</v>
      </c>
      <c r="G3" s="8" t="s">
        <v>13</v>
      </c>
      <c r="I3" s="13" t="s">
        <v>3</v>
      </c>
      <c r="J3" s="14" t="s">
        <v>13</v>
      </c>
      <c r="L3" s="19" t="s">
        <v>3</v>
      </c>
      <c r="M3" s="20" t="s">
        <v>13</v>
      </c>
      <c r="O3" s="25" t="s">
        <v>3</v>
      </c>
      <c r="P3" s="26" t="s">
        <v>13</v>
      </c>
      <c r="R3" s="31" t="s">
        <v>3</v>
      </c>
      <c r="S3" s="32" t="s">
        <v>13</v>
      </c>
      <c r="U3" s="13" t="s">
        <v>3</v>
      </c>
      <c r="V3" s="14" t="s">
        <v>13</v>
      </c>
      <c r="X3" s="25" t="s">
        <v>3</v>
      </c>
      <c r="Y3" s="26" t="s">
        <v>13</v>
      </c>
    </row>
    <row r="4" spans="3:25" x14ac:dyDescent="0.25">
      <c r="C4" s="38">
        <v>6</v>
      </c>
      <c r="D4" s="39">
        <v>9.3000000000000007</v>
      </c>
      <c r="F4" s="40">
        <v>285.3</v>
      </c>
      <c r="G4" s="37">
        <v>356.8</v>
      </c>
      <c r="I4" s="41">
        <v>331.8</v>
      </c>
      <c r="J4" s="42">
        <v>439</v>
      </c>
      <c r="L4" s="43">
        <v>356.8</v>
      </c>
      <c r="M4" s="44">
        <v>511</v>
      </c>
      <c r="O4" s="45">
        <v>365.5</v>
      </c>
      <c r="P4" s="46">
        <v>509</v>
      </c>
      <c r="R4" s="47">
        <v>33.799999999999997</v>
      </c>
      <c r="S4" s="48">
        <v>70</v>
      </c>
      <c r="U4" s="41">
        <v>100</v>
      </c>
      <c r="V4" s="42">
        <v>100</v>
      </c>
      <c r="X4" s="45">
        <v>2</v>
      </c>
      <c r="Y4" s="46">
        <v>5.8</v>
      </c>
    </row>
    <row r="5" spans="3:25" x14ac:dyDescent="0.25">
      <c r="C5" s="3">
        <v>6</v>
      </c>
      <c r="D5" s="4">
        <v>8.8000000000000007</v>
      </c>
      <c r="F5" s="9">
        <v>243.3</v>
      </c>
      <c r="G5" s="10">
        <v>285.5</v>
      </c>
      <c r="I5" s="15">
        <v>320.3</v>
      </c>
      <c r="J5" s="16">
        <v>424</v>
      </c>
      <c r="L5" s="21">
        <v>349.5</v>
      </c>
      <c r="M5" s="22">
        <v>498.5</v>
      </c>
      <c r="O5" s="27">
        <v>365.5</v>
      </c>
      <c r="P5" s="28">
        <v>507</v>
      </c>
      <c r="R5" s="33">
        <v>45.3</v>
      </c>
      <c r="S5" s="34">
        <v>83</v>
      </c>
      <c r="U5" s="15">
        <v>100</v>
      </c>
      <c r="V5" s="16">
        <v>100</v>
      </c>
      <c r="X5" s="27">
        <v>2</v>
      </c>
      <c r="Y5" s="28">
        <v>5</v>
      </c>
    </row>
    <row r="6" spans="3:25" x14ac:dyDescent="0.25">
      <c r="C6" s="3">
        <v>7</v>
      </c>
      <c r="D6" s="4">
        <v>9</v>
      </c>
      <c r="F6" s="9">
        <v>292.8</v>
      </c>
      <c r="G6" s="10">
        <v>391.8</v>
      </c>
      <c r="I6" s="15">
        <v>338</v>
      </c>
      <c r="J6" s="16">
        <v>487</v>
      </c>
      <c r="L6" s="21">
        <v>362.8</v>
      </c>
      <c r="M6" s="22">
        <v>558</v>
      </c>
      <c r="O6" s="27">
        <v>369</v>
      </c>
      <c r="P6" s="28">
        <v>541</v>
      </c>
      <c r="R6" s="33">
        <v>31</v>
      </c>
      <c r="S6" s="34">
        <v>54</v>
      </c>
      <c r="U6" s="15">
        <v>100</v>
      </c>
      <c r="V6" s="16">
        <v>100</v>
      </c>
      <c r="X6" s="27">
        <v>2</v>
      </c>
      <c r="Y6" s="28">
        <v>5.3</v>
      </c>
    </row>
    <row r="7" spans="3:25" x14ac:dyDescent="0.25">
      <c r="C7" s="3">
        <v>7.5</v>
      </c>
      <c r="D7" s="4">
        <v>10</v>
      </c>
      <c r="F7" s="9">
        <v>281</v>
      </c>
      <c r="G7" s="10">
        <v>359</v>
      </c>
      <c r="I7" s="15">
        <v>329.8</v>
      </c>
      <c r="J7" s="16">
        <v>449.8</v>
      </c>
      <c r="L7" s="21">
        <v>356</v>
      </c>
      <c r="M7" s="22">
        <v>520.5</v>
      </c>
      <c r="O7" s="27">
        <v>367.8</v>
      </c>
      <c r="P7" s="28">
        <v>530.5</v>
      </c>
      <c r="R7" s="33">
        <v>38</v>
      </c>
      <c r="S7" s="34">
        <v>80.8</v>
      </c>
      <c r="U7" s="15">
        <v>100</v>
      </c>
      <c r="V7" s="16">
        <v>100</v>
      </c>
      <c r="X7" s="27">
        <v>2</v>
      </c>
      <c r="Y7" s="28">
        <v>6</v>
      </c>
    </row>
    <row r="8" spans="3:25" x14ac:dyDescent="0.25">
      <c r="C8" s="3">
        <v>6.5</v>
      </c>
      <c r="D8" s="4">
        <v>11</v>
      </c>
      <c r="F8" s="9">
        <v>250.3</v>
      </c>
      <c r="G8" s="10">
        <v>305.5</v>
      </c>
      <c r="I8" s="15">
        <v>324.8</v>
      </c>
      <c r="J8" s="16">
        <v>449.8</v>
      </c>
      <c r="L8" s="21">
        <v>353.5</v>
      </c>
      <c r="M8" s="22">
        <v>529.5</v>
      </c>
      <c r="O8" s="27">
        <v>365.5</v>
      </c>
      <c r="P8" s="28">
        <v>548</v>
      </c>
      <c r="R8" s="33">
        <v>40.799999999999997</v>
      </c>
      <c r="S8" s="34">
        <v>98.3</v>
      </c>
      <c r="U8" s="15">
        <v>100</v>
      </c>
      <c r="V8" s="16">
        <v>100</v>
      </c>
      <c r="X8" s="27">
        <v>2</v>
      </c>
      <c r="Y8" s="28">
        <v>7</v>
      </c>
    </row>
    <row r="9" spans="3:25" x14ac:dyDescent="0.25">
      <c r="C9" s="3">
        <v>7</v>
      </c>
      <c r="D9" s="4">
        <v>11.3</v>
      </c>
      <c r="F9" s="9">
        <v>275.8</v>
      </c>
      <c r="G9" s="10">
        <v>376.8</v>
      </c>
      <c r="I9" s="15">
        <v>341</v>
      </c>
      <c r="J9" s="16">
        <v>503.3</v>
      </c>
      <c r="L9" s="21">
        <v>369.5</v>
      </c>
      <c r="M9" s="22">
        <v>578.79999999999995</v>
      </c>
      <c r="O9" s="27">
        <v>383.8</v>
      </c>
      <c r="P9" s="28">
        <v>568</v>
      </c>
      <c r="R9" s="33">
        <v>42.8</v>
      </c>
      <c r="S9" s="34">
        <v>64.8</v>
      </c>
      <c r="U9" s="15">
        <v>100</v>
      </c>
      <c r="V9" s="16">
        <v>100</v>
      </c>
      <c r="X9" s="27">
        <v>2</v>
      </c>
      <c r="Y9" s="28">
        <v>7</v>
      </c>
    </row>
    <row r="10" spans="3:25" x14ac:dyDescent="0.25">
      <c r="C10" s="3">
        <v>7</v>
      </c>
      <c r="D10" s="4">
        <v>11</v>
      </c>
      <c r="F10" s="9">
        <v>285.5</v>
      </c>
      <c r="G10" s="10">
        <v>375.5</v>
      </c>
      <c r="I10" s="15">
        <v>342.8</v>
      </c>
      <c r="J10" s="16">
        <v>487.3</v>
      </c>
      <c r="L10" s="21">
        <v>369.5</v>
      </c>
      <c r="M10" s="22">
        <v>562</v>
      </c>
      <c r="O10" s="27">
        <v>386</v>
      </c>
      <c r="P10" s="28">
        <v>549.5</v>
      </c>
      <c r="R10" s="33">
        <v>43.3</v>
      </c>
      <c r="S10" s="34">
        <v>62.3</v>
      </c>
      <c r="U10" s="15">
        <v>100</v>
      </c>
      <c r="V10" s="16">
        <v>100</v>
      </c>
      <c r="X10" s="27">
        <v>2</v>
      </c>
      <c r="Y10" s="28">
        <v>7</v>
      </c>
    </row>
    <row r="11" spans="3:25" x14ac:dyDescent="0.25">
      <c r="C11" s="3">
        <v>8.5</v>
      </c>
      <c r="D11" s="4">
        <v>11</v>
      </c>
      <c r="F11" s="9">
        <v>228.5</v>
      </c>
      <c r="G11" s="10">
        <v>406</v>
      </c>
      <c r="I11" s="15">
        <v>295.3</v>
      </c>
      <c r="J11" s="16">
        <v>471</v>
      </c>
      <c r="L11" s="21">
        <v>321.8</v>
      </c>
      <c r="M11" s="22">
        <v>545</v>
      </c>
      <c r="O11" s="27">
        <v>336.8</v>
      </c>
      <c r="P11" s="28">
        <v>530.29999999999995</v>
      </c>
      <c r="R11" s="33">
        <v>41.5</v>
      </c>
      <c r="S11" s="34">
        <v>59.3</v>
      </c>
      <c r="U11" s="15">
        <v>100</v>
      </c>
      <c r="V11" s="16">
        <v>100</v>
      </c>
      <c r="X11" s="27">
        <v>2</v>
      </c>
      <c r="Y11" s="28">
        <v>6</v>
      </c>
    </row>
    <row r="12" spans="3:25" x14ac:dyDescent="0.25">
      <c r="C12" s="3">
        <v>6.8</v>
      </c>
      <c r="D12" s="4">
        <v>12</v>
      </c>
      <c r="F12" s="9">
        <v>159.5</v>
      </c>
      <c r="G12" s="10">
        <v>187.8</v>
      </c>
      <c r="I12" s="15">
        <v>274.3</v>
      </c>
      <c r="J12" s="16">
        <v>342</v>
      </c>
      <c r="L12" s="21">
        <v>338</v>
      </c>
      <c r="M12" s="22">
        <v>523</v>
      </c>
      <c r="O12" s="27">
        <v>364.3</v>
      </c>
      <c r="P12" s="28">
        <v>443</v>
      </c>
      <c r="R12" s="33">
        <v>90</v>
      </c>
      <c r="S12" s="34">
        <v>101</v>
      </c>
      <c r="U12" s="15">
        <v>100</v>
      </c>
      <c r="V12" s="16">
        <v>100</v>
      </c>
      <c r="X12" s="27">
        <v>2</v>
      </c>
      <c r="Y12" s="28">
        <v>7</v>
      </c>
    </row>
    <row r="13" spans="3:25" x14ac:dyDescent="0.25">
      <c r="C13" s="3">
        <v>7</v>
      </c>
      <c r="D13" s="4">
        <v>10.8</v>
      </c>
      <c r="F13" s="9">
        <v>218.8</v>
      </c>
      <c r="G13" s="10">
        <v>273</v>
      </c>
      <c r="I13" s="15">
        <v>305.8</v>
      </c>
      <c r="J13" s="16">
        <v>441</v>
      </c>
      <c r="L13" s="21">
        <v>338.3</v>
      </c>
      <c r="M13" s="22">
        <v>543</v>
      </c>
      <c r="O13" s="27">
        <v>355.8</v>
      </c>
      <c r="P13" s="28">
        <v>553.29999999999995</v>
      </c>
      <c r="R13" s="33">
        <v>50</v>
      </c>
      <c r="S13" s="34">
        <v>112.3</v>
      </c>
      <c r="U13" s="15">
        <v>100</v>
      </c>
      <c r="V13" s="16">
        <v>100</v>
      </c>
      <c r="X13" s="27">
        <v>2</v>
      </c>
      <c r="Y13" s="28">
        <v>6.3</v>
      </c>
    </row>
    <row r="14" spans="3:25" x14ac:dyDescent="0.25">
      <c r="C14" s="3">
        <v>7</v>
      </c>
      <c r="D14" s="4">
        <v>10</v>
      </c>
      <c r="F14" s="9">
        <v>227</v>
      </c>
      <c r="G14" s="10">
        <v>300.3</v>
      </c>
      <c r="I14" s="15">
        <v>307</v>
      </c>
      <c r="J14" s="16">
        <v>447.3</v>
      </c>
      <c r="L14" s="21">
        <v>339.3</v>
      </c>
      <c r="M14" s="22">
        <v>533.5</v>
      </c>
      <c r="O14" s="27">
        <v>353.8</v>
      </c>
      <c r="P14" s="28">
        <v>554.79999999999995</v>
      </c>
      <c r="R14" s="33">
        <v>46.8</v>
      </c>
      <c r="S14" s="34">
        <v>107.5</v>
      </c>
      <c r="U14" s="15">
        <v>100</v>
      </c>
      <c r="V14" s="16">
        <v>100</v>
      </c>
      <c r="X14" s="27">
        <v>2</v>
      </c>
      <c r="Y14" s="28">
        <v>6</v>
      </c>
    </row>
    <row r="15" spans="3:25" x14ac:dyDescent="0.25">
      <c r="C15" s="3">
        <v>8.8000000000000007</v>
      </c>
      <c r="D15" s="4">
        <v>9</v>
      </c>
      <c r="F15" s="9">
        <v>271</v>
      </c>
      <c r="G15" s="10">
        <v>399.5</v>
      </c>
      <c r="I15" s="15">
        <v>311.5</v>
      </c>
      <c r="J15" s="16">
        <v>472.3</v>
      </c>
      <c r="L15" s="21">
        <v>336.3</v>
      </c>
      <c r="M15" s="22">
        <v>554.5</v>
      </c>
      <c r="O15" s="27">
        <v>341.3</v>
      </c>
      <c r="P15" s="28">
        <v>517.5</v>
      </c>
      <c r="R15" s="33">
        <v>29.8</v>
      </c>
      <c r="S15" s="34">
        <v>45.3</v>
      </c>
      <c r="U15" s="15">
        <v>100</v>
      </c>
      <c r="V15" s="16">
        <v>100</v>
      </c>
      <c r="X15" s="27">
        <v>2.2999999999999998</v>
      </c>
      <c r="Y15" s="28">
        <v>9</v>
      </c>
    </row>
    <row r="16" spans="3:25" x14ac:dyDescent="0.25">
      <c r="C16" s="3">
        <v>8</v>
      </c>
      <c r="D16" s="4">
        <v>11</v>
      </c>
      <c r="F16" s="9">
        <v>269.8</v>
      </c>
      <c r="G16" s="10">
        <v>415.8</v>
      </c>
      <c r="I16" s="15">
        <v>323.8</v>
      </c>
      <c r="J16" s="16">
        <v>509</v>
      </c>
      <c r="L16" s="21">
        <v>348.8</v>
      </c>
      <c r="M16" s="22">
        <v>590</v>
      </c>
      <c r="O16" s="27">
        <v>359.3</v>
      </c>
      <c r="P16" s="28">
        <v>574.5</v>
      </c>
      <c r="R16" s="33">
        <v>35.5</v>
      </c>
      <c r="S16" s="34">
        <v>65.5</v>
      </c>
      <c r="U16" s="15">
        <v>100</v>
      </c>
      <c r="V16" s="16">
        <v>100</v>
      </c>
      <c r="X16" s="27">
        <v>2</v>
      </c>
      <c r="Y16" s="28">
        <v>7.3</v>
      </c>
    </row>
    <row r="17" spans="3:25" x14ac:dyDescent="0.25">
      <c r="C17" s="3">
        <v>8</v>
      </c>
      <c r="D17" s="4">
        <v>13.5</v>
      </c>
      <c r="F17" s="9">
        <v>265</v>
      </c>
      <c r="G17" s="10">
        <v>381.3</v>
      </c>
      <c r="I17" s="15">
        <v>326.8</v>
      </c>
      <c r="J17" s="16">
        <v>504.8</v>
      </c>
      <c r="L17" s="21">
        <v>354</v>
      </c>
      <c r="M17" s="22">
        <v>585.29999999999995</v>
      </c>
      <c r="O17" s="27">
        <v>363</v>
      </c>
      <c r="P17" s="28">
        <v>568</v>
      </c>
      <c r="R17" s="33">
        <v>36.299999999999997</v>
      </c>
      <c r="S17" s="34">
        <v>63.3</v>
      </c>
      <c r="U17" s="15">
        <v>100</v>
      </c>
      <c r="V17" s="16">
        <v>100</v>
      </c>
      <c r="X17" s="27">
        <v>2</v>
      </c>
      <c r="Y17" s="28">
        <v>9.3000000000000007</v>
      </c>
    </row>
    <row r="18" spans="3:25" x14ac:dyDescent="0.25">
      <c r="C18" s="3">
        <v>7.8</v>
      </c>
      <c r="D18" s="4">
        <v>11.8</v>
      </c>
      <c r="F18" s="9">
        <v>288</v>
      </c>
      <c r="G18" s="10">
        <v>467.8</v>
      </c>
      <c r="I18" s="15">
        <v>315.5</v>
      </c>
      <c r="J18" s="16">
        <v>535.5</v>
      </c>
      <c r="L18" s="21">
        <v>346.3</v>
      </c>
      <c r="M18" s="22">
        <v>618.29999999999995</v>
      </c>
      <c r="O18" s="27">
        <v>371.8</v>
      </c>
      <c r="P18" s="28">
        <v>592.5</v>
      </c>
      <c r="R18" s="33">
        <v>56.3</v>
      </c>
      <c r="S18" s="34">
        <v>57</v>
      </c>
      <c r="U18" s="15">
        <v>100</v>
      </c>
      <c r="V18" s="16">
        <v>100</v>
      </c>
      <c r="X18" s="27">
        <v>2.8</v>
      </c>
      <c r="Y18" s="28">
        <v>7.8</v>
      </c>
    </row>
    <row r="19" spans="3:25" x14ac:dyDescent="0.25">
      <c r="C19" s="3">
        <v>8</v>
      </c>
      <c r="D19" s="4">
        <v>16.3</v>
      </c>
      <c r="F19" s="9">
        <v>285.8</v>
      </c>
      <c r="G19" s="10">
        <v>467.5</v>
      </c>
      <c r="I19" s="15">
        <v>320</v>
      </c>
      <c r="J19" s="16">
        <v>520.5</v>
      </c>
      <c r="L19" s="21">
        <v>347.8</v>
      </c>
      <c r="M19" s="22">
        <v>607</v>
      </c>
      <c r="O19" s="27">
        <v>349.5</v>
      </c>
      <c r="P19" s="28">
        <v>558</v>
      </c>
      <c r="R19" s="33">
        <v>29.5</v>
      </c>
      <c r="S19" s="34">
        <v>37.5</v>
      </c>
      <c r="U19" s="15">
        <v>100</v>
      </c>
      <c r="V19" s="16">
        <v>100</v>
      </c>
      <c r="X19" s="27">
        <v>2</v>
      </c>
      <c r="Y19" s="28">
        <v>6.5</v>
      </c>
    </row>
    <row r="20" spans="3:25" x14ac:dyDescent="0.25">
      <c r="C20" s="3">
        <v>7</v>
      </c>
      <c r="D20" s="4">
        <v>8</v>
      </c>
      <c r="F20" s="9">
        <v>256.8</v>
      </c>
      <c r="G20" s="10">
        <v>266.8</v>
      </c>
      <c r="I20" s="15">
        <v>334.3</v>
      </c>
      <c r="J20" s="16">
        <v>401.5</v>
      </c>
      <c r="L20" s="21">
        <v>363</v>
      </c>
      <c r="M20" s="22">
        <v>495.5</v>
      </c>
      <c r="O20" s="27">
        <v>373.5</v>
      </c>
      <c r="P20" s="28">
        <v>536</v>
      </c>
      <c r="R20" s="33">
        <v>39.299999999999997</v>
      </c>
      <c r="S20" s="34">
        <v>134.5</v>
      </c>
      <c r="U20" s="15">
        <v>100</v>
      </c>
      <c r="V20" s="16">
        <v>100</v>
      </c>
      <c r="X20" s="27">
        <v>2.5</v>
      </c>
      <c r="Y20" s="28">
        <v>4</v>
      </c>
    </row>
    <row r="21" spans="3:25" x14ac:dyDescent="0.25">
      <c r="C21" s="3">
        <v>6</v>
      </c>
      <c r="D21" s="4">
        <v>7.8</v>
      </c>
      <c r="F21" s="9">
        <v>251.3</v>
      </c>
      <c r="G21" s="10">
        <v>287.3</v>
      </c>
      <c r="I21" s="15">
        <v>333</v>
      </c>
      <c r="J21" s="16">
        <v>433.8</v>
      </c>
      <c r="L21" s="21">
        <v>363.3</v>
      </c>
      <c r="M21" s="22">
        <v>530.5</v>
      </c>
      <c r="O21" s="27">
        <v>379.8</v>
      </c>
      <c r="P21" s="28">
        <v>523.29999999999995</v>
      </c>
      <c r="R21" s="33">
        <v>46.8</v>
      </c>
      <c r="S21" s="34">
        <v>89.5</v>
      </c>
      <c r="U21" s="15">
        <v>100</v>
      </c>
      <c r="V21" s="16">
        <v>100</v>
      </c>
      <c r="X21" s="27">
        <v>2.5</v>
      </c>
      <c r="Y21" s="28">
        <v>4</v>
      </c>
    </row>
    <row r="22" spans="3:25" x14ac:dyDescent="0.25">
      <c r="C22" s="3">
        <v>5.5</v>
      </c>
      <c r="D22" s="4">
        <v>8.3000000000000007</v>
      </c>
      <c r="F22" s="9">
        <v>238</v>
      </c>
      <c r="G22" s="10">
        <v>311.5</v>
      </c>
      <c r="I22" s="15">
        <v>328.5</v>
      </c>
      <c r="J22" s="16">
        <v>461.5</v>
      </c>
      <c r="L22" s="21">
        <v>359.8</v>
      </c>
      <c r="M22" s="22">
        <v>556.5</v>
      </c>
      <c r="O22" s="27">
        <v>378.3</v>
      </c>
      <c r="P22" s="28">
        <v>524.29999999999995</v>
      </c>
      <c r="R22" s="33">
        <v>49.8</v>
      </c>
      <c r="S22" s="34">
        <v>62.8</v>
      </c>
      <c r="U22" s="15">
        <v>100</v>
      </c>
      <c r="V22" s="16">
        <v>100</v>
      </c>
      <c r="X22" s="27">
        <v>2.2999999999999998</v>
      </c>
      <c r="Y22" s="28">
        <v>4.5</v>
      </c>
    </row>
    <row r="23" spans="3:25" x14ac:dyDescent="0.25">
      <c r="C23" s="3">
        <v>5.5</v>
      </c>
      <c r="D23" s="4">
        <v>9</v>
      </c>
      <c r="F23" s="9">
        <v>282</v>
      </c>
      <c r="G23" s="10">
        <v>401.5</v>
      </c>
      <c r="I23" s="15">
        <v>341.3</v>
      </c>
      <c r="J23" s="16">
        <v>491.8</v>
      </c>
      <c r="L23" s="21">
        <v>369</v>
      </c>
      <c r="M23" s="22">
        <v>582</v>
      </c>
      <c r="O23" s="27">
        <v>380.5</v>
      </c>
      <c r="P23" s="28">
        <v>544</v>
      </c>
      <c r="R23" s="33">
        <v>39.299999999999997</v>
      </c>
      <c r="S23" s="34">
        <v>52.3</v>
      </c>
      <c r="U23" s="15">
        <v>100</v>
      </c>
      <c r="V23" s="16">
        <v>100</v>
      </c>
      <c r="X23" s="27">
        <v>2</v>
      </c>
      <c r="Y23" s="28">
        <v>5</v>
      </c>
    </row>
    <row r="24" spans="3:25" x14ac:dyDescent="0.25">
      <c r="C24" s="3">
        <v>4.8</v>
      </c>
      <c r="D24" s="4">
        <v>10</v>
      </c>
      <c r="F24" s="9">
        <v>261.5</v>
      </c>
      <c r="G24" s="10">
        <v>294</v>
      </c>
      <c r="I24" s="15">
        <v>336.3</v>
      </c>
      <c r="J24" s="16">
        <v>447</v>
      </c>
      <c r="L24" s="21">
        <v>366.5</v>
      </c>
      <c r="M24" s="22">
        <v>552.29999999999995</v>
      </c>
      <c r="O24" s="27">
        <v>378.8</v>
      </c>
      <c r="P24" s="28">
        <v>529.5</v>
      </c>
      <c r="R24" s="33">
        <v>42.5</v>
      </c>
      <c r="S24" s="34">
        <v>82.5</v>
      </c>
      <c r="U24" s="15">
        <v>100</v>
      </c>
      <c r="V24" s="16">
        <v>100</v>
      </c>
      <c r="X24" s="27">
        <v>2.2999999999999998</v>
      </c>
      <c r="Y24" s="28">
        <v>6.8</v>
      </c>
    </row>
    <row r="25" spans="3:25" x14ac:dyDescent="0.25">
      <c r="C25" s="3">
        <v>4</v>
      </c>
      <c r="D25" s="4">
        <v>11.8</v>
      </c>
      <c r="F25" s="9">
        <v>297</v>
      </c>
      <c r="G25" s="10">
        <v>333.3</v>
      </c>
      <c r="I25" s="15">
        <v>363.5</v>
      </c>
      <c r="J25" s="16">
        <v>460.5</v>
      </c>
      <c r="L25" s="21">
        <v>393</v>
      </c>
      <c r="M25" s="22">
        <v>565.79999999999995</v>
      </c>
      <c r="O25" s="27">
        <v>399.5</v>
      </c>
      <c r="P25" s="28">
        <v>571.79999999999995</v>
      </c>
      <c r="R25" s="33">
        <v>36</v>
      </c>
      <c r="S25" s="34">
        <v>111.3</v>
      </c>
      <c r="U25" s="15">
        <v>100</v>
      </c>
      <c r="V25" s="16">
        <v>100</v>
      </c>
      <c r="X25" s="27">
        <v>2</v>
      </c>
      <c r="Y25" s="28">
        <v>8</v>
      </c>
    </row>
    <row r="26" spans="3:25" x14ac:dyDescent="0.25">
      <c r="C26" s="3">
        <v>4.8</v>
      </c>
      <c r="D26" s="4">
        <v>8.8000000000000007</v>
      </c>
      <c r="F26" s="9">
        <v>283.8</v>
      </c>
      <c r="G26" s="10">
        <v>349.3</v>
      </c>
      <c r="I26" s="15">
        <v>354.8</v>
      </c>
      <c r="J26" s="16">
        <v>466.8</v>
      </c>
      <c r="L26" s="21">
        <v>385</v>
      </c>
      <c r="M26" s="22">
        <v>567.29999999999995</v>
      </c>
      <c r="O26" s="27">
        <v>392</v>
      </c>
      <c r="P26" s="28">
        <v>534.5</v>
      </c>
      <c r="R26" s="33">
        <v>37.299999999999997</v>
      </c>
      <c r="S26" s="34">
        <v>67.8</v>
      </c>
      <c r="U26" s="15">
        <v>100</v>
      </c>
      <c r="V26" s="16">
        <v>100</v>
      </c>
      <c r="X26" s="27">
        <v>2</v>
      </c>
      <c r="Y26" s="28">
        <v>5.3</v>
      </c>
    </row>
    <row r="27" spans="3:25" x14ac:dyDescent="0.25">
      <c r="C27" s="3">
        <v>6</v>
      </c>
      <c r="D27" s="4">
        <v>8.5</v>
      </c>
      <c r="F27" s="9">
        <v>226</v>
      </c>
      <c r="G27" s="10">
        <v>328.8</v>
      </c>
      <c r="I27" s="15">
        <v>321.3</v>
      </c>
      <c r="J27" s="16">
        <v>482.8</v>
      </c>
      <c r="L27" s="21">
        <v>360.3</v>
      </c>
      <c r="M27" s="22">
        <v>585.79999999999995</v>
      </c>
      <c r="O27" s="27">
        <v>377.5</v>
      </c>
      <c r="P27" s="28">
        <v>576.5</v>
      </c>
      <c r="R27" s="33">
        <v>56.3</v>
      </c>
      <c r="S27" s="34">
        <v>93.8</v>
      </c>
      <c r="U27" s="15">
        <v>100</v>
      </c>
      <c r="V27" s="16">
        <v>100</v>
      </c>
      <c r="X27" s="27">
        <v>2</v>
      </c>
      <c r="Y27" s="28">
        <v>5</v>
      </c>
    </row>
    <row r="28" spans="3:25" x14ac:dyDescent="0.25">
      <c r="C28" s="3">
        <v>6</v>
      </c>
      <c r="D28" s="4">
        <v>11</v>
      </c>
      <c r="F28" s="9">
        <v>266</v>
      </c>
      <c r="G28" s="10">
        <v>312</v>
      </c>
      <c r="I28" s="15">
        <v>345.3</v>
      </c>
      <c r="J28" s="16">
        <v>459.5</v>
      </c>
      <c r="L28" s="21">
        <v>375.8</v>
      </c>
      <c r="M28" s="22">
        <v>563.5</v>
      </c>
      <c r="O28" s="27">
        <v>387.5</v>
      </c>
      <c r="P28" s="28">
        <v>570</v>
      </c>
      <c r="R28" s="33">
        <v>42.3</v>
      </c>
      <c r="S28" s="34">
        <v>110.5</v>
      </c>
      <c r="U28" s="15">
        <v>100</v>
      </c>
      <c r="V28" s="16">
        <v>100</v>
      </c>
      <c r="X28" s="27">
        <v>2</v>
      </c>
      <c r="Y28" s="28">
        <v>7</v>
      </c>
    </row>
    <row r="29" spans="3:25" x14ac:dyDescent="0.25">
      <c r="C29" s="3">
        <v>6</v>
      </c>
      <c r="D29" s="4">
        <v>10.3</v>
      </c>
      <c r="F29" s="9">
        <v>138.30000000000001</v>
      </c>
      <c r="G29" s="10">
        <v>212</v>
      </c>
      <c r="I29" s="15">
        <v>230.5</v>
      </c>
      <c r="J29" s="16">
        <v>351.5</v>
      </c>
      <c r="L29" s="21">
        <v>334.3</v>
      </c>
      <c r="M29" s="22">
        <v>509.5</v>
      </c>
      <c r="O29" s="27">
        <v>374</v>
      </c>
      <c r="P29" s="28">
        <v>538</v>
      </c>
      <c r="R29" s="33">
        <v>143.5</v>
      </c>
      <c r="S29" s="34">
        <v>186.5</v>
      </c>
      <c r="U29" s="15">
        <v>100</v>
      </c>
      <c r="V29" s="16">
        <v>100</v>
      </c>
      <c r="X29" s="27">
        <v>2</v>
      </c>
      <c r="Y29" s="28">
        <v>6</v>
      </c>
    </row>
    <row r="30" spans="3:25" x14ac:dyDescent="0.25">
      <c r="C30" s="3">
        <v>7.5</v>
      </c>
      <c r="D30" s="4">
        <v>9</v>
      </c>
      <c r="F30" s="9">
        <v>248.5</v>
      </c>
      <c r="G30" s="10">
        <v>345.5</v>
      </c>
      <c r="I30" s="15">
        <v>328.5</v>
      </c>
      <c r="J30" s="16">
        <v>468.8</v>
      </c>
      <c r="L30" s="21">
        <v>362.3</v>
      </c>
      <c r="M30" s="22">
        <v>568.5</v>
      </c>
      <c r="O30" s="27">
        <v>375.3</v>
      </c>
      <c r="P30" s="28">
        <v>537.29999999999995</v>
      </c>
      <c r="R30" s="33">
        <v>46.8</v>
      </c>
      <c r="S30" s="34">
        <v>68.5</v>
      </c>
      <c r="U30" s="15">
        <v>100</v>
      </c>
      <c r="V30" s="16">
        <v>100</v>
      </c>
      <c r="X30" s="27">
        <v>1</v>
      </c>
      <c r="Y30" s="28">
        <v>4</v>
      </c>
    </row>
    <row r="31" spans="3:25" x14ac:dyDescent="0.25">
      <c r="C31" s="3">
        <v>7</v>
      </c>
      <c r="D31" s="4">
        <v>9</v>
      </c>
      <c r="F31" s="9">
        <v>253.8</v>
      </c>
      <c r="G31" s="10">
        <v>333.8</v>
      </c>
      <c r="I31" s="15">
        <v>330.3</v>
      </c>
      <c r="J31" s="16">
        <v>450</v>
      </c>
      <c r="L31" s="21">
        <v>360.5</v>
      </c>
      <c r="M31" s="22">
        <v>547.5</v>
      </c>
      <c r="O31" s="27">
        <v>367.3</v>
      </c>
      <c r="P31" s="28">
        <v>533</v>
      </c>
      <c r="R31" s="33">
        <v>37</v>
      </c>
      <c r="S31" s="34">
        <v>83</v>
      </c>
      <c r="U31" s="15">
        <v>100</v>
      </c>
      <c r="V31" s="16">
        <v>100</v>
      </c>
      <c r="X31" s="27">
        <v>1.8</v>
      </c>
      <c r="Y31" s="28">
        <v>5</v>
      </c>
    </row>
    <row r="32" spans="3:25" x14ac:dyDescent="0.25">
      <c r="C32" s="3">
        <v>6.3</v>
      </c>
      <c r="D32" s="4">
        <v>10</v>
      </c>
      <c r="F32" s="9">
        <v>226.5</v>
      </c>
      <c r="G32" s="10">
        <v>264.3</v>
      </c>
      <c r="I32" s="15">
        <v>323.5</v>
      </c>
      <c r="J32" s="16">
        <v>425.3</v>
      </c>
      <c r="L32" s="21">
        <v>360.8</v>
      </c>
      <c r="M32" s="22">
        <v>550.79999999999995</v>
      </c>
      <c r="O32" s="27">
        <v>375.3</v>
      </c>
      <c r="P32" s="28">
        <v>569.79999999999995</v>
      </c>
      <c r="R32" s="33">
        <v>51.8</v>
      </c>
      <c r="S32" s="34">
        <v>144.5</v>
      </c>
      <c r="U32" s="15">
        <v>100</v>
      </c>
      <c r="V32" s="16">
        <v>100</v>
      </c>
      <c r="X32" s="27">
        <v>2</v>
      </c>
      <c r="Y32" s="28">
        <v>5.8</v>
      </c>
    </row>
    <row r="33" spans="2:25" x14ac:dyDescent="0.25">
      <c r="C33" s="3">
        <v>5.8</v>
      </c>
      <c r="D33" s="4">
        <v>11.3</v>
      </c>
      <c r="F33" s="9">
        <v>230.3</v>
      </c>
      <c r="G33" s="10">
        <v>302.8</v>
      </c>
      <c r="I33" s="15">
        <v>333.3</v>
      </c>
      <c r="J33" s="16">
        <v>448.5</v>
      </c>
      <c r="L33" s="21">
        <v>370.8</v>
      </c>
      <c r="M33" s="22">
        <v>560.29999999999995</v>
      </c>
      <c r="O33" s="27">
        <v>386.3</v>
      </c>
      <c r="P33" s="28">
        <v>566</v>
      </c>
      <c r="R33" s="33">
        <v>53</v>
      </c>
      <c r="S33" s="34">
        <v>117.5</v>
      </c>
      <c r="U33" s="15">
        <v>100</v>
      </c>
      <c r="V33" s="16">
        <v>100</v>
      </c>
      <c r="X33" s="27">
        <v>2</v>
      </c>
      <c r="Y33" s="28">
        <v>7.8</v>
      </c>
    </row>
    <row r="34" spans="2:25" x14ac:dyDescent="0.25">
      <c r="C34" s="3">
        <v>6</v>
      </c>
      <c r="D34" s="4">
        <v>9.5</v>
      </c>
      <c r="F34" s="9">
        <v>239.3</v>
      </c>
      <c r="G34" s="10">
        <v>304.8</v>
      </c>
      <c r="I34" s="15">
        <v>329.3</v>
      </c>
      <c r="J34" s="16">
        <v>436.8</v>
      </c>
      <c r="L34" s="21">
        <v>364.3</v>
      </c>
      <c r="M34" s="22">
        <v>544</v>
      </c>
      <c r="O34" s="27">
        <v>378</v>
      </c>
      <c r="P34" s="28">
        <v>530.79999999999995</v>
      </c>
      <c r="R34" s="33">
        <v>48.8</v>
      </c>
      <c r="S34" s="34">
        <v>94</v>
      </c>
      <c r="U34" s="15">
        <v>100</v>
      </c>
      <c r="V34" s="16">
        <v>100</v>
      </c>
      <c r="X34" s="27">
        <v>2</v>
      </c>
      <c r="Y34" s="28">
        <v>10.8</v>
      </c>
    </row>
    <row r="35" spans="2:25" x14ac:dyDescent="0.25">
      <c r="C35" s="3">
        <v>6.8</v>
      </c>
      <c r="D35" s="4">
        <v>10.5</v>
      </c>
      <c r="F35" s="9">
        <v>270.8</v>
      </c>
      <c r="G35" s="10">
        <v>299.5</v>
      </c>
      <c r="I35" s="15">
        <v>323.3</v>
      </c>
      <c r="J35" s="16">
        <v>435.3</v>
      </c>
      <c r="L35" s="21">
        <v>350.8</v>
      </c>
      <c r="M35" s="22">
        <v>541.5</v>
      </c>
      <c r="O35" s="27">
        <v>360.8</v>
      </c>
      <c r="P35" s="28">
        <v>490.8</v>
      </c>
      <c r="R35" s="33">
        <v>37.5</v>
      </c>
      <c r="S35" s="34">
        <v>55.5</v>
      </c>
      <c r="U35" s="15">
        <v>100</v>
      </c>
      <c r="V35" s="16">
        <v>100</v>
      </c>
      <c r="X35" s="27">
        <v>2</v>
      </c>
      <c r="Y35" s="28">
        <v>6.3</v>
      </c>
    </row>
    <row r="36" spans="2:25" x14ac:dyDescent="0.25">
      <c r="C36" s="3">
        <v>6</v>
      </c>
      <c r="D36" s="4">
        <v>10</v>
      </c>
      <c r="F36" s="9">
        <v>274.5</v>
      </c>
      <c r="G36" s="10">
        <v>308.3</v>
      </c>
      <c r="I36" s="15">
        <v>351.5</v>
      </c>
      <c r="J36" s="16">
        <v>426.8</v>
      </c>
      <c r="L36" s="21">
        <v>382.5</v>
      </c>
      <c r="M36" s="22">
        <v>525.79999999999995</v>
      </c>
      <c r="O36" s="27">
        <v>397</v>
      </c>
      <c r="P36" s="28">
        <v>534.29999999999995</v>
      </c>
      <c r="R36" s="33">
        <v>45.5</v>
      </c>
      <c r="S36" s="34">
        <v>107.5</v>
      </c>
      <c r="U36" s="15">
        <v>100</v>
      </c>
      <c r="V36" s="16">
        <v>100</v>
      </c>
      <c r="X36" s="27">
        <v>2</v>
      </c>
      <c r="Y36" s="28">
        <v>6</v>
      </c>
    </row>
    <row r="37" spans="2:25" x14ac:dyDescent="0.25">
      <c r="C37" s="3">
        <v>6</v>
      </c>
      <c r="D37" s="4">
        <v>9.5</v>
      </c>
      <c r="F37" s="9">
        <v>259.8</v>
      </c>
      <c r="G37" s="10">
        <v>334.5</v>
      </c>
      <c r="I37" s="15">
        <v>339.3</v>
      </c>
      <c r="J37" s="16">
        <v>461.3</v>
      </c>
      <c r="L37" s="21">
        <v>370.5</v>
      </c>
      <c r="M37" s="22">
        <v>563</v>
      </c>
      <c r="O37" s="27">
        <v>383.8</v>
      </c>
      <c r="P37" s="28">
        <v>552</v>
      </c>
      <c r="R37" s="33">
        <v>44.5</v>
      </c>
      <c r="S37" s="34">
        <v>90.8</v>
      </c>
      <c r="U37" s="15">
        <v>100</v>
      </c>
      <c r="V37" s="16">
        <v>100</v>
      </c>
      <c r="X37" s="27">
        <v>2</v>
      </c>
      <c r="Y37" s="28">
        <v>5.5</v>
      </c>
    </row>
    <row r="38" spans="2:25" ht="16.5" thickBot="1" x14ac:dyDescent="0.3">
      <c r="C38" s="5">
        <v>6</v>
      </c>
      <c r="D38" s="6">
        <v>10.3</v>
      </c>
      <c r="F38" s="11">
        <v>254</v>
      </c>
      <c r="G38" s="12">
        <v>317</v>
      </c>
      <c r="I38" s="17">
        <v>336</v>
      </c>
      <c r="J38" s="18">
        <v>451</v>
      </c>
      <c r="L38" s="23">
        <v>367</v>
      </c>
      <c r="M38" s="24">
        <v>557</v>
      </c>
      <c r="O38" s="29">
        <v>383.8</v>
      </c>
      <c r="P38" s="30">
        <v>535.29999999999995</v>
      </c>
      <c r="R38" s="35">
        <v>47.8</v>
      </c>
      <c r="S38" s="36">
        <v>84.3</v>
      </c>
      <c r="U38" s="17">
        <v>100</v>
      </c>
      <c r="V38" s="18">
        <v>100</v>
      </c>
      <c r="X38" s="29">
        <v>2</v>
      </c>
      <c r="Y38" s="30">
        <v>6.8</v>
      </c>
    </row>
    <row r="39" spans="2:25" ht="15" customHeight="1" thickBot="1" x14ac:dyDescent="0.3"/>
    <row r="40" spans="2:25" s="49" customFormat="1" ht="16.5" thickBot="1" x14ac:dyDescent="0.25">
      <c r="B40" s="50" t="s">
        <v>8</v>
      </c>
      <c r="C40" s="51">
        <f>AVERAGE(C4:C38)</f>
        <v>6.5685714285714294</v>
      </c>
      <c r="D40" s="53">
        <f>AVERAGE(D4:D38)</f>
        <v>10.240000000000002</v>
      </c>
      <c r="E40" s="58" t="s">
        <v>8</v>
      </c>
      <c r="F40" s="59">
        <f>AVERAGE(F4:F38)</f>
        <v>253.87428571428578</v>
      </c>
      <c r="G40" s="61">
        <f>AVERAGE(G4:G38)</f>
        <v>333.05428571428564</v>
      </c>
      <c r="H40" s="66" t="s">
        <v>8</v>
      </c>
      <c r="I40" s="67">
        <f>AVERAGE(I4:I38)</f>
        <v>325.4942857142857</v>
      </c>
      <c r="J40" s="69">
        <f>AVERAGE(J4:J38)</f>
        <v>455.54571428571415</v>
      </c>
      <c r="K40" s="74" t="s">
        <v>8</v>
      </c>
      <c r="L40" s="75">
        <f>AVERAGE(L4:L38)</f>
        <v>358.50571428571413</v>
      </c>
      <c r="M40" s="77">
        <f>AVERAGE(M4:M38)</f>
        <v>552.142857142857</v>
      </c>
      <c r="N40" s="82" t="s">
        <v>8</v>
      </c>
      <c r="O40" s="83">
        <f>AVERAGE(O4:O38)</f>
        <v>372.21999999999991</v>
      </c>
      <c r="P40" s="85">
        <f>AVERAGE(P4:P38)</f>
        <v>541.20285714285694</v>
      </c>
      <c r="Q40" s="90" t="s">
        <v>8</v>
      </c>
      <c r="R40" s="91">
        <f>AVERAGE(R4:R38)</f>
        <v>46.757142857142846</v>
      </c>
      <c r="S40" s="93">
        <f>AVERAGE(S4:S38)</f>
        <v>85.685714285714283</v>
      </c>
      <c r="T40" s="66" t="s">
        <v>8</v>
      </c>
      <c r="U40" s="67">
        <f>AVERAGE(U4:U38)</f>
        <v>100</v>
      </c>
      <c r="V40" s="69">
        <f>AVERAGE(V4:V38)</f>
        <v>100</v>
      </c>
      <c r="W40" s="82" t="s">
        <v>8</v>
      </c>
      <c r="X40" s="83">
        <f>AVERAGE(X4:X38)</f>
        <v>2.0428571428571427</v>
      </c>
      <c r="Y40" s="85">
        <f>AVERAGE(Y4:Y38)</f>
        <v>6.3400000000000016</v>
      </c>
    </row>
    <row r="41" spans="2:25" s="49" customFormat="1" ht="16.5" thickBot="1" x14ac:dyDescent="0.25">
      <c r="B41" s="54" t="s">
        <v>9</v>
      </c>
      <c r="C41" s="55">
        <f>_xlfn.STDEV.S(C4:C38)</f>
        <v>1.0648864696658065</v>
      </c>
      <c r="D41" s="57">
        <f>_xlfn.STDEV.S(D4:D38)</f>
        <v>1.6512383944464437</v>
      </c>
      <c r="E41" s="62" t="s">
        <v>9</v>
      </c>
      <c r="F41" s="63">
        <f>_xlfn.STDEV.S(F4:F38)</f>
        <v>34.148476349242102</v>
      </c>
      <c r="G41" s="65">
        <f>_xlfn.STDEV.S(G4:G38)</f>
        <v>61.710154292929829</v>
      </c>
      <c r="H41" s="70" t="s">
        <v>9</v>
      </c>
      <c r="I41" s="71">
        <f>_xlfn.STDEV.S(I4:I38)</f>
        <v>23.461569864444314</v>
      </c>
      <c r="J41" s="73">
        <f>_xlfn.STDEV.S(J4:J38)</f>
        <v>40.060251260974852</v>
      </c>
      <c r="K41" s="78" t="s">
        <v>9</v>
      </c>
      <c r="L41" s="79">
        <f>_xlfn.STDEV.S(L4:L38)</f>
        <v>15.194870319736637</v>
      </c>
      <c r="M41" s="81">
        <f>_xlfn.STDEV.S(M4:M38)</f>
        <v>28.511187543244318</v>
      </c>
      <c r="N41" s="86" t="s">
        <v>9</v>
      </c>
      <c r="O41" s="87">
        <f>_xlfn.STDEV.S(O4:O38)</f>
        <v>14.384750912807958</v>
      </c>
      <c r="P41" s="89">
        <f>_xlfn.STDEV.S(P4:P38)</f>
        <v>28.053619727798633</v>
      </c>
      <c r="Q41" s="94" t="s">
        <v>9</v>
      </c>
      <c r="R41" s="95">
        <f>_xlfn.STDEV.S(R4:R38)</f>
        <v>19.889241633936432</v>
      </c>
      <c r="S41" s="97">
        <f>_xlfn.STDEV.S(S4:S38)</f>
        <v>30.844793085773833</v>
      </c>
      <c r="T41" s="70" t="s">
        <v>9</v>
      </c>
      <c r="U41" s="71">
        <f>_xlfn.STDEV.S(U4:U38)</f>
        <v>0</v>
      </c>
      <c r="V41" s="73">
        <f>_xlfn.STDEV.S(V4:V38)</f>
        <v>0</v>
      </c>
      <c r="W41" s="86" t="s">
        <v>9</v>
      </c>
      <c r="X41" s="87">
        <f>_xlfn.STDEV.S(X4:X38)</f>
        <v>0.26489255789261118</v>
      </c>
      <c r="Y41" s="89">
        <f>_xlfn.STDEV.S(Y4:Y38)</f>
        <v>1.5080567940623553</v>
      </c>
    </row>
  </sheetData>
  <mergeCells count="8">
    <mergeCell ref="X2:Y2"/>
    <mergeCell ref="U2:V2"/>
    <mergeCell ref="C2:D2"/>
    <mergeCell ref="F2:G2"/>
    <mergeCell ref="I2:J2"/>
    <mergeCell ref="L2:M2"/>
    <mergeCell ref="O2:P2"/>
    <mergeCell ref="R2:S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9"/>
  <sheetViews>
    <sheetView zoomScale="80" zoomScaleNormal="80" workbookViewId="0">
      <selection activeCell="B15" sqref="B15"/>
    </sheetView>
  </sheetViews>
  <sheetFormatPr defaultColWidth="11" defaultRowHeight="15.75" x14ac:dyDescent="0.25"/>
  <sheetData>
    <row r="1" spans="3:25" ht="16.5" thickBot="1" x14ac:dyDescent="0.3"/>
    <row r="2" spans="3:25" ht="16.5" thickBot="1" x14ac:dyDescent="0.3">
      <c r="C2" s="102" t="s">
        <v>0</v>
      </c>
      <c r="D2" s="103"/>
      <c r="F2" s="104" t="s">
        <v>5</v>
      </c>
      <c r="G2" s="105"/>
      <c r="I2" s="100" t="s">
        <v>6</v>
      </c>
      <c r="J2" s="101"/>
      <c r="L2" s="106" t="s">
        <v>7</v>
      </c>
      <c r="M2" s="107"/>
      <c r="O2" s="98" t="s">
        <v>1</v>
      </c>
      <c r="P2" s="99"/>
      <c r="R2" s="108" t="s">
        <v>2</v>
      </c>
      <c r="S2" s="109"/>
      <c r="U2" s="100" t="s">
        <v>10</v>
      </c>
      <c r="V2" s="101"/>
      <c r="X2" s="98" t="s">
        <v>11</v>
      </c>
      <c r="Y2" s="99"/>
    </row>
    <row r="3" spans="3:25" ht="16.5" thickBot="1" x14ac:dyDescent="0.3">
      <c r="C3" s="1" t="s">
        <v>3</v>
      </c>
      <c r="D3" s="2" t="s">
        <v>4</v>
      </c>
      <c r="F3" s="7" t="s">
        <v>3</v>
      </c>
      <c r="G3" s="8" t="s">
        <v>4</v>
      </c>
      <c r="I3" s="13" t="s">
        <v>3</v>
      </c>
      <c r="J3" s="14" t="s">
        <v>4</v>
      </c>
      <c r="L3" s="19" t="s">
        <v>3</v>
      </c>
      <c r="M3" s="20" t="s">
        <v>4</v>
      </c>
      <c r="O3" s="25" t="s">
        <v>3</v>
      </c>
      <c r="P3" s="26" t="s">
        <v>4</v>
      </c>
      <c r="R3" s="31" t="s">
        <v>3</v>
      </c>
      <c r="S3" s="32" t="s">
        <v>4</v>
      </c>
      <c r="U3" s="13" t="s">
        <v>3</v>
      </c>
      <c r="V3" s="14" t="s">
        <v>4</v>
      </c>
      <c r="X3" s="25" t="s">
        <v>3</v>
      </c>
      <c r="Y3" s="26" t="s">
        <v>4</v>
      </c>
    </row>
    <row r="4" spans="3:25" x14ac:dyDescent="0.25">
      <c r="C4" s="38">
        <v>2.5</v>
      </c>
      <c r="D4" s="39">
        <v>2.8</v>
      </c>
      <c r="F4" s="40">
        <v>181</v>
      </c>
      <c r="G4" s="37">
        <v>217.3</v>
      </c>
      <c r="I4" s="41">
        <v>309.3</v>
      </c>
      <c r="J4" s="42">
        <v>327.8</v>
      </c>
      <c r="L4" s="43">
        <v>384.8</v>
      </c>
      <c r="M4" s="44">
        <v>394.3</v>
      </c>
      <c r="O4" s="45">
        <v>410</v>
      </c>
      <c r="P4" s="46">
        <v>421.5</v>
      </c>
      <c r="R4" s="47">
        <v>100.8</v>
      </c>
      <c r="S4" s="48">
        <v>93.8</v>
      </c>
      <c r="U4" s="41">
        <v>100</v>
      </c>
      <c r="V4" s="42">
        <v>100</v>
      </c>
      <c r="X4" s="45">
        <v>2</v>
      </c>
      <c r="Y4" s="46">
        <v>3.3</v>
      </c>
    </row>
    <row r="5" spans="3:25" x14ac:dyDescent="0.25">
      <c r="C5" s="3">
        <v>2.5</v>
      </c>
      <c r="D5" s="4">
        <v>2.5</v>
      </c>
      <c r="F5" s="9">
        <v>184.5</v>
      </c>
      <c r="G5" s="10">
        <v>220.8</v>
      </c>
      <c r="I5" s="15">
        <v>306.8</v>
      </c>
      <c r="J5" s="16">
        <v>337.8</v>
      </c>
      <c r="L5" s="21">
        <v>389.3</v>
      </c>
      <c r="M5" s="22">
        <v>403.3</v>
      </c>
      <c r="O5" s="27">
        <v>415.8</v>
      </c>
      <c r="P5" s="28">
        <v>430.3</v>
      </c>
      <c r="R5" s="33">
        <v>109</v>
      </c>
      <c r="S5" s="34">
        <v>92.5</v>
      </c>
      <c r="U5" s="15">
        <v>100</v>
      </c>
      <c r="V5" s="16">
        <v>100</v>
      </c>
      <c r="X5" s="27">
        <v>2</v>
      </c>
      <c r="Y5" s="28">
        <v>3</v>
      </c>
    </row>
    <row r="6" spans="3:25" x14ac:dyDescent="0.25">
      <c r="C6" s="3">
        <v>2.2999999999999998</v>
      </c>
      <c r="D6" s="4">
        <v>2.8</v>
      </c>
      <c r="F6" s="9">
        <v>196.5</v>
      </c>
      <c r="G6" s="10">
        <v>206.5</v>
      </c>
      <c r="I6" s="15">
        <v>320.8</v>
      </c>
      <c r="J6" s="16">
        <v>338.5</v>
      </c>
      <c r="L6" s="21">
        <v>410.3</v>
      </c>
      <c r="M6" s="22">
        <v>417.8</v>
      </c>
      <c r="O6" s="27">
        <v>448</v>
      </c>
      <c r="P6" s="28">
        <v>454.5</v>
      </c>
      <c r="R6" s="33">
        <v>127.3</v>
      </c>
      <c r="S6" s="34">
        <v>116</v>
      </c>
      <c r="U6" s="15">
        <v>100</v>
      </c>
      <c r="V6" s="16">
        <v>100</v>
      </c>
      <c r="X6" s="27">
        <v>2</v>
      </c>
      <c r="Y6" s="28">
        <v>3.3</v>
      </c>
    </row>
    <row r="7" spans="3:25" x14ac:dyDescent="0.25">
      <c r="C7" s="3">
        <v>2</v>
      </c>
      <c r="D7" s="4">
        <v>2.8</v>
      </c>
      <c r="F7" s="9">
        <v>249.5</v>
      </c>
      <c r="G7" s="10">
        <v>275.3</v>
      </c>
      <c r="I7" s="15">
        <v>367</v>
      </c>
      <c r="J7" s="16">
        <v>386.8</v>
      </c>
      <c r="L7" s="21">
        <v>415.3</v>
      </c>
      <c r="M7" s="22">
        <v>436.3</v>
      </c>
      <c r="O7" s="27">
        <v>439.5</v>
      </c>
      <c r="P7" s="28">
        <v>466.5</v>
      </c>
      <c r="R7" s="33">
        <v>72.5</v>
      </c>
      <c r="S7" s="34">
        <v>79.8</v>
      </c>
      <c r="U7" s="15">
        <v>100</v>
      </c>
      <c r="V7" s="16">
        <v>100</v>
      </c>
      <c r="X7" s="27">
        <v>2</v>
      </c>
      <c r="Y7" s="28">
        <v>3.3</v>
      </c>
    </row>
    <row r="8" spans="3:25" x14ac:dyDescent="0.25">
      <c r="C8" s="3">
        <v>2.2999999999999998</v>
      </c>
      <c r="D8" s="4">
        <v>3</v>
      </c>
      <c r="F8" s="9">
        <v>254.8</v>
      </c>
      <c r="G8" s="10">
        <v>250</v>
      </c>
      <c r="I8" s="15">
        <v>376.3</v>
      </c>
      <c r="J8" s="16">
        <v>362.8</v>
      </c>
      <c r="L8" s="21">
        <v>430.8</v>
      </c>
      <c r="M8" s="22">
        <v>417.8</v>
      </c>
      <c r="O8" s="27">
        <v>452.3</v>
      </c>
      <c r="P8" s="28">
        <v>438.5</v>
      </c>
      <c r="R8" s="33">
        <v>76</v>
      </c>
      <c r="S8" s="34">
        <v>75.8</v>
      </c>
      <c r="U8" s="15">
        <v>100</v>
      </c>
      <c r="V8" s="16">
        <v>100</v>
      </c>
      <c r="X8" s="27">
        <v>2</v>
      </c>
      <c r="Y8" s="28">
        <v>3.3</v>
      </c>
    </row>
    <row r="9" spans="3:25" x14ac:dyDescent="0.25">
      <c r="C9" s="3">
        <v>2.2999999999999998</v>
      </c>
      <c r="D9" s="4">
        <v>2.5</v>
      </c>
      <c r="F9" s="9">
        <v>209.3</v>
      </c>
      <c r="G9" s="10">
        <v>275.5</v>
      </c>
      <c r="I9" s="15">
        <v>339</v>
      </c>
      <c r="J9" s="16">
        <v>391.3</v>
      </c>
      <c r="L9" s="21">
        <v>395.3</v>
      </c>
      <c r="M9" s="22">
        <v>443.5</v>
      </c>
      <c r="O9" s="27">
        <v>417.3</v>
      </c>
      <c r="P9" s="28">
        <v>468.5</v>
      </c>
      <c r="R9" s="33">
        <v>78.3</v>
      </c>
      <c r="S9" s="34">
        <v>77.3</v>
      </c>
      <c r="U9" s="15">
        <v>100</v>
      </c>
      <c r="V9" s="16">
        <v>100</v>
      </c>
      <c r="X9" s="27">
        <v>2</v>
      </c>
      <c r="Y9" s="28">
        <v>3.3</v>
      </c>
    </row>
    <row r="10" spans="3:25" x14ac:dyDescent="0.25">
      <c r="C10" s="3">
        <v>2.5</v>
      </c>
      <c r="D10" s="4">
        <v>2.5</v>
      </c>
      <c r="F10" s="9">
        <v>163.5</v>
      </c>
      <c r="G10" s="10">
        <v>245.8</v>
      </c>
      <c r="I10" s="15">
        <v>293.8</v>
      </c>
      <c r="J10" s="16">
        <v>348</v>
      </c>
      <c r="L10" s="21">
        <v>385.3</v>
      </c>
      <c r="M10" s="22">
        <v>403.3</v>
      </c>
      <c r="O10" s="27">
        <v>413.8</v>
      </c>
      <c r="P10" s="28">
        <v>438.5</v>
      </c>
      <c r="R10" s="33">
        <v>120</v>
      </c>
      <c r="S10" s="34">
        <v>90.5</v>
      </c>
      <c r="U10" s="15">
        <v>100</v>
      </c>
      <c r="V10" s="16">
        <v>100</v>
      </c>
      <c r="X10" s="27">
        <v>2</v>
      </c>
      <c r="Y10" s="28">
        <v>3.3</v>
      </c>
    </row>
    <row r="11" spans="3:25" x14ac:dyDescent="0.25">
      <c r="C11" s="3">
        <v>1.8</v>
      </c>
      <c r="D11" s="4">
        <v>2</v>
      </c>
      <c r="F11" s="9">
        <v>268</v>
      </c>
      <c r="G11" s="10">
        <v>315</v>
      </c>
      <c r="I11" s="15">
        <v>377</v>
      </c>
      <c r="J11" s="16">
        <v>405.5</v>
      </c>
      <c r="L11" s="21">
        <v>417.5</v>
      </c>
      <c r="M11" s="22">
        <v>447.8</v>
      </c>
      <c r="O11" s="27">
        <v>436.5</v>
      </c>
      <c r="P11" s="28">
        <v>460.5</v>
      </c>
      <c r="R11" s="33">
        <v>59.5</v>
      </c>
      <c r="S11" s="34">
        <v>55</v>
      </c>
      <c r="U11" s="15">
        <v>100</v>
      </c>
      <c r="V11" s="16">
        <v>100</v>
      </c>
      <c r="X11" s="27">
        <v>2</v>
      </c>
      <c r="Y11" s="28">
        <v>3.3</v>
      </c>
    </row>
    <row r="12" spans="3:25" x14ac:dyDescent="0.25">
      <c r="C12" s="3">
        <v>2</v>
      </c>
      <c r="D12" s="4">
        <v>2.8</v>
      </c>
      <c r="F12" s="9">
        <v>263.5</v>
      </c>
      <c r="G12" s="10">
        <v>287.3</v>
      </c>
      <c r="I12" s="15">
        <v>373.3</v>
      </c>
      <c r="J12" s="16">
        <v>395</v>
      </c>
      <c r="L12" s="21">
        <v>419.5</v>
      </c>
      <c r="M12" s="22">
        <v>445.3</v>
      </c>
      <c r="O12" s="27">
        <v>440.8</v>
      </c>
      <c r="P12" s="28">
        <v>461.5</v>
      </c>
      <c r="R12" s="33">
        <v>67.5</v>
      </c>
      <c r="S12" s="34">
        <v>66.5</v>
      </c>
      <c r="U12" s="15">
        <v>100</v>
      </c>
      <c r="V12" s="16">
        <v>100</v>
      </c>
      <c r="X12" s="27">
        <v>2</v>
      </c>
      <c r="Y12" s="28">
        <v>3.3</v>
      </c>
    </row>
    <row r="13" spans="3:25" x14ac:dyDescent="0.25">
      <c r="C13" s="3">
        <v>2</v>
      </c>
      <c r="D13" s="4">
        <v>2.5</v>
      </c>
      <c r="F13" s="9">
        <v>254.5</v>
      </c>
      <c r="G13" s="10">
        <v>293.3</v>
      </c>
      <c r="I13" s="15">
        <v>374.5</v>
      </c>
      <c r="J13" s="16">
        <v>398</v>
      </c>
      <c r="L13" s="21">
        <v>425.3</v>
      </c>
      <c r="M13" s="22">
        <v>447.3</v>
      </c>
      <c r="O13" s="27">
        <v>440.8</v>
      </c>
      <c r="P13" s="28">
        <v>468.5</v>
      </c>
      <c r="R13" s="33">
        <v>66.3</v>
      </c>
      <c r="S13" s="34">
        <v>70.5</v>
      </c>
      <c r="U13" s="15">
        <v>100</v>
      </c>
      <c r="V13" s="16">
        <v>100</v>
      </c>
      <c r="X13" s="27">
        <v>2</v>
      </c>
      <c r="Y13" s="28">
        <v>3.3</v>
      </c>
    </row>
    <row r="14" spans="3:25" x14ac:dyDescent="0.25">
      <c r="C14" s="3">
        <v>2.5</v>
      </c>
      <c r="D14" s="4">
        <v>2.5</v>
      </c>
      <c r="F14" s="9">
        <v>162.5</v>
      </c>
      <c r="G14" s="10">
        <v>227.3</v>
      </c>
      <c r="I14" s="15">
        <v>276.8</v>
      </c>
      <c r="J14" s="16">
        <v>340.8</v>
      </c>
      <c r="L14" s="21">
        <v>374.8</v>
      </c>
      <c r="M14" s="22">
        <v>400.5</v>
      </c>
      <c r="O14" s="27">
        <v>410</v>
      </c>
      <c r="P14" s="28">
        <v>421.5</v>
      </c>
      <c r="R14" s="33">
        <v>133.30000000000001</v>
      </c>
      <c r="S14" s="34">
        <v>80.8</v>
      </c>
      <c r="U14" s="15">
        <v>100</v>
      </c>
      <c r="V14" s="16">
        <v>100</v>
      </c>
      <c r="X14" s="27">
        <v>2</v>
      </c>
      <c r="Y14" s="28">
        <v>3.3</v>
      </c>
    </row>
    <row r="15" spans="3:25" x14ac:dyDescent="0.25">
      <c r="C15" s="3">
        <v>2.2999999999999998</v>
      </c>
      <c r="D15" s="4">
        <v>2.8</v>
      </c>
      <c r="F15" s="9">
        <v>261</v>
      </c>
      <c r="G15" s="10">
        <v>314</v>
      </c>
      <c r="I15" s="15">
        <v>372.5</v>
      </c>
      <c r="J15" s="16">
        <v>397.3</v>
      </c>
      <c r="L15" s="21">
        <v>412.8</v>
      </c>
      <c r="M15" s="22">
        <v>437.8</v>
      </c>
      <c r="O15" s="27">
        <v>431</v>
      </c>
      <c r="P15" s="28">
        <v>445.5</v>
      </c>
      <c r="R15" s="33">
        <v>58.5</v>
      </c>
      <c r="S15" s="34">
        <v>48.3</v>
      </c>
      <c r="U15" s="15">
        <v>100</v>
      </c>
      <c r="V15" s="16">
        <v>100</v>
      </c>
      <c r="X15" s="27">
        <v>2</v>
      </c>
      <c r="Y15" s="28">
        <v>3.3</v>
      </c>
    </row>
    <row r="16" spans="3:25" x14ac:dyDescent="0.25">
      <c r="C16" s="3">
        <v>2.2999999999999998</v>
      </c>
      <c r="D16" s="4">
        <v>2.8</v>
      </c>
      <c r="F16" s="9">
        <v>265.8</v>
      </c>
      <c r="G16" s="10">
        <v>261.8</v>
      </c>
      <c r="I16" s="15">
        <v>366.3</v>
      </c>
      <c r="J16" s="16">
        <v>380.8</v>
      </c>
      <c r="L16" s="21">
        <v>404.8</v>
      </c>
      <c r="M16" s="22">
        <v>438.5</v>
      </c>
      <c r="O16" s="27">
        <v>414.5</v>
      </c>
      <c r="P16" s="28">
        <v>458</v>
      </c>
      <c r="R16" s="33">
        <v>48.3</v>
      </c>
      <c r="S16" s="34">
        <v>77.3</v>
      </c>
      <c r="U16" s="15">
        <v>100</v>
      </c>
      <c r="V16" s="16">
        <v>100</v>
      </c>
      <c r="X16" s="27">
        <v>2</v>
      </c>
      <c r="Y16" s="28">
        <v>3.3</v>
      </c>
    </row>
    <row r="17" spans="3:25" x14ac:dyDescent="0.25">
      <c r="C17" s="3">
        <v>3</v>
      </c>
      <c r="D17" s="4">
        <v>2.8</v>
      </c>
      <c r="F17" s="9">
        <v>219.3</v>
      </c>
      <c r="G17" s="10">
        <v>306.5</v>
      </c>
      <c r="I17" s="15">
        <v>343.5</v>
      </c>
      <c r="J17" s="16">
        <v>383.3</v>
      </c>
      <c r="L17" s="21">
        <v>410.8</v>
      </c>
      <c r="M17" s="22">
        <v>424.8</v>
      </c>
      <c r="O17" s="27">
        <v>443.3</v>
      </c>
      <c r="P17" s="28">
        <v>432.5</v>
      </c>
      <c r="R17" s="33">
        <v>99.8</v>
      </c>
      <c r="S17" s="34">
        <v>49.3</v>
      </c>
      <c r="U17" s="15">
        <v>100</v>
      </c>
      <c r="V17" s="16">
        <v>100</v>
      </c>
      <c r="X17" s="27">
        <v>2</v>
      </c>
      <c r="Y17" s="28">
        <v>3.8</v>
      </c>
    </row>
    <row r="18" spans="3:25" x14ac:dyDescent="0.25">
      <c r="C18" s="3">
        <v>3</v>
      </c>
      <c r="D18" s="4">
        <v>3</v>
      </c>
      <c r="F18" s="9">
        <v>385</v>
      </c>
      <c r="G18" s="10">
        <v>164.3</v>
      </c>
      <c r="I18" s="15">
        <v>424.8</v>
      </c>
      <c r="J18" s="16">
        <v>311.8</v>
      </c>
      <c r="L18" s="21">
        <v>472.3</v>
      </c>
      <c r="M18" s="22">
        <v>437.8</v>
      </c>
      <c r="O18" s="27">
        <v>454.8</v>
      </c>
      <c r="P18" s="28">
        <v>486</v>
      </c>
      <c r="R18" s="33">
        <v>30</v>
      </c>
      <c r="S18" s="34">
        <v>174.3</v>
      </c>
      <c r="U18" s="15">
        <v>100</v>
      </c>
      <c r="V18" s="16">
        <v>100</v>
      </c>
      <c r="X18" s="27">
        <v>2</v>
      </c>
      <c r="Y18" s="28">
        <v>3.3</v>
      </c>
    </row>
    <row r="19" spans="3:25" x14ac:dyDescent="0.25">
      <c r="C19" s="3">
        <v>3.5</v>
      </c>
      <c r="D19" s="4">
        <v>3.5</v>
      </c>
      <c r="F19" s="9">
        <v>172.5</v>
      </c>
      <c r="G19" s="10">
        <v>196.8</v>
      </c>
      <c r="I19" s="15">
        <v>270</v>
      </c>
      <c r="J19" s="16">
        <v>305.3</v>
      </c>
      <c r="L19" s="21">
        <v>380.5</v>
      </c>
      <c r="M19" s="22">
        <v>386.3</v>
      </c>
      <c r="O19" s="27">
        <v>419.5</v>
      </c>
      <c r="P19" s="28">
        <v>417.5</v>
      </c>
      <c r="R19" s="33">
        <v>149.5</v>
      </c>
      <c r="S19" s="34">
        <v>112.3</v>
      </c>
      <c r="U19" s="15">
        <v>100</v>
      </c>
      <c r="V19" s="16">
        <v>100</v>
      </c>
      <c r="X19" s="27">
        <v>2</v>
      </c>
      <c r="Y19" s="28">
        <v>4.5</v>
      </c>
    </row>
    <row r="20" spans="3:25" x14ac:dyDescent="0.25">
      <c r="C20" s="3">
        <v>2.5</v>
      </c>
      <c r="D20" s="4">
        <v>3</v>
      </c>
      <c r="F20" s="9">
        <v>206.8</v>
      </c>
      <c r="G20" s="10">
        <v>183.8</v>
      </c>
      <c r="I20" s="15">
        <v>322.5</v>
      </c>
      <c r="J20" s="16">
        <v>298.5</v>
      </c>
      <c r="L20" s="21">
        <v>399.8</v>
      </c>
      <c r="M20" s="22">
        <v>393.3</v>
      </c>
      <c r="O20" s="27">
        <v>430.3</v>
      </c>
      <c r="P20" s="28">
        <v>423.3</v>
      </c>
      <c r="R20" s="33">
        <v>107.8</v>
      </c>
      <c r="S20" s="34">
        <v>124.8</v>
      </c>
      <c r="U20" s="15">
        <v>100</v>
      </c>
      <c r="V20" s="16">
        <v>100</v>
      </c>
      <c r="X20" s="27">
        <v>2</v>
      </c>
      <c r="Y20" s="28">
        <v>4</v>
      </c>
    </row>
    <row r="21" spans="3:25" x14ac:dyDescent="0.25">
      <c r="C21" s="3">
        <v>2.2999999999999998</v>
      </c>
      <c r="D21" s="4">
        <v>3</v>
      </c>
      <c r="F21" s="9">
        <v>227</v>
      </c>
      <c r="G21" s="10">
        <v>193</v>
      </c>
      <c r="I21" s="15">
        <v>347.8</v>
      </c>
      <c r="J21" s="16">
        <v>308.3</v>
      </c>
      <c r="L21" s="21">
        <v>407.8</v>
      </c>
      <c r="M21" s="22">
        <v>400.5</v>
      </c>
      <c r="O21" s="27">
        <v>431.3</v>
      </c>
      <c r="P21" s="28">
        <v>437.5</v>
      </c>
      <c r="R21" s="33">
        <v>83.5</v>
      </c>
      <c r="S21" s="34">
        <v>129.30000000000001</v>
      </c>
      <c r="U21" s="15">
        <v>100</v>
      </c>
      <c r="V21" s="16">
        <v>100</v>
      </c>
      <c r="X21" s="27">
        <v>2</v>
      </c>
      <c r="Y21" s="28">
        <v>4</v>
      </c>
    </row>
    <row r="22" spans="3:25" x14ac:dyDescent="0.25">
      <c r="C22" s="3">
        <v>2.5</v>
      </c>
      <c r="D22" s="4">
        <v>3</v>
      </c>
      <c r="F22" s="9">
        <v>268.3</v>
      </c>
      <c r="G22" s="10">
        <v>287.8</v>
      </c>
      <c r="I22" s="15">
        <v>365.8</v>
      </c>
      <c r="J22" s="16">
        <v>371.5</v>
      </c>
      <c r="L22" s="21">
        <v>406.5</v>
      </c>
      <c r="M22" s="22">
        <v>415.3</v>
      </c>
      <c r="O22" s="27">
        <v>424.5</v>
      </c>
      <c r="P22" s="28">
        <v>424.3</v>
      </c>
      <c r="R22" s="33">
        <v>58.8</v>
      </c>
      <c r="S22" s="34">
        <v>52.8</v>
      </c>
      <c r="U22" s="15">
        <v>100</v>
      </c>
      <c r="V22" s="16">
        <v>100</v>
      </c>
      <c r="X22" s="27">
        <v>2</v>
      </c>
      <c r="Y22" s="28">
        <v>4</v>
      </c>
    </row>
    <row r="23" spans="3:25" x14ac:dyDescent="0.25">
      <c r="C23" s="3">
        <v>2</v>
      </c>
      <c r="D23" s="4">
        <v>3.3</v>
      </c>
      <c r="F23" s="9">
        <v>306.3</v>
      </c>
      <c r="G23" s="10">
        <v>338.5</v>
      </c>
      <c r="I23" s="15">
        <v>388.8</v>
      </c>
      <c r="J23" s="16">
        <v>402</v>
      </c>
      <c r="L23" s="21">
        <v>426.3</v>
      </c>
      <c r="M23" s="22">
        <v>446.3</v>
      </c>
      <c r="O23" s="27">
        <v>439.8</v>
      </c>
      <c r="P23" s="28">
        <v>447.5</v>
      </c>
      <c r="R23" s="33">
        <v>51</v>
      </c>
      <c r="S23" s="34">
        <v>45.5</v>
      </c>
      <c r="U23" s="15">
        <v>100</v>
      </c>
      <c r="V23" s="16">
        <v>100</v>
      </c>
      <c r="X23" s="27">
        <v>2</v>
      </c>
      <c r="Y23" s="28">
        <v>6</v>
      </c>
    </row>
    <row r="24" spans="3:25" x14ac:dyDescent="0.25">
      <c r="C24" s="3">
        <v>1.3</v>
      </c>
      <c r="D24" s="4">
        <v>2.8</v>
      </c>
      <c r="F24" s="9">
        <v>319.5</v>
      </c>
      <c r="G24" s="10">
        <v>324.8</v>
      </c>
      <c r="I24" s="15">
        <v>395</v>
      </c>
      <c r="J24" s="16">
        <v>411.5</v>
      </c>
      <c r="L24" s="21">
        <v>432.3</v>
      </c>
      <c r="M24" s="22">
        <v>457</v>
      </c>
      <c r="O24" s="27">
        <v>442</v>
      </c>
      <c r="P24" s="28">
        <v>467.5</v>
      </c>
      <c r="R24" s="33">
        <v>47</v>
      </c>
      <c r="S24" s="34">
        <v>56</v>
      </c>
      <c r="U24" s="15">
        <v>100</v>
      </c>
      <c r="V24" s="16">
        <v>100</v>
      </c>
      <c r="X24" s="27">
        <v>1.3</v>
      </c>
      <c r="Y24" s="28">
        <v>6.8</v>
      </c>
    </row>
    <row r="25" spans="3:25" x14ac:dyDescent="0.25">
      <c r="C25" s="3">
        <v>2</v>
      </c>
      <c r="D25" s="4">
        <v>3.5</v>
      </c>
      <c r="F25" s="9">
        <v>220</v>
      </c>
      <c r="G25" s="10">
        <v>217.5</v>
      </c>
      <c r="I25" s="15">
        <v>329</v>
      </c>
      <c r="J25" s="16">
        <v>321</v>
      </c>
      <c r="L25" s="21">
        <v>378.8</v>
      </c>
      <c r="M25" s="22">
        <v>377.8</v>
      </c>
      <c r="O25" s="27">
        <v>397.3</v>
      </c>
      <c r="P25" s="28">
        <v>402.5</v>
      </c>
      <c r="R25" s="33">
        <v>68.3</v>
      </c>
      <c r="S25" s="34">
        <v>81.5</v>
      </c>
      <c r="U25" s="15">
        <v>100</v>
      </c>
      <c r="V25" s="16">
        <v>100</v>
      </c>
      <c r="X25" s="27">
        <v>2</v>
      </c>
      <c r="Y25" s="28">
        <v>5</v>
      </c>
    </row>
    <row r="26" spans="3:25" x14ac:dyDescent="0.25">
      <c r="C26" s="3">
        <v>2</v>
      </c>
      <c r="D26" s="4">
        <v>3</v>
      </c>
      <c r="F26" s="9">
        <v>321.8</v>
      </c>
      <c r="G26" s="10">
        <v>317.8</v>
      </c>
      <c r="I26" s="15">
        <v>378</v>
      </c>
      <c r="J26" s="16">
        <v>378.3</v>
      </c>
      <c r="L26" s="21">
        <v>412.8</v>
      </c>
      <c r="M26" s="22">
        <v>420.3</v>
      </c>
      <c r="O26" s="27">
        <v>416.5</v>
      </c>
      <c r="P26" s="28">
        <v>433.3</v>
      </c>
      <c r="R26" s="33">
        <v>38.5</v>
      </c>
      <c r="S26" s="34">
        <v>55</v>
      </c>
      <c r="U26" s="15">
        <v>100</v>
      </c>
      <c r="V26" s="16">
        <v>100</v>
      </c>
      <c r="X26" s="27">
        <v>2</v>
      </c>
      <c r="Y26" s="28">
        <v>4.8</v>
      </c>
    </row>
    <row r="27" spans="3:25" x14ac:dyDescent="0.25">
      <c r="C27" s="3">
        <v>2</v>
      </c>
      <c r="D27" s="4">
        <v>2.2999999999999998</v>
      </c>
      <c r="F27" s="9">
        <v>264</v>
      </c>
      <c r="G27" s="10">
        <v>280.5</v>
      </c>
      <c r="I27" s="15">
        <v>358.5</v>
      </c>
      <c r="J27" s="16">
        <v>370.3</v>
      </c>
      <c r="L27" s="21">
        <v>398.3</v>
      </c>
      <c r="M27" s="22">
        <v>415</v>
      </c>
      <c r="O27" s="27">
        <v>417.5</v>
      </c>
      <c r="P27" s="28">
        <v>428.8</v>
      </c>
      <c r="R27" s="33">
        <v>59</v>
      </c>
      <c r="S27" s="34">
        <v>58.5</v>
      </c>
      <c r="U27" s="15">
        <v>100</v>
      </c>
      <c r="V27" s="16">
        <v>100</v>
      </c>
      <c r="X27" s="27">
        <v>2</v>
      </c>
      <c r="Y27" s="28">
        <v>4</v>
      </c>
    </row>
    <row r="28" spans="3:25" x14ac:dyDescent="0.25">
      <c r="C28" s="3">
        <v>2.2999999999999998</v>
      </c>
      <c r="D28" s="4">
        <v>3.3</v>
      </c>
      <c r="F28" s="9">
        <v>343.5</v>
      </c>
      <c r="G28" s="10">
        <v>393</v>
      </c>
      <c r="I28" s="15">
        <v>400.8</v>
      </c>
      <c r="J28" s="16">
        <v>418.8</v>
      </c>
      <c r="L28" s="21">
        <v>436.5</v>
      </c>
      <c r="M28" s="22">
        <v>648.79999999999995</v>
      </c>
      <c r="O28" s="27">
        <v>442</v>
      </c>
      <c r="P28" s="28">
        <v>529.5</v>
      </c>
      <c r="R28" s="33">
        <v>41.3</v>
      </c>
      <c r="S28" s="34">
        <v>110.8</v>
      </c>
      <c r="U28" s="15">
        <v>100</v>
      </c>
      <c r="V28" s="16">
        <v>100</v>
      </c>
      <c r="X28" s="27">
        <v>2</v>
      </c>
      <c r="Y28" s="28">
        <v>4</v>
      </c>
    </row>
    <row r="29" spans="3:25" x14ac:dyDescent="0.25">
      <c r="C29" s="3">
        <v>1.8</v>
      </c>
      <c r="D29" s="4">
        <v>3</v>
      </c>
      <c r="F29" s="9">
        <v>266.3</v>
      </c>
      <c r="G29" s="10">
        <v>270.5</v>
      </c>
      <c r="I29" s="15">
        <v>364.8</v>
      </c>
      <c r="J29" s="16">
        <v>362</v>
      </c>
      <c r="L29" s="21">
        <v>406.3</v>
      </c>
      <c r="M29" s="22">
        <v>407</v>
      </c>
      <c r="O29" s="27">
        <v>425.3</v>
      </c>
      <c r="P29" s="28">
        <v>429.5</v>
      </c>
      <c r="R29" s="33">
        <v>60.5</v>
      </c>
      <c r="S29" s="34">
        <v>67.5</v>
      </c>
      <c r="U29" s="15">
        <v>100</v>
      </c>
      <c r="V29" s="16">
        <v>100</v>
      </c>
      <c r="X29" s="27">
        <v>1.8</v>
      </c>
      <c r="Y29" s="28">
        <v>5</v>
      </c>
    </row>
    <row r="30" spans="3:25" x14ac:dyDescent="0.25">
      <c r="C30" s="3">
        <v>2</v>
      </c>
      <c r="D30" s="4">
        <v>3</v>
      </c>
      <c r="F30" s="9">
        <v>263</v>
      </c>
      <c r="G30" s="10">
        <v>257</v>
      </c>
      <c r="I30" s="15">
        <v>351.3</v>
      </c>
      <c r="J30" s="16">
        <v>346.5</v>
      </c>
      <c r="L30" s="21">
        <v>390.5</v>
      </c>
      <c r="M30" s="22">
        <v>389.8</v>
      </c>
      <c r="O30" s="27">
        <v>405.3</v>
      </c>
      <c r="P30" s="28">
        <v>411.8</v>
      </c>
      <c r="R30" s="33">
        <v>54</v>
      </c>
      <c r="S30" s="34">
        <v>65.3</v>
      </c>
      <c r="U30" s="15">
        <v>100</v>
      </c>
      <c r="V30" s="16">
        <v>100</v>
      </c>
      <c r="X30" s="27">
        <v>2</v>
      </c>
      <c r="Y30" s="28">
        <v>5</v>
      </c>
    </row>
    <row r="31" spans="3:25" x14ac:dyDescent="0.25">
      <c r="C31" s="3">
        <v>2.2999999999999998</v>
      </c>
      <c r="D31" s="4">
        <v>4</v>
      </c>
      <c r="F31" s="9">
        <v>219</v>
      </c>
      <c r="G31" s="10">
        <v>213.5</v>
      </c>
      <c r="I31" s="15">
        <v>328.3</v>
      </c>
      <c r="J31" s="16">
        <v>313.5</v>
      </c>
      <c r="L31" s="21">
        <v>377.8</v>
      </c>
      <c r="M31" s="22">
        <v>370.3</v>
      </c>
      <c r="O31" s="27">
        <v>399.5</v>
      </c>
      <c r="P31" s="28">
        <v>396.5</v>
      </c>
      <c r="R31" s="33">
        <v>71.3</v>
      </c>
      <c r="S31" s="34">
        <v>83</v>
      </c>
      <c r="U31" s="15">
        <v>100</v>
      </c>
      <c r="V31" s="16">
        <v>100</v>
      </c>
      <c r="X31" s="27">
        <v>2</v>
      </c>
      <c r="Y31" s="28">
        <v>6</v>
      </c>
    </row>
    <row r="32" spans="3:25" x14ac:dyDescent="0.25">
      <c r="C32" s="3">
        <v>2</v>
      </c>
      <c r="D32" s="4">
        <v>2.5</v>
      </c>
      <c r="F32" s="9">
        <v>268.5</v>
      </c>
      <c r="G32" s="10">
        <v>275.3</v>
      </c>
      <c r="I32" s="15">
        <v>370.5</v>
      </c>
      <c r="J32" s="16">
        <v>367.8</v>
      </c>
      <c r="L32" s="21">
        <v>414</v>
      </c>
      <c r="M32" s="22">
        <v>413</v>
      </c>
      <c r="O32" s="27">
        <v>429.5</v>
      </c>
      <c r="P32" s="28">
        <v>428</v>
      </c>
      <c r="R32" s="33">
        <v>59</v>
      </c>
      <c r="S32" s="34">
        <v>60.3</v>
      </c>
      <c r="U32" s="15">
        <v>100</v>
      </c>
      <c r="V32" s="16">
        <v>100</v>
      </c>
      <c r="X32" s="27">
        <v>2</v>
      </c>
      <c r="Y32" s="28">
        <v>4.8</v>
      </c>
    </row>
    <row r="33" spans="2:25" x14ac:dyDescent="0.25">
      <c r="C33" s="3">
        <v>2</v>
      </c>
      <c r="D33" s="4">
        <v>3.3</v>
      </c>
      <c r="F33" s="9">
        <v>279</v>
      </c>
      <c r="G33" s="10">
        <v>291.5</v>
      </c>
      <c r="I33" s="15">
        <v>370.8</v>
      </c>
      <c r="J33" s="16">
        <v>376.5</v>
      </c>
      <c r="L33" s="21">
        <v>410.8</v>
      </c>
      <c r="M33" s="22">
        <v>420</v>
      </c>
      <c r="O33" s="27">
        <v>432.5</v>
      </c>
      <c r="P33" s="28">
        <v>436.3</v>
      </c>
      <c r="R33" s="33">
        <v>61.8</v>
      </c>
      <c r="S33" s="34">
        <v>59.8</v>
      </c>
      <c r="U33" s="15">
        <v>100</v>
      </c>
      <c r="V33" s="16">
        <v>100</v>
      </c>
      <c r="X33" s="27">
        <v>2</v>
      </c>
      <c r="Y33" s="28">
        <v>5</v>
      </c>
    </row>
    <row r="34" spans="2:25" x14ac:dyDescent="0.25">
      <c r="C34" s="3">
        <v>1.5</v>
      </c>
      <c r="D34" s="4">
        <v>3</v>
      </c>
      <c r="F34" s="9">
        <v>308.8</v>
      </c>
      <c r="G34" s="10">
        <v>269.8</v>
      </c>
      <c r="I34" s="15">
        <v>354</v>
      </c>
      <c r="J34" s="16">
        <v>341</v>
      </c>
      <c r="L34" s="21">
        <v>388</v>
      </c>
      <c r="M34" s="22">
        <v>381</v>
      </c>
      <c r="O34" s="27">
        <v>388.5</v>
      </c>
      <c r="P34" s="28">
        <v>391.5</v>
      </c>
      <c r="R34" s="33">
        <v>34.5</v>
      </c>
      <c r="S34" s="34">
        <v>50.5</v>
      </c>
      <c r="U34" s="15">
        <v>100</v>
      </c>
      <c r="V34" s="16">
        <v>100</v>
      </c>
      <c r="X34" s="27">
        <v>2.5</v>
      </c>
      <c r="Y34" s="28">
        <v>7</v>
      </c>
    </row>
    <row r="35" spans="2:25" x14ac:dyDescent="0.25">
      <c r="C35" s="3">
        <v>2</v>
      </c>
      <c r="D35" s="4">
        <v>3.3</v>
      </c>
      <c r="F35" s="9">
        <v>257.8</v>
      </c>
      <c r="G35" s="10">
        <v>241.3</v>
      </c>
      <c r="I35" s="15">
        <v>351.8</v>
      </c>
      <c r="J35" s="16">
        <v>339.3</v>
      </c>
      <c r="L35" s="21">
        <v>394.8</v>
      </c>
      <c r="M35" s="22">
        <v>388</v>
      </c>
      <c r="O35" s="27">
        <v>414</v>
      </c>
      <c r="P35" s="28">
        <v>402.8</v>
      </c>
      <c r="R35" s="33">
        <v>62.3</v>
      </c>
      <c r="S35" s="34">
        <v>63.5</v>
      </c>
      <c r="U35" s="15">
        <v>100</v>
      </c>
      <c r="V35" s="16">
        <v>100</v>
      </c>
      <c r="X35" s="27">
        <v>2</v>
      </c>
      <c r="Y35" s="28">
        <v>5.3</v>
      </c>
    </row>
    <row r="36" spans="2:25" ht="16.5" thickBot="1" x14ac:dyDescent="0.3">
      <c r="C36" s="5">
        <v>2.2999999999999998</v>
      </c>
      <c r="D36" s="6">
        <v>3.8</v>
      </c>
      <c r="F36" s="11">
        <v>222</v>
      </c>
      <c r="G36" s="12">
        <v>219.5</v>
      </c>
      <c r="I36" s="17">
        <v>326.3</v>
      </c>
      <c r="J36" s="18">
        <v>316.3</v>
      </c>
      <c r="L36" s="23">
        <v>377.5</v>
      </c>
      <c r="M36" s="24">
        <v>372.5</v>
      </c>
      <c r="O36" s="29">
        <v>402.3</v>
      </c>
      <c r="P36" s="30">
        <v>397.5</v>
      </c>
      <c r="R36" s="35">
        <v>76</v>
      </c>
      <c r="S36" s="36">
        <v>81.3</v>
      </c>
      <c r="U36" s="17">
        <v>100</v>
      </c>
      <c r="V36" s="18">
        <v>100</v>
      </c>
      <c r="X36" s="29">
        <v>2</v>
      </c>
      <c r="Y36" s="30">
        <v>5.5</v>
      </c>
    </row>
    <row r="37" spans="2:25" ht="15" customHeight="1" thickBot="1" x14ac:dyDescent="0.3"/>
    <row r="38" spans="2:25" s="49" customFormat="1" ht="16.5" thickBot="1" x14ac:dyDescent="0.25">
      <c r="B38" s="50" t="s">
        <v>8</v>
      </c>
      <c r="C38" s="51">
        <f>AVERAGE(C4:C36)</f>
        <v>2.2303030303030296</v>
      </c>
      <c r="D38" s="52">
        <f>AVERAGE(D4:D36)</f>
        <v>2.9303030303030297</v>
      </c>
      <c r="E38" s="58" t="s">
        <v>8</v>
      </c>
      <c r="F38" s="59">
        <f>AVERAGE(F4:F36)</f>
        <v>250.08484848484852</v>
      </c>
      <c r="G38" s="60">
        <f>AVERAGE(G4:G36)</f>
        <v>261.59393939393948</v>
      </c>
      <c r="H38" s="66" t="s">
        <v>8</v>
      </c>
      <c r="I38" s="67">
        <f>AVERAGE(I4:I36)</f>
        <v>351.38484848484842</v>
      </c>
      <c r="J38" s="68">
        <f>AVERAGE(J4:J36)</f>
        <v>359.20909090909083</v>
      </c>
      <c r="K38" s="74" t="s">
        <v>8</v>
      </c>
      <c r="L38" s="75">
        <f>AVERAGE(L4:L36)</f>
        <v>405.70303030303023</v>
      </c>
      <c r="M38" s="76">
        <f>AVERAGE(M4:M36)</f>
        <v>421.16060606060597</v>
      </c>
      <c r="N38" s="82" t="s">
        <v>8</v>
      </c>
      <c r="O38" s="83">
        <f>AVERAGE(O4:O36)</f>
        <v>425.030303030303</v>
      </c>
      <c r="P38" s="84">
        <f>AVERAGE(P4:P36)</f>
        <v>438.11818181818171</v>
      </c>
      <c r="Q38" s="90" t="s">
        <v>8</v>
      </c>
      <c r="R38" s="91">
        <f>AVERAGE(R4:R36)</f>
        <v>73.672727272727286</v>
      </c>
      <c r="S38" s="92">
        <f>AVERAGE(S4:S36)</f>
        <v>78.951515151515167</v>
      </c>
      <c r="T38" s="66" t="s">
        <v>8</v>
      </c>
      <c r="U38" s="67">
        <f>AVERAGE(U4:U36)</f>
        <v>100</v>
      </c>
      <c r="V38" s="69">
        <f>AVERAGE(V4:V36)</f>
        <v>100</v>
      </c>
      <c r="W38" s="82" t="s">
        <v>8</v>
      </c>
      <c r="X38" s="83">
        <f>AVERAGE(X4:X36)</f>
        <v>1.9878787878787878</v>
      </c>
      <c r="Y38" s="85">
        <f>AVERAGE(Y4:Y36)</f>
        <v>4.254545454545454</v>
      </c>
    </row>
    <row r="39" spans="2:25" s="49" customFormat="1" ht="16.5" thickBot="1" x14ac:dyDescent="0.25">
      <c r="B39" s="54" t="s">
        <v>9</v>
      </c>
      <c r="C39" s="55">
        <f>_xlfn.STDEV.S(C4:C36)</f>
        <v>0.41943775498044039</v>
      </c>
      <c r="D39" s="56">
        <f>_xlfn.STDEV.S(D4:D36)</f>
        <v>0.42018213943840044</v>
      </c>
      <c r="E39" s="62" t="s">
        <v>9</v>
      </c>
      <c r="F39" s="63">
        <f>_xlfn.STDEV.S(F4:F36)</f>
        <v>52.263515723280165</v>
      </c>
      <c r="G39" s="64">
        <f>_xlfn.STDEV.S(G4:G36)</f>
        <v>50.428395642943045</v>
      </c>
      <c r="H39" s="70" t="s">
        <v>9</v>
      </c>
      <c r="I39" s="71">
        <f>_xlfn.STDEV.S(I4:I36)</f>
        <v>34.980495647683092</v>
      </c>
      <c r="J39" s="72">
        <f>_xlfn.STDEV.S(J4:J36)</f>
        <v>34.647748516645741</v>
      </c>
      <c r="K39" s="78" t="s">
        <v>9</v>
      </c>
      <c r="L39" s="79">
        <f>_xlfn.STDEV.S(L4:L36)</f>
        <v>20.969583401448467</v>
      </c>
      <c r="M39" s="80">
        <f>_xlfn.STDEV.S(M4:M36)</f>
        <v>47.56812180569279</v>
      </c>
      <c r="N39" s="86" t="s">
        <v>9</v>
      </c>
      <c r="O39" s="87">
        <f>_xlfn.STDEV.S(O4:O36)</f>
        <v>16.844110336562842</v>
      </c>
      <c r="P39" s="88">
        <f>_xlfn.STDEV.S(P4:P36)</f>
        <v>28.802782575489285</v>
      </c>
      <c r="Q39" s="94" t="s">
        <v>9</v>
      </c>
      <c r="R39" s="95">
        <f>_xlfn.STDEV.S(R4:R36)</f>
        <v>29.541033672749919</v>
      </c>
      <c r="S39" s="96">
        <f>_xlfn.STDEV.S(S4:S36)</f>
        <v>28.413048512216584</v>
      </c>
      <c r="T39" s="70" t="s">
        <v>9</v>
      </c>
      <c r="U39" s="71">
        <f>_xlfn.STDEV.S(U4:U36)</f>
        <v>0</v>
      </c>
      <c r="V39" s="73">
        <f>_xlfn.STDEV.S(V4:V36)</f>
        <v>0</v>
      </c>
      <c r="W39" s="86" t="s">
        <v>9</v>
      </c>
      <c r="X39" s="87">
        <f>_xlfn.STDEV.S(X4:X36)</f>
        <v>0.15563895671869829</v>
      </c>
      <c r="Y39" s="89">
        <f>_xlfn.STDEV.S(Y4:Y36)</f>
        <v>1.1121743650083948</v>
      </c>
    </row>
  </sheetData>
  <mergeCells count="8">
    <mergeCell ref="U2:V2"/>
    <mergeCell ref="X2:Y2"/>
    <mergeCell ref="C2:D2"/>
    <mergeCell ref="F2:G2"/>
    <mergeCell ref="I2:J2"/>
    <mergeCell ref="L2:M2"/>
    <mergeCell ref="O2:P2"/>
    <mergeCell ref="R2:S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E4031</vt:lpstr>
      <vt:lpstr>Nifedipine</vt:lpstr>
      <vt:lpstr>Flecainide</vt:lpstr>
      <vt:lpstr>Tetrodotoxin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Fabiola Munarin</cp:lastModifiedBy>
  <dcterms:created xsi:type="dcterms:W3CDTF">2021-01-31T16:37:02Z</dcterms:created>
  <dcterms:modified xsi:type="dcterms:W3CDTF">2022-11-22T14:07:46Z</dcterms:modified>
</cp:coreProperties>
</file>