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iz\Dropbox\André\Valorant\VLR Scraper\"/>
    </mc:Choice>
  </mc:AlternateContent>
  <xr:revisionPtr revIDLastSave="0" documentId="13_ncr:1_{93B26C20-F453-4077-ADAF-4173BEB209DD}" xr6:coauthVersionLast="47" xr6:coauthVersionMax="47" xr10:uidLastSave="{00000000-0000-0000-0000-000000000000}"/>
  <bookViews>
    <workbookView xWindow="-120" yWindow="-120" windowWidth="19440" windowHeight="10440" activeTab="1" xr2:uid="{4D3720A9-ED47-4450-A8DF-ACF704CF0B40}"/>
  </bookViews>
  <sheets>
    <sheet name="2022-10-25 - Dados brutos" sheetId="4" r:id="rId1"/>
    <sheet name="2022-10-25 - A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7" i="2" l="1"/>
  <c r="CD3" i="2"/>
  <c r="CD4" i="2"/>
  <c r="CD5" i="2"/>
  <c r="CD6" i="2"/>
  <c r="CD11" i="2"/>
  <c r="CD12" i="2"/>
  <c r="CD10" i="2"/>
  <c r="CD13" i="2"/>
  <c r="CD8" i="2"/>
  <c r="CD9" i="2"/>
  <c r="CD20" i="2"/>
  <c r="CD23" i="2"/>
  <c r="CD22" i="2"/>
  <c r="CD19" i="2"/>
  <c r="CD21" i="2"/>
  <c r="CD48" i="2"/>
  <c r="CD50" i="2"/>
  <c r="CD49" i="2"/>
  <c r="CD46" i="2"/>
  <c r="CD47" i="2"/>
  <c r="CD51" i="2"/>
  <c r="CD55" i="2"/>
  <c r="CD52" i="2"/>
  <c r="CD53" i="2"/>
  <c r="CD54" i="2"/>
  <c r="CD56" i="2"/>
  <c r="CD24" i="2"/>
  <c r="CD29" i="2"/>
  <c r="CD25" i="2"/>
  <c r="CD26" i="2"/>
  <c r="CD27" i="2"/>
  <c r="CD28" i="2"/>
  <c r="CD41" i="2"/>
  <c r="CD42" i="2"/>
  <c r="CD44" i="2"/>
  <c r="CD43" i="2"/>
  <c r="CD40" i="2"/>
  <c r="CD45" i="2"/>
  <c r="CD14" i="2"/>
  <c r="CD17" i="2"/>
  <c r="CD15" i="2"/>
  <c r="CD16" i="2"/>
  <c r="CD18" i="2"/>
  <c r="CD31" i="2"/>
  <c r="CD33" i="2"/>
  <c r="CD30" i="2"/>
  <c r="CD32" i="2"/>
  <c r="CD34" i="2"/>
  <c r="CD38" i="2"/>
  <c r="CD36" i="2"/>
  <c r="CD39" i="2"/>
  <c r="CD35" i="2"/>
  <c r="CD37" i="2"/>
  <c r="CD58" i="2"/>
  <c r="CD57" i="2"/>
  <c r="CD59" i="2"/>
  <c r="CD62" i="2"/>
  <c r="CD61" i="2"/>
  <c r="CD60" i="2"/>
  <c r="CD63" i="2"/>
  <c r="CD2" i="2"/>
  <c r="CC2" i="2"/>
  <c r="CC7" i="2"/>
  <c r="CC3" i="2"/>
  <c r="CC4" i="2"/>
  <c r="CC5" i="2"/>
  <c r="CC6" i="2"/>
  <c r="CC11" i="2"/>
  <c r="CC12" i="2"/>
  <c r="CC10" i="2"/>
  <c r="CC13" i="2"/>
  <c r="CC8" i="2"/>
  <c r="CC9" i="2"/>
  <c r="CC20" i="2"/>
  <c r="CC23" i="2"/>
  <c r="CC22" i="2"/>
  <c r="CC19" i="2"/>
  <c r="CC21" i="2"/>
  <c r="CC48" i="2"/>
  <c r="CC50" i="2"/>
  <c r="CC49" i="2"/>
  <c r="CC46" i="2"/>
  <c r="CC47" i="2"/>
  <c r="CC51" i="2"/>
  <c r="CC55" i="2"/>
  <c r="CC52" i="2"/>
  <c r="CC53" i="2"/>
  <c r="CC54" i="2"/>
  <c r="CC56" i="2"/>
  <c r="CC24" i="2"/>
  <c r="CC29" i="2"/>
  <c r="CC25" i="2"/>
  <c r="CC26" i="2"/>
  <c r="CC27" i="2"/>
  <c r="CC28" i="2"/>
  <c r="CC41" i="2"/>
  <c r="CC42" i="2"/>
  <c r="CC44" i="2"/>
  <c r="CC43" i="2"/>
  <c r="CC40" i="2"/>
  <c r="CC45" i="2"/>
  <c r="CC14" i="2"/>
  <c r="CC17" i="2"/>
  <c r="CC15" i="2"/>
  <c r="CC16" i="2"/>
  <c r="CC18" i="2"/>
  <c r="CC31" i="2"/>
  <c r="CC33" i="2"/>
  <c r="CC30" i="2"/>
  <c r="CC32" i="2"/>
  <c r="CC34" i="2"/>
  <c r="CC38" i="2"/>
  <c r="CC36" i="2"/>
  <c r="CC39" i="2"/>
  <c r="CC35" i="2"/>
  <c r="CC37" i="2"/>
  <c r="CC58" i="2"/>
  <c r="CC57" i="2"/>
  <c r="CC59" i="2"/>
  <c r="CC62" i="2"/>
  <c r="CC61" i="2"/>
  <c r="CC60" i="2"/>
  <c r="CC63" i="2"/>
  <c r="BU34" i="2"/>
  <c r="BI18" i="2"/>
  <c r="BJ18" i="2" s="1"/>
  <c r="BM18" i="2"/>
  <c r="BN18" i="2" s="1"/>
  <c r="BQ18" i="2"/>
  <c r="BR18" i="2" s="1"/>
  <c r="BU18" i="2"/>
  <c r="BV18" i="2" s="1"/>
  <c r="BY18" i="2"/>
  <c r="BZ18" i="2" s="1"/>
  <c r="BI57" i="2"/>
  <c r="BJ57" i="2" s="1"/>
  <c r="BM57" i="2"/>
  <c r="BN57" i="2" s="1"/>
  <c r="BQ57" i="2"/>
  <c r="BR57" i="2" s="1"/>
  <c r="BU57" i="2"/>
  <c r="BV57" i="2" s="1"/>
  <c r="BY57" i="2"/>
  <c r="BZ57" i="2" s="1"/>
  <c r="BI58" i="2"/>
  <c r="BJ58" i="2" s="1"/>
  <c r="BM58" i="2"/>
  <c r="BN58" i="2" s="1"/>
  <c r="BQ58" i="2"/>
  <c r="BR58" i="2" s="1"/>
  <c r="BU58" i="2"/>
  <c r="BV58" i="2" s="1"/>
  <c r="BY58" i="2"/>
  <c r="BZ58" i="2" s="1"/>
  <c r="BI32" i="2"/>
  <c r="BJ32" i="2" s="1"/>
  <c r="BM32" i="2"/>
  <c r="BN32" i="2" s="1"/>
  <c r="BQ32" i="2"/>
  <c r="BR32" i="2" s="1"/>
  <c r="BU32" i="2"/>
  <c r="BV32" i="2" s="1"/>
  <c r="BY32" i="2"/>
  <c r="BZ32" i="2" s="1"/>
  <c r="BY38" i="2"/>
  <c r="BZ38" i="2" s="1"/>
  <c r="BY15" i="2"/>
  <c r="BZ15" i="2" s="1"/>
  <c r="BY2" i="2"/>
  <c r="BZ2" i="2" s="1"/>
  <c r="BY17" i="2"/>
  <c r="BZ17" i="2" s="1"/>
  <c r="BY6" i="2"/>
  <c r="BZ6" i="2" s="1"/>
  <c r="BY20" i="2"/>
  <c r="BZ20" i="2" s="1"/>
  <c r="BY34" i="2"/>
  <c r="BZ34" i="2" s="1"/>
  <c r="BY14" i="2"/>
  <c r="BZ14" i="2" s="1"/>
  <c r="BY27" i="2"/>
  <c r="BZ27" i="2" s="1"/>
  <c r="BY61" i="2"/>
  <c r="BZ61" i="2" s="1"/>
  <c r="BY19" i="2"/>
  <c r="BZ19" i="2" s="1"/>
  <c r="BY44" i="2"/>
  <c r="BZ44" i="2" s="1"/>
  <c r="BY28" i="2"/>
  <c r="BZ28" i="2" s="1"/>
  <c r="BY21" i="2"/>
  <c r="BZ21" i="2" s="1"/>
  <c r="BY45" i="2"/>
  <c r="BZ45" i="2" s="1"/>
  <c r="BY52" i="2"/>
  <c r="BZ52" i="2" s="1"/>
  <c r="BY36" i="2"/>
  <c r="BZ36" i="2" s="1"/>
  <c r="BY3" i="2"/>
  <c r="BZ3" i="2" s="1"/>
  <c r="BY13" i="2"/>
  <c r="BZ13" i="2" s="1"/>
  <c r="BY31" i="2"/>
  <c r="BZ31" i="2" s="1"/>
  <c r="BY50" i="2"/>
  <c r="BZ50" i="2" s="1"/>
  <c r="BY42" i="2"/>
  <c r="BZ42" i="2" s="1"/>
  <c r="BY40" i="2"/>
  <c r="BZ40" i="2" s="1"/>
  <c r="BY25" i="2"/>
  <c r="BZ25" i="2" s="1"/>
  <c r="BY29" i="2"/>
  <c r="BZ29" i="2" s="1"/>
  <c r="BY43" i="2"/>
  <c r="BZ43" i="2" s="1"/>
  <c r="BY60" i="2"/>
  <c r="BZ60" i="2" s="1"/>
  <c r="BY49" i="2"/>
  <c r="BZ49" i="2" s="1"/>
  <c r="BY9" i="2"/>
  <c r="BZ9" i="2" s="1"/>
  <c r="BY33" i="2"/>
  <c r="BZ33" i="2" s="1"/>
  <c r="BY12" i="2"/>
  <c r="BZ12" i="2" s="1"/>
  <c r="BY5" i="2"/>
  <c r="BZ5" i="2" s="1"/>
  <c r="BY54" i="2"/>
  <c r="BZ54" i="2" s="1"/>
  <c r="BY22" i="2"/>
  <c r="BZ22" i="2" s="1"/>
  <c r="BY55" i="2"/>
  <c r="BZ55" i="2" s="1"/>
  <c r="BY11" i="2"/>
  <c r="BZ11" i="2" s="1"/>
  <c r="BY8" i="2"/>
  <c r="BZ8" i="2" s="1"/>
  <c r="BY10" i="2"/>
  <c r="BZ10" i="2" s="1"/>
  <c r="BY48" i="2"/>
  <c r="BZ48" i="2" s="1"/>
  <c r="BY51" i="2"/>
  <c r="BZ51" i="2" s="1"/>
  <c r="BY23" i="2"/>
  <c r="BZ23" i="2" s="1"/>
  <c r="BY37" i="2"/>
  <c r="BZ37" i="2" s="1"/>
  <c r="BY30" i="2"/>
  <c r="BZ30" i="2" s="1"/>
  <c r="BY41" i="2"/>
  <c r="BZ41" i="2" s="1"/>
  <c r="BY16" i="2"/>
  <c r="BZ16" i="2" s="1"/>
  <c r="BY24" i="2"/>
  <c r="BZ24" i="2" s="1"/>
  <c r="BY53" i="2"/>
  <c r="BZ53" i="2" s="1"/>
  <c r="BY4" i="2"/>
  <c r="BZ4" i="2" s="1"/>
  <c r="BY59" i="2"/>
  <c r="BZ59" i="2" s="1"/>
  <c r="BY35" i="2"/>
  <c r="BZ35" i="2" s="1"/>
  <c r="BY26" i="2"/>
  <c r="BZ26" i="2" s="1"/>
  <c r="BY56" i="2"/>
  <c r="BZ56" i="2" s="1"/>
  <c r="BY7" i="2"/>
  <c r="BZ7" i="2" s="1"/>
  <c r="BY63" i="2"/>
  <c r="BZ63" i="2" s="1"/>
  <c r="BY46" i="2"/>
  <c r="BZ46" i="2" s="1"/>
  <c r="BY62" i="2"/>
  <c r="BZ62" i="2" s="1"/>
  <c r="BY47" i="2"/>
  <c r="BZ47" i="2" s="1"/>
  <c r="BY39" i="2"/>
  <c r="BZ39" i="2" s="1"/>
  <c r="BI2" i="2"/>
  <c r="BJ2" i="2" s="1"/>
  <c r="BI20" i="2"/>
  <c r="BJ20" i="2" s="1"/>
  <c r="BI14" i="2"/>
  <c r="BJ14" i="2" s="1"/>
  <c r="BI61" i="2"/>
  <c r="BJ61" i="2" s="1"/>
  <c r="BI45" i="2"/>
  <c r="BJ45" i="2" s="1"/>
  <c r="BI50" i="2"/>
  <c r="BJ50" i="2" s="1"/>
  <c r="BI40" i="2"/>
  <c r="BJ40" i="2" s="1"/>
  <c r="BI9" i="2"/>
  <c r="BJ9" i="2" s="1"/>
  <c r="BI11" i="2"/>
  <c r="BJ11" i="2" s="1"/>
  <c r="BI48" i="2"/>
  <c r="BJ48" i="2" s="1"/>
  <c r="BI51" i="2"/>
  <c r="BJ51" i="2" s="1"/>
  <c r="BI23" i="2"/>
  <c r="BJ23" i="2" s="1"/>
  <c r="BI24" i="2"/>
  <c r="BJ24" i="2" s="1"/>
  <c r="BI53" i="2"/>
  <c r="BJ53" i="2" s="1"/>
  <c r="BI35" i="2"/>
  <c r="BJ35" i="2" s="1"/>
  <c r="BI7" i="2"/>
  <c r="BJ7" i="2" s="1"/>
  <c r="BI63" i="2"/>
  <c r="BJ63" i="2" s="1"/>
  <c r="BI46" i="2"/>
  <c r="BJ46" i="2" s="1"/>
  <c r="BI62" i="2"/>
  <c r="BJ62" i="2" s="1"/>
  <c r="BI31" i="2"/>
  <c r="BJ31" i="2" s="1"/>
  <c r="BI22" i="2"/>
  <c r="BJ22" i="2" s="1"/>
  <c r="BI3" i="2"/>
  <c r="BJ3" i="2" s="1"/>
  <c r="BI4" i="2"/>
  <c r="BJ4" i="2" s="1"/>
  <c r="BI36" i="2"/>
  <c r="BJ36" i="2" s="1"/>
  <c r="BI49" i="2"/>
  <c r="BJ49" i="2" s="1"/>
  <c r="BI30" i="2"/>
  <c r="BJ30" i="2" s="1"/>
  <c r="BI42" i="2"/>
  <c r="BJ42" i="2" s="1"/>
  <c r="BI28" i="2"/>
  <c r="BJ28" i="2" s="1"/>
  <c r="BI6" i="2"/>
  <c r="BJ6" i="2" s="1"/>
  <c r="BI8" i="2"/>
  <c r="BJ8" i="2" s="1"/>
  <c r="BI27" i="2"/>
  <c r="BJ27" i="2" s="1"/>
  <c r="BI34" i="2"/>
  <c r="BJ34" i="2" s="1"/>
  <c r="BI17" i="2"/>
  <c r="BJ17" i="2" s="1"/>
  <c r="BI29" i="2"/>
  <c r="BJ29" i="2" s="1"/>
  <c r="BI12" i="2"/>
  <c r="BJ12" i="2" s="1"/>
  <c r="BI10" i="2"/>
  <c r="BJ10" i="2" s="1"/>
  <c r="BI39" i="2"/>
  <c r="BJ39" i="2" s="1"/>
  <c r="BI33" i="2"/>
  <c r="BJ33" i="2" s="1"/>
  <c r="BI19" i="2"/>
  <c r="BJ19" i="2" s="1"/>
  <c r="BI5" i="2"/>
  <c r="BJ5" i="2" s="1"/>
  <c r="BI47" i="2"/>
  <c r="BJ47" i="2" s="1"/>
  <c r="BI25" i="2"/>
  <c r="BJ25" i="2" s="1"/>
  <c r="BI13" i="2"/>
  <c r="BJ13" i="2" s="1"/>
  <c r="BI59" i="2"/>
  <c r="BJ59" i="2" s="1"/>
  <c r="BI37" i="2"/>
  <c r="BJ37" i="2" s="1"/>
  <c r="BI44" i="2"/>
  <c r="BJ44" i="2" s="1"/>
  <c r="BI43" i="2"/>
  <c r="BJ43" i="2" s="1"/>
  <c r="BI52" i="2"/>
  <c r="BJ52" i="2" s="1"/>
  <c r="BI38" i="2"/>
  <c r="BJ38" i="2" s="1"/>
  <c r="BI15" i="2"/>
  <c r="BJ15" i="2" s="1"/>
  <c r="BI56" i="2"/>
  <c r="BJ56" i="2" s="1"/>
  <c r="BI55" i="2"/>
  <c r="BJ55" i="2" s="1"/>
  <c r="BI54" i="2"/>
  <c r="BJ54" i="2" s="1"/>
  <c r="BI41" i="2"/>
  <c r="BJ41" i="2" s="1"/>
  <c r="BI16" i="2"/>
  <c r="BJ16" i="2" s="1"/>
  <c r="BI21" i="2"/>
  <c r="BJ21" i="2" s="1"/>
  <c r="BI60" i="2"/>
  <c r="BJ60" i="2" s="1"/>
  <c r="BM2" i="2"/>
  <c r="BN2" i="2" s="1"/>
  <c r="BM20" i="2"/>
  <c r="BN20" i="2" s="1"/>
  <c r="BM14" i="2"/>
  <c r="BN14" i="2" s="1"/>
  <c r="BM61" i="2"/>
  <c r="BN61" i="2" s="1"/>
  <c r="BM45" i="2"/>
  <c r="BN45" i="2" s="1"/>
  <c r="BM50" i="2"/>
  <c r="BN50" i="2" s="1"/>
  <c r="BM40" i="2"/>
  <c r="BN40" i="2" s="1"/>
  <c r="BM9" i="2"/>
  <c r="BN9" i="2" s="1"/>
  <c r="BM11" i="2"/>
  <c r="BM48" i="2"/>
  <c r="BN48" i="2" s="1"/>
  <c r="BM51" i="2"/>
  <c r="BN51" i="2" s="1"/>
  <c r="BM23" i="2"/>
  <c r="BM24" i="2"/>
  <c r="BN24" i="2" s="1"/>
  <c r="BM53" i="2"/>
  <c r="BM35" i="2"/>
  <c r="BN35" i="2" s="1"/>
  <c r="BM7" i="2"/>
  <c r="BN7" i="2" s="1"/>
  <c r="BM63" i="2"/>
  <c r="BN63" i="2" s="1"/>
  <c r="BM46" i="2"/>
  <c r="BN46" i="2" s="1"/>
  <c r="BM62" i="2"/>
  <c r="BN62" i="2" s="1"/>
  <c r="BM31" i="2"/>
  <c r="BM22" i="2"/>
  <c r="BN22" i="2" s="1"/>
  <c r="BM3" i="2"/>
  <c r="BN3" i="2" s="1"/>
  <c r="BM4" i="2"/>
  <c r="BN4" i="2" s="1"/>
  <c r="BM36" i="2"/>
  <c r="BM49" i="2"/>
  <c r="BN49" i="2" s="1"/>
  <c r="BM30" i="2"/>
  <c r="BN30" i="2" s="1"/>
  <c r="BM42" i="2"/>
  <c r="BN42" i="2" s="1"/>
  <c r="BM28" i="2"/>
  <c r="BN28" i="2" s="1"/>
  <c r="BM6" i="2"/>
  <c r="BN6" i="2" s="1"/>
  <c r="BM8" i="2"/>
  <c r="BN8" i="2" s="1"/>
  <c r="BM27" i="2"/>
  <c r="BN27" i="2" s="1"/>
  <c r="BM34" i="2"/>
  <c r="BM17" i="2"/>
  <c r="BN17" i="2" s="1"/>
  <c r="BM29" i="2"/>
  <c r="BM12" i="2"/>
  <c r="BN12" i="2" s="1"/>
  <c r="BM10" i="2"/>
  <c r="BN10" i="2" s="1"/>
  <c r="BM39" i="2"/>
  <c r="BN39" i="2" s="1"/>
  <c r="BM33" i="2"/>
  <c r="BN33" i="2" s="1"/>
  <c r="BM19" i="2"/>
  <c r="BM5" i="2"/>
  <c r="BN5" i="2" s="1"/>
  <c r="BM47" i="2"/>
  <c r="BN47" i="2" s="1"/>
  <c r="BM25" i="2"/>
  <c r="BN25" i="2" s="1"/>
  <c r="BM13" i="2"/>
  <c r="BN13" i="2" s="1"/>
  <c r="BM59" i="2"/>
  <c r="BN59" i="2" s="1"/>
  <c r="BM37" i="2"/>
  <c r="BN37" i="2" s="1"/>
  <c r="BM44" i="2"/>
  <c r="BM43" i="2"/>
  <c r="BN43" i="2" s="1"/>
  <c r="BM52" i="2"/>
  <c r="BM38" i="2"/>
  <c r="BN38" i="2" s="1"/>
  <c r="BM15" i="2"/>
  <c r="BN15" i="2" s="1"/>
  <c r="BM56" i="2"/>
  <c r="BM55" i="2"/>
  <c r="BM54" i="2"/>
  <c r="BN54" i="2" s="1"/>
  <c r="BM41" i="2"/>
  <c r="BN41" i="2" s="1"/>
  <c r="BM16" i="2"/>
  <c r="BN16" i="2" s="1"/>
  <c r="BM21" i="2"/>
  <c r="BN21" i="2" s="1"/>
  <c r="BM60" i="2"/>
  <c r="BN60" i="2" s="1"/>
  <c r="BQ2" i="2"/>
  <c r="BR2" i="2" s="1"/>
  <c r="BQ20" i="2"/>
  <c r="BR20" i="2" s="1"/>
  <c r="BQ14" i="2"/>
  <c r="BR14" i="2" s="1"/>
  <c r="BQ61" i="2"/>
  <c r="BR61" i="2" s="1"/>
  <c r="BQ45" i="2"/>
  <c r="BR45" i="2" s="1"/>
  <c r="BQ50" i="2"/>
  <c r="BR50" i="2" s="1"/>
  <c r="BQ40" i="2"/>
  <c r="BR40" i="2" s="1"/>
  <c r="BQ9" i="2"/>
  <c r="BR9" i="2" s="1"/>
  <c r="BQ11" i="2"/>
  <c r="BR11" i="2" s="1"/>
  <c r="BQ48" i="2"/>
  <c r="BR48" i="2" s="1"/>
  <c r="BQ51" i="2"/>
  <c r="BR51" i="2" s="1"/>
  <c r="BQ23" i="2"/>
  <c r="BR23" i="2" s="1"/>
  <c r="BQ24" i="2"/>
  <c r="BR24" i="2" s="1"/>
  <c r="BQ53" i="2"/>
  <c r="BR53" i="2" s="1"/>
  <c r="BQ35" i="2"/>
  <c r="BR35" i="2" s="1"/>
  <c r="BQ7" i="2"/>
  <c r="BR7" i="2" s="1"/>
  <c r="BQ63" i="2"/>
  <c r="BR63" i="2" s="1"/>
  <c r="BQ46" i="2"/>
  <c r="BR46" i="2" s="1"/>
  <c r="BQ62" i="2"/>
  <c r="BQ31" i="2"/>
  <c r="BR31" i="2" s="1"/>
  <c r="BQ22" i="2"/>
  <c r="BR22" i="2" s="1"/>
  <c r="BQ3" i="2"/>
  <c r="BR3" i="2" s="1"/>
  <c r="BQ4" i="2"/>
  <c r="BR4" i="2" s="1"/>
  <c r="BQ36" i="2"/>
  <c r="BR36" i="2" s="1"/>
  <c r="BQ49" i="2"/>
  <c r="BR49" i="2" s="1"/>
  <c r="BQ30" i="2"/>
  <c r="BR30" i="2" s="1"/>
  <c r="BQ42" i="2"/>
  <c r="BQ28" i="2"/>
  <c r="BR28" i="2" s="1"/>
  <c r="BQ6" i="2"/>
  <c r="BR6" i="2" s="1"/>
  <c r="BQ8" i="2"/>
  <c r="BR8" i="2" s="1"/>
  <c r="BQ27" i="2"/>
  <c r="BR27" i="2" s="1"/>
  <c r="BQ34" i="2"/>
  <c r="BR34" i="2" s="1"/>
  <c r="BQ17" i="2"/>
  <c r="BR17" i="2" s="1"/>
  <c r="BQ29" i="2"/>
  <c r="BR29" i="2" s="1"/>
  <c r="BQ12" i="2"/>
  <c r="BR12" i="2" s="1"/>
  <c r="BQ10" i="2"/>
  <c r="BR10" i="2" s="1"/>
  <c r="BQ39" i="2"/>
  <c r="BR39" i="2" s="1"/>
  <c r="BQ33" i="2"/>
  <c r="BR33" i="2" s="1"/>
  <c r="BQ19" i="2"/>
  <c r="BR19" i="2" s="1"/>
  <c r="BQ5" i="2"/>
  <c r="BR5" i="2" s="1"/>
  <c r="BQ47" i="2"/>
  <c r="BR47" i="2" s="1"/>
  <c r="BQ25" i="2"/>
  <c r="BR25" i="2" s="1"/>
  <c r="BQ13" i="2"/>
  <c r="BR13" i="2" s="1"/>
  <c r="BQ59" i="2"/>
  <c r="BR59" i="2" s="1"/>
  <c r="BQ37" i="2"/>
  <c r="BR37" i="2" s="1"/>
  <c r="BQ44" i="2"/>
  <c r="BR44" i="2" s="1"/>
  <c r="BQ43" i="2"/>
  <c r="BR43" i="2" s="1"/>
  <c r="BQ52" i="2"/>
  <c r="BR52" i="2" s="1"/>
  <c r="BQ38" i="2"/>
  <c r="BR38" i="2" s="1"/>
  <c r="BQ15" i="2"/>
  <c r="BR15" i="2" s="1"/>
  <c r="BQ56" i="2"/>
  <c r="BR56" i="2" s="1"/>
  <c r="BQ55" i="2"/>
  <c r="BR55" i="2" s="1"/>
  <c r="BQ54" i="2"/>
  <c r="BR54" i="2" s="1"/>
  <c r="BQ41" i="2"/>
  <c r="BR41" i="2" s="1"/>
  <c r="BQ16" i="2"/>
  <c r="BR16" i="2" s="1"/>
  <c r="BQ21" i="2"/>
  <c r="BR21" i="2" s="1"/>
  <c r="BQ60" i="2"/>
  <c r="BR60" i="2" s="1"/>
  <c r="BU2" i="2"/>
  <c r="BU20" i="2"/>
  <c r="BU14" i="2"/>
  <c r="BU61" i="2"/>
  <c r="BU45" i="2"/>
  <c r="BU50" i="2"/>
  <c r="BV50" i="2" s="1"/>
  <c r="BU40" i="2"/>
  <c r="BU9" i="2"/>
  <c r="BU11" i="2"/>
  <c r="BU48" i="2"/>
  <c r="BU51" i="2"/>
  <c r="BU23" i="2"/>
  <c r="BU24" i="2"/>
  <c r="BU53" i="2"/>
  <c r="BU35" i="2"/>
  <c r="BU7" i="2"/>
  <c r="BU63" i="2"/>
  <c r="BU46" i="2"/>
  <c r="BU62" i="2"/>
  <c r="BU31" i="2"/>
  <c r="BU22" i="2"/>
  <c r="BU3" i="2"/>
  <c r="BU4" i="2"/>
  <c r="BU36" i="2"/>
  <c r="BU49" i="2"/>
  <c r="BV49" i="2" s="1"/>
  <c r="BU30" i="2"/>
  <c r="BU42" i="2"/>
  <c r="BV42" i="2" s="1"/>
  <c r="BU28" i="2"/>
  <c r="BU6" i="2"/>
  <c r="BU8" i="2"/>
  <c r="BU27" i="2"/>
  <c r="BU17" i="2"/>
  <c r="BU29" i="2"/>
  <c r="BV29" i="2" s="1"/>
  <c r="BU12" i="2"/>
  <c r="BU10" i="2"/>
  <c r="BU39" i="2"/>
  <c r="BU33" i="2"/>
  <c r="BU19" i="2"/>
  <c r="BV19" i="2" s="1"/>
  <c r="BU5" i="2"/>
  <c r="BU47" i="2"/>
  <c r="BU25" i="2"/>
  <c r="BU13" i="2"/>
  <c r="BU59" i="2"/>
  <c r="BU37" i="2"/>
  <c r="BU44" i="2"/>
  <c r="BU43" i="2"/>
  <c r="BV43" i="2" s="1"/>
  <c r="BU52" i="2"/>
  <c r="BU38" i="2"/>
  <c r="BU15" i="2"/>
  <c r="BU56" i="2"/>
  <c r="BU55" i="2"/>
  <c r="BU54" i="2"/>
  <c r="BU41" i="2"/>
  <c r="BU16" i="2"/>
  <c r="BU21" i="2"/>
  <c r="BU60" i="2"/>
  <c r="BU26" i="2"/>
  <c r="BQ26" i="2"/>
  <c r="BR26" i="2" s="1"/>
  <c r="BI26" i="2"/>
  <c r="BJ26" i="2" s="1"/>
  <c r="BM26" i="2"/>
  <c r="BN26" i="2" s="1"/>
  <c r="CE3" i="2" l="1"/>
  <c r="CE62" i="2"/>
  <c r="CE55" i="2"/>
  <c r="CE34" i="2"/>
  <c r="CE36" i="2"/>
  <c r="CE41" i="2"/>
  <c r="CE8" i="2"/>
  <c r="CE15" i="2"/>
  <c r="CE44" i="2"/>
  <c r="CE10" i="2"/>
  <c r="CE2" i="2"/>
  <c r="CE56" i="2"/>
  <c r="CE27" i="2"/>
  <c r="CE24" i="2"/>
  <c r="CE50" i="2"/>
  <c r="CE40" i="2"/>
  <c r="CE22" i="2"/>
  <c r="CE63" i="2"/>
  <c r="CE59" i="2"/>
  <c r="CE54" i="2"/>
  <c r="CE51" i="2"/>
  <c r="CE49" i="2"/>
  <c r="CE43" i="2"/>
  <c r="CE37" i="2"/>
  <c r="CE38" i="2"/>
  <c r="CE33" i="2"/>
  <c r="CE26" i="2"/>
  <c r="CE21" i="2"/>
  <c r="CE20" i="2"/>
  <c r="CE17" i="2"/>
  <c r="CE13" i="2"/>
  <c r="CE5" i="2"/>
  <c r="CE7" i="2"/>
  <c r="CE60" i="2"/>
  <c r="CE57" i="2"/>
  <c r="CE52" i="2"/>
  <c r="CE47" i="2"/>
  <c r="CE48" i="2"/>
  <c r="CE35" i="2"/>
  <c r="CE32" i="2"/>
  <c r="CE31" i="2"/>
  <c r="CE25" i="2"/>
  <c r="CE19" i="2"/>
  <c r="CE18" i="2"/>
  <c r="CE14" i="2"/>
  <c r="CE12" i="2"/>
  <c r="CE6" i="2"/>
  <c r="CE61" i="2"/>
  <c r="CE58" i="2"/>
  <c r="CE53" i="2"/>
  <c r="CE46" i="2"/>
  <c r="CE45" i="2"/>
  <c r="CE42" i="2"/>
  <c r="CE39" i="2"/>
  <c r="CE30" i="2"/>
  <c r="CE28" i="2"/>
  <c r="CE29" i="2"/>
  <c r="CE23" i="2"/>
  <c r="CE16" i="2"/>
  <c r="CE9" i="2"/>
  <c r="CE11" i="2"/>
  <c r="CE4" i="2"/>
  <c r="BV23" i="2"/>
  <c r="BV31" i="2"/>
  <c r="BV62" i="2"/>
  <c r="BR42" i="2"/>
  <c r="BR62" i="2"/>
  <c r="BV5" i="2"/>
  <c r="BV38" i="2"/>
  <c r="BV56" i="2"/>
  <c r="BV36" i="2"/>
  <c r="BV4" i="2"/>
  <c r="BV41" i="2"/>
  <c r="BV11" i="2"/>
  <c r="BV44" i="2"/>
  <c r="BV14" i="2"/>
  <c r="BN52" i="2"/>
  <c r="BV33" i="2"/>
  <c r="BV53" i="2"/>
  <c r="BN56" i="2"/>
  <c r="BN11" i="2"/>
  <c r="BN29" i="2"/>
  <c r="BN44" i="2"/>
  <c r="BV15" i="2"/>
  <c r="BN55" i="2"/>
  <c r="BV55" i="2"/>
  <c r="BV52" i="2"/>
  <c r="BV34" i="2"/>
  <c r="BN53" i="2"/>
  <c r="BN36" i="2"/>
  <c r="BN34" i="2"/>
  <c r="BV24" i="2"/>
  <c r="BV30" i="2"/>
  <c r="BV28" i="2"/>
  <c r="BV25" i="2"/>
  <c r="BN23" i="2"/>
  <c r="BN31" i="2"/>
  <c r="BN19" i="2"/>
  <c r="BV20" i="2"/>
  <c r="BV7" i="2"/>
  <c r="BV47" i="2"/>
  <c r="BV6" i="2"/>
  <c r="BV22" i="2" l="1"/>
  <c r="BV37" i="2"/>
  <c r="BV26" i="2"/>
  <c r="BV63" i="2"/>
  <c r="BV2" i="2"/>
  <c r="BV45" i="2"/>
  <c r="BV3" i="2"/>
  <c r="BV10" i="2"/>
  <c r="BV51" i="2"/>
  <c r="BV59" i="2"/>
  <c r="BV48" i="2"/>
  <c r="BV16" i="2"/>
  <c r="BV8" i="2"/>
  <c r="BV35" i="2"/>
  <c r="BV61" i="2"/>
  <c r="BV12" i="2"/>
  <c r="BV60" i="2"/>
  <c r="BV40" i="2"/>
  <c r="BV13" i="2"/>
  <c r="BV27" i="2"/>
  <c r="BV54" i="2"/>
  <c r="BV17" i="2"/>
  <c r="BV39" i="2"/>
  <c r="BV46" i="2"/>
  <c r="BV9" i="2"/>
  <c r="BV21" i="2"/>
</calcChain>
</file>

<file path=xl/sharedStrings.xml><?xml version="1.0" encoding="utf-8"?>
<sst xmlns="http://schemas.openxmlformats.org/spreadsheetml/2006/main" count="5898" uniqueCount="1807">
  <si>
    <t>Agent</t>
  </si>
  <si>
    <t>Rounds played</t>
  </si>
  <si>
    <t>Average Combat Score</t>
  </si>
  <si>
    <t>KAST pct</t>
  </si>
  <si>
    <t>Average damage per round</t>
  </si>
  <si>
    <t>HS pct</t>
  </si>
  <si>
    <t>Kills</t>
  </si>
  <si>
    <t>Deaths</t>
  </si>
  <si>
    <t>Assists</t>
  </si>
  <si>
    <t>First Kills</t>
  </si>
  <si>
    <t>First Deaths</t>
  </si>
  <si>
    <t>Clutches Won</t>
  </si>
  <si>
    <t>Clutch Situations</t>
  </si>
  <si>
    <t>Assists per Kill</t>
  </si>
  <si>
    <t>First Kills per Kill</t>
  </si>
  <si>
    <t>Clutch Situations per Round</t>
  </si>
  <si>
    <t>Clutch Success pct</t>
  </si>
  <si>
    <t>ardiis</t>
  </si>
  <si>
    <t>Astra</t>
  </si>
  <si>
    <t>Breach</t>
  </si>
  <si>
    <t>Brimstone</t>
  </si>
  <si>
    <t>Chamber</t>
  </si>
  <si>
    <t>Cypher</t>
  </si>
  <si>
    <t>Fade</t>
  </si>
  <si>
    <t>Jett</t>
  </si>
  <si>
    <t>Kay/O</t>
  </si>
  <si>
    <t>Killjoy</t>
  </si>
  <si>
    <t>Neon</t>
  </si>
  <si>
    <t>Omen</t>
  </si>
  <si>
    <t>Phoenix</t>
  </si>
  <si>
    <t>Raze</t>
  </si>
  <si>
    <t>Reyna</t>
  </si>
  <si>
    <t>Sage</t>
  </si>
  <si>
    <t>Skye</t>
  </si>
  <si>
    <t>Sova</t>
  </si>
  <si>
    <t>Viper</t>
  </si>
  <si>
    <t>Yoru</t>
  </si>
  <si>
    <t>aspas</t>
  </si>
  <si>
    <t>Asuna</t>
  </si>
  <si>
    <t>bezn1</t>
  </si>
  <si>
    <t>Boostio</t>
  </si>
  <si>
    <t>C0M</t>
  </si>
  <si>
    <t>chase</t>
  </si>
  <si>
    <t>Cryocells</t>
  </si>
  <si>
    <t>CTC</t>
  </si>
  <si>
    <t>DaveeyS</t>
  </si>
  <si>
    <t>deNaro</t>
  </si>
  <si>
    <t>Derrek</t>
  </si>
  <si>
    <t>dgzin</t>
  </si>
  <si>
    <t>FNS</t>
  </si>
  <si>
    <t>frz</t>
  </si>
  <si>
    <t>heat</t>
  </si>
  <si>
    <t>jzz</t>
  </si>
  <si>
    <t>kiNgg</t>
  </si>
  <si>
    <t>Klaus</t>
  </si>
  <si>
    <t>kon4n</t>
  </si>
  <si>
    <t>Less</t>
  </si>
  <si>
    <t>Mazino</t>
  </si>
  <si>
    <t>Melser</t>
  </si>
  <si>
    <t>murizzz</t>
  </si>
  <si>
    <t>mwzera</t>
  </si>
  <si>
    <t>NagZ</t>
  </si>
  <si>
    <t>nzr</t>
  </si>
  <si>
    <t>pleets</t>
  </si>
  <si>
    <t>prince</t>
  </si>
  <si>
    <t>s0m</t>
  </si>
  <si>
    <t>saadhak</t>
  </si>
  <si>
    <t>Sacy</t>
  </si>
  <si>
    <t>Shyy</t>
  </si>
  <si>
    <t>Tacolilla</t>
  </si>
  <si>
    <t>TenZ</t>
  </si>
  <si>
    <t>Victor</t>
  </si>
  <si>
    <t>Zellsis</t>
  </si>
  <si>
    <t>Player</t>
  </si>
  <si>
    <t>Posição</t>
  </si>
  <si>
    <t>Role</t>
  </si>
  <si>
    <t>Duelista</t>
  </si>
  <si>
    <t>Iniciador</t>
  </si>
  <si>
    <t>Controlador</t>
  </si>
  <si>
    <t>Sentinela</t>
  </si>
  <si>
    <t>ACS</t>
  </si>
  <si>
    <t>Team</t>
  </si>
  <si>
    <t>100T</t>
  </si>
  <si>
    <t>LLL</t>
  </si>
  <si>
    <t>NRG</t>
  </si>
  <si>
    <t>SEN</t>
  </si>
  <si>
    <t>All</t>
  </si>
  <si>
    <t>0.132231404958678</t>
  </si>
  <si>
    <t>0.305785123966942</t>
  </si>
  <si>
    <t>0.0604026845637584</t>
  </si>
  <si>
    <t>0.111111111111111</t>
  </si>
  <si>
    <t>0.256756756756757</t>
  </si>
  <si>
    <t>0.283783783783784</t>
  </si>
  <si>
    <t>0.200458190148912</t>
  </si>
  <si>
    <t>0.167239404352806</t>
  </si>
  <si>
    <t>0.119047619047619</t>
  </si>
  <si>
    <t>0.141666666666667</t>
  </si>
  <si>
    <t>0.142857142857143</t>
  </si>
  <si>
    <t>0.333333333333333</t>
  </si>
  <si>
    <t>0.0169491525423729</t>
  </si>
  <si>
    <t>157.6</t>
  </si>
  <si>
    <t>0.237771739130435</t>
  </si>
  <si>
    <t>0.226902173913043</t>
  </si>
  <si>
    <t>0.068445475638051</t>
  </si>
  <si>
    <t>0.101694915254237</t>
  </si>
  <si>
    <t>0.143497757847534</t>
  </si>
  <si>
    <t>0.708520179372197</t>
  </si>
  <si>
    <t>0.0914634146341463</t>
  </si>
  <si>
    <t>0.1</t>
  </si>
  <si>
    <t>0.222222222222222</t>
  </si>
  <si>
    <t>0.0869565217391304</t>
  </si>
  <si>
    <t>0.5</t>
  </si>
  <si>
    <t>0.164102564102564</t>
  </si>
  <si>
    <t>0.325641025641026</t>
  </si>
  <si>
    <t>0.0543735224586288</t>
  </si>
  <si>
    <t>0.173913043478261</t>
  </si>
  <si>
    <t>135.6</t>
  </si>
  <si>
    <t>0.154545454545455</t>
  </si>
  <si>
    <t>0.690909090909091</t>
  </si>
  <si>
    <t>0.0699300699300699</t>
  </si>
  <si>
    <t>0.4</t>
  </si>
  <si>
    <t>0.12</t>
  </si>
  <si>
    <t>0.6</t>
  </si>
  <si>
    <t>0.11569416498994</t>
  </si>
  <si>
    <t>0.538229376257545</t>
  </si>
  <si>
    <t>0.0641321044546851</t>
  </si>
  <si>
    <t>0.167664670658683</t>
  </si>
  <si>
    <t>0.228070175438596</t>
  </si>
  <si>
    <t>0.184210526315789</t>
  </si>
  <si>
    <t>0.107438016528926</t>
  </si>
  <si>
    <t>0.0769230769230769</t>
  </si>
  <si>
    <t>163.2</t>
  </si>
  <si>
    <t>0.202643171806167</t>
  </si>
  <si>
    <t>0.187224669603524</t>
  </si>
  <si>
    <t>0.0841959972394755</t>
  </si>
  <si>
    <t>0.172131147540984</t>
  </si>
  <si>
    <t>0.318181818181818</t>
  </si>
  <si>
    <t>0.181818181818182</t>
  </si>
  <si>
    <t>0.03125</t>
  </si>
  <si>
    <t>0.165467625899281</t>
  </si>
  <si>
    <t>0.25779376498801</t>
  </si>
  <si>
    <t>0.077319587628866</t>
  </si>
  <si>
    <t>0.2</t>
  </si>
  <si>
    <t>0.151376146788991</t>
  </si>
  <si>
    <t>0.228440366972477</t>
  </si>
  <si>
    <t>0.0882604970008569</t>
  </si>
  <si>
    <t>0.194174757281553</t>
  </si>
  <si>
    <t>0.555555555555556</t>
  </si>
  <si>
    <t>0.157894736842105</t>
  </si>
  <si>
    <t>0.444444444444444</t>
  </si>
  <si>
    <t>0.117647058823529</t>
  </si>
  <si>
    <t>0.260869565217391</t>
  </si>
  <si>
    <t>0.347826086956522</t>
  </si>
  <si>
    <t>0.0285714285714286</t>
  </si>
  <si>
    <t>0.259259259259259</t>
  </si>
  <si>
    <t>0.0857142857142857</t>
  </si>
  <si>
    <t>0.102040816326531</t>
  </si>
  <si>
    <t>149.9</t>
  </si>
  <si>
    <t>0.257575757575758</t>
  </si>
  <si>
    <t>0.21763085399449</t>
  </si>
  <si>
    <t>0.0662857142857143</t>
  </si>
  <si>
    <t>0.155172413793103</t>
  </si>
  <si>
    <t>0.182417582417582</t>
  </si>
  <si>
    <t>0.575824175824176</t>
  </si>
  <si>
    <t>0.0539130434782609</t>
  </si>
  <si>
    <t>0.129032258064516</t>
  </si>
  <si>
    <t>0.428571428571429</t>
  </si>
  <si>
    <t>0.166666666666667</t>
  </si>
  <si>
    <t>0.25</t>
  </si>
  <si>
    <t>0.233333333333333</t>
  </si>
  <si>
    <t>0.0136986301369863</t>
  </si>
  <si>
    <t>0.130434782608696</t>
  </si>
  <si>
    <t>153.6</t>
  </si>
  <si>
    <t>0.21160409556314</t>
  </si>
  <si>
    <t>0.344709897610922</t>
  </si>
  <si>
    <t>0.0317604355716878</t>
  </si>
  <si>
    <t>0.171428571428571</t>
  </si>
  <si>
    <t>0.212091662603608</t>
  </si>
  <si>
    <t>0.333983422720624</t>
  </si>
  <si>
    <t>0.0369447903694479</t>
  </si>
  <si>
    <t>0.202247191011236</t>
  </si>
  <si>
    <t>0.182936833470057</t>
  </si>
  <si>
    <t>0.289581624282199</t>
  </si>
  <si>
    <t>0.0371669004207574</t>
  </si>
  <si>
    <t>0.283018867924528</t>
  </si>
  <si>
    <t>0.1875</t>
  </si>
  <si>
    <t>0.619791666666667</t>
  </si>
  <si>
    <t>0.0642857142857143</t>
  </si>
  <si>
    <t>0.134275618374558</t>
  </si>
  <si>
    <t>0.385159010600707</t>
  </si>
  <si>
    <t>0.077683615819209</t>
  </si>
  <si>
    <t>0.127272727272727</t>
  </si>
  <si>
    <t>0.681818181818182</t>
  </si>
  <si>
    <t>0.0919540229885057</t>
  </si>
  <si>
    <t>0.0625</t>
  </si>
  <si>
    <t>axeddy</t>
  </si>
  <si>
    <t>0.116666666666667</t>
  </si>
  <si>
    <t>0.766666666666667</t>
  </si>
  <si>
    <t>0.0642201834862385</t>
  </si>
  <si>
    <t>0.285714285714286</t>
  </si>
  <si>
    <t>0.263157894736842</t>
  </si>
  <si>
    <t>0.175438596491228</t>
  </si>
  <si>
    <t>0.10126582278481</t>
  </si>
  <si>
    <t>142.4</t>
  </si>
  <si>
    <t>0.0660377358490566</t>
  </si>
  <si>
    <t>0.214285714285714</t>
  </si>
  <si>
    <t>0.173277661795407</t>
  </si>
  <si>
    <t>0.676409185803758</t>
  </si>
  <si>
    <t>0.0674157303370786</t>
  </si>
  <si>
    <t>0.291666666666667</t>
  </si>
  <si>
    <t>0.197530864197531</t>
  </si>
  <si>
    <t>0.228395061728395</t>
  </si>
  <si>
    <t>0.0961538461538462</t>
  </si>
  <si>
    <t>0.203636363636364</t>
  </si>
  <si>
    <t>0.414545454545455</t>
  </si>
  <si>
    <t>0.0435835351089588</t>
  </si>
  <si>
    <t>0.2181146025878</t>
  </si>
  <si>
    <t>0.341959334565619</t>
  </si>
  <si>
    <t>0.0489130434782609</t>
  </si>
  <si>
    <t>0.283333333333333</t>
  </si>
  <si>
    <t>0.0595238095238095</t>
  </si>
  <si>
    <t>0.136363636363636</t>
  </si>
  <si>
    <t>0.563636363636364</t>
  </si>
  <si>
    <t>0.115</t>
  </si>
  <si>
    <t>0.160206718346253</t>
  </si>
  <si>
    <t>0.509043927648579</t>
  </si>
  <si>
    <t>0.0782918149466192</t>
  </si>
  <si>
    <t>0.113636363636364</t>
  </si>
  <si>
    <t>164.3</t>
  </si>
  <si>
    <t>0.0384615384615385</t>
  </si>
  <si>
    <t>0.269230769230769</t>
  </si>
  <si>
    <t>0.0333333333333333</t>
  </si>
  <si>
    <t>0.16504854368932</t>
  </si>
  <si>
    <t>0.349514563106796</t>
  </si>
  <si>
    <t>0.1171875</t>
  </si>
  <si>
    <t>bang</t>
  </si>
  <si>
    <t>0.0966666666666667</t>
  </si>
  <si>
    <t>0.405</t>
  </si>
  <si>
    <t>0.24</t>
  </si>
  <si>
    <t>0.092436974789916</t>
  </si>
  <si>
    <t>0.361344537815126</t>
  </si>
  <si>
    <t>0.0833333333333333</t>
  </si>
  <si>
    <t>128.4</t>
  </si>
  <si>
    <t>0.101204819277108</t>
  </si>
  <si>
    <t>0.52289156626506</t>
  </si>
  <si>
    <t>0.26</t>
  </si>
  <si>
    <t>187.4</t>
  </si>
  <si>
    <t>0.304347826086957</t>
  </si>
  <si>
    <t>0.0909090909090909</t>
  </si>
  <si>
    <t>0.144615384615385</t>
  </si>
  <si>
    <t>0.56</t>
  </si>
  <si>
    <t>0.0592255125284738</t>
  </si>
  <si>
    <t>128.5</t>
  </si>
  <si>
    <t>0.0995934959349594</t>
  </si>
  <si>
    <t>0.388888888888889</t>
  </si>
  <si>
    <t>0.10050505050505</t>
  </si>
  <si>
    <t>0.14572864321608</t>
  </si>
  <si>
    <t>130.4</t>
  </si>
  <si>
    <t>0.176470588235294</t>
  </si>
  <si>
    <t>0.402714932126697</t>
  </si>
  <si>
    <t>0.0689655172413793</t>
  </si>
  <si>
    <t>0.227272727272727</t>
  </si>
  <si>
    <t>0.190830235439901</t>
  </si>
  <si>
    <t>0.224287484510533</t>
  </si>
  <si>
    <t>0.0602125147579693</t>
  </si>
  <si>
    <t>0.254901960784314</t>
  </si>
  <si>
    <t>0.246376811594203</t>
  </si>
  <si>
    <t>0.217391304347826</t>
  </si>
  <si>
    <t>0.0371900826446281</t>
  </si>
  <si>
    <t>134.7</t>
  </si>
  <si>
    <t>0.0845070422535211</t>
  </si>
  <si>
    <t>0.267605633802817</t>
  </si>
  <si>
    <t>0.0837988826815642</t>
  </si>
  <si>
    <t>0.136974037600716</t>
  </si>
  <si>
    <t>0.372426141450313</t>
  </si>
  <si>
    <t>0.075187969924812</t>
  </si>
  <si>
    <t>0.190909090909091</t>
  </si>
  <si>
    <t>131.7</t>
  </si>
  <si>
    <t>0.125</t>
  </si>
  <si>
    <t>0.49390243902439</t>
  </si>
  <si>
    <t>0.105708245243129</t>
  </si>
  <si>
    <t>0.28</t>
  </si>
  <si>
    <t>0.625</t>
  </si>
  <si>
    <t>0.153846153846154</t>
  </si>
  <si>
    <t>0.584615384615385</t>
  </si>
  <si>
    <t>0.0606060606060606</t>
  </si>
  <si>
    <t>0.106382978723404</t>
  </si>
  <si>
    <t>0.116541353383459</t>
  </si>
  <si>
    <t>0.31015037593985</t>
  </si>
  <si>
    <t>0.0820584144645341</t>
  </si>
  <si>
    <t>0.186440677966102</t>
  </si>
  <si>
    <t>0.230769230769231</t>
  </si>
  <si>
    <t>141.9</t>
  </si>
  <si>
    <t>0.23644578313253</t>
  </si>
  <si>
    <t>0.230421686746988</t>
  </si>
  <si>
    <t>0.0879904875148633</t>
  </si>
  <si>
    <t>0.135135135135135</t>
  </si>
  <si>
    <t>0.174825174825175</t>
  </si>
  <si>
    <t>0.531468531468531</t>
  </si>
  <si>
    <t>0.0523560209424084</t>
  </si>
  <si>
    <t>0.152838427947598</t>
  </si>
  <si>
    <t>0.327510917030568</t>
  </si>
  <si>
    <t>0.0963455149501661</t>
  </si>
  <si>
    <t>0.310344827586207</t>
  </si>
  <si>
    <t>102.8</t>
  </si>
  <si>
    <t>0.087719298245614</t>
  </si>
  <si>
    <t>0.508771929824561</t>
  </si>
  <si>
    <t>0.101010101010101</t>
  </si>
  <si>
    <t>141.7</t>
  </si>
  <si>
    <t>0.19672131147541</t>
  </si>
  <si>
    <t>0.265573770491803</t>
  </si>
  <si>
    <t>0.0721311475409836</t>
  </si>
  <si>
    <t>0.213930348258706</t>
  </si>
  <si>
    <t>0.318407960199005</t>
  </si>
  <si>
    <t>0.0579150579150579</t>
  </si>
  <si>
    <t>0.189873417721519</t>
  </si>
  <si>
    <t>0.278481012658228</t>
  </si>
  <si>
    <t>0.0303030303030303</t>
  </si>
  <si>
    <t>0.666666666666667</t>
  </si>
  <si>
    <t>110.3</t>
  </si>
  <si>
    <t>0.0972222222222222</t>
  </si>
  <si>
    <t>0.601851851851852</t>
  </si>
  <si>
    <t>0.0778097982708934</t>
  </si>
  <si>
    <t>0.185185185185185</t>
  </si>
  <si>
    <t>0.0731707317073171</t>
  </si>
  <si>
    <t>0.0939597315436242</t>
  </si>
  <si>
    <t>0.494407158836689</t>
  </si>
  <si>
    <t>0.0993377483443709</t>
  </si>
  <si>
    <t>0.183333333333333</t>
  </si>
  <si>
    <t>0.137614678899083</t>
  </si>
  <si>
    <t>0.321100917431193</t>
  </si>
  <si>
    <t>0.0863309352517986</t>
  </si>
  <si>
    <t>0.0493827160493827</t>
  </si>
  <si>
    <t>0.45679012345679</t>
  </si>
  <si>
    <t>0.133928571428571</t>
  </si>
  <si>
    <t>0.133333333333333</t>
  </si>
  <si>
    <t>0.221550855991944</t>
  </si>
  <si>
    <t>0.187311178247734</t>
  </si>
  <si>
    <t>0.0900432900432901</t>
  </si>
  <si>
    <t>0.324324324324324</t>
  </si>
  <si>
    <t>0.163793103448276</t>
  </si>
  <si>
    <t>0.105263157894737</t>
  </si>
  <si>
    <t>149.3</t>
  </si>
  <si>
    <t>0.205092333519866</t>
  </si>
  <si>
    <t>0.179630665920537</t>
  </si>
  <si>
    <t>0.0958806818181818</t>
  </si>
  <si>
    <t>0.17037037037037</t>
  </si>
  <si>
    <t>0.113207547169811</t>
  </si>
  <si>
    <t>0.131868131868132</t>
  </si>
  <si>
    <t>0.296703296703297</t>
  </si>
  <si>
    <t>0.0808823529411765</t>
  </si>
  <si>
    <t>157.9</t>
  </si>
  <si>
    <t>0.168175937904269</t>
  </si>
  <si>
    <t>0.249676584734799</t>
  </si>
  <si>
    <t>0.0792751981879955</t>
  </si>
  <si>
    <t>0.174013921113689</t>
  </si>
  <si>
    <t>0.250580046403712</t>
  </si>
  <si>
    <t>0.0888468809073724</t>
  </si>
  <si>
    <t>0.138888888888889</t>
  </si>
  <si>
    <t>0.149253731343284</t>
  </si>
  <si>
    <t>0.143859649122807</t>
  </si>
  <si>
    <t>0.0812807881773399</t>
  </si>
  <si>
    <t>110.5</t>
  </si>
  <si>
    <t>Brinks</t>
  </si>
  <si>
    <t>0.148148148148148</t>
  </si>
  <si>
    <t>0.485185185185185</t>
  </si>
  <si>
    <t>0.115979381443299</t>
  </si>
  <si>
    <t>0.177777777777778</t>
  </si>
  <si>
    <t>142.5</t>
  </si>
  <si>
    <t>0.139130434782609</t>
  </si>
  <si>
    <t>0.582608695652174</t>
  </si>
  <si>
    <t>0.115646258503401</t>
  </si>
  <si>
    <t>0.235294117647059</t>
  </si>
  <si>
    <t>0.180555555555556</t>
  </si>
  <si>
    <t>0.0666666666666667</t>
  </si>
  <si>
    <t>0.254545454545455</t>
  </si>
  <si>
    <t>0.0817610062893082</t>
  </si>
  <si>
    <t>0.128205128205128</t>
  </si>
  <si>
    <t>0.435897435897436</t>
  </si>
  <si>
    <t>0.170212765957447</t>
  </si>
  <si>
    <t>0.126582278481013</t>
  </si>
  <si>
    <t>0.59915611814346</t>
  </si>
  <si>
    <t>0.116504854368932</t>
  </si>
  <si>
    <t>134.2</t>
  </si>
  <si>
    <t>0.13125</t>
  </si>
  <si>
    <t>0.28125</t>
  </si>
  <si>
    <t>0.0740740740740741</t>
  </si>
  <si>
    <t>109.8</t>
  </si>
  <si>
    <t>0.34375</t>
  </si>
  <si>
    <t>0.75</t>
  </si>
  <si>
    <t>0.0793650793650794</t>
  </si>
  <si>
    <t>0.155405405405405</t>
  </si>
  <si>
    <t>0.260810810810811</t>
  </si>
  <si>
    <t>0.089126559714795</t>
  </si>
  <si>
    <t>0.135593220338983</t>
  </si>
  <si>
    <t>0.389830508474576</t>
  </si>
  <si>
    <t>0.123595505617978</t>
  </si>
  <si>
    <t>0.615384615384615</t>
  </si>
  <si>
    <t>0.0792682926829268</t>
  </si>
  <si>
    <t>0.170022371364653</t>
  </si>
  <si>
    <t>129.7</t>
  </si>
  <si>
    <t>0.236363636363636</t>
  </si>
  <si>
    <t>0.178082191780822</t>
  </si>
  <si>
    <t>0.140641158221303</t>
  </si>
  <si>
    <t>0.284384694932782</t>
  </si>
  <si>
    <t>0.128425998433829</t>
  </si>
  <si>
    <t>0.158536585365854</t>
  </si>
  <si>
    <t>0.571428571428571</t>
  </si>
  <si>
    <t>0.210526315789474</t>
  </si>
  <si>
    <t>0.262585034013605</t>
  </si>
  <si>
    <t>0.13160621761658</t>
  </si>
  <si>
    <t>0.141732283464567</t>
  </si>
  <si>
    <t>103.5</t>
  </si>
  <si>
    <t>0.118110236220472</t>
  </si>
  <si>
    <t>0.21259842519685</t>
  </si>
  <si>
    <t>0.211538461538462</t>
  </si>
  <si>
    <t>0.307692307692308</t>
  </si>
  <si>
    <t>0.136986301369863</t>
  </si>
  <si>
    <t>0.025</t>
  </si>
  <si>
    <t>119.3</t>
  </si>
  <si>
    <t>0.107142857142857</t>
  </si>
  <si>
    <t>0.397959183673469</t>
  </si>
  <si>
    <t>0.109154929577465</t>
  </si>
  <si>
    <t>0.0967741935483871</t>
  </si>
  <si>
    <t>0.145833333333333</t>
  </si>
  <si>
    <t>0.256944444444444</t>
  </si>
  <si>
    <t>0.147368421052632</t>
  </si>
  <si>
    <t>0.178571428571429</t>
  </si>
  <si>
    <t>0.114232209737828</t>
  </si>
  <si>
    <t>0.499063670411985</t>
  </si>
  <si>
    <t>0.132362673726009</t>
  </si>
  <si>
    <t>0.215</t>
  </si>
  <si>
    <t>0.113837095191364</t>
  </si>
  <si>
    <t>0.438665358194308</t>
  </si>
  <si>
    <t>0.151805453205601</t>
  </si>
  <si>
    <t>0.174757281553398</t>
  </si>
  <si>
    <t>cauanzin</t>
  </si>
  <si>
    <t>0.916666666666667</t>
  </si>
  <si>
    <t>0.0952380952380952</t>
  </si>
  <si>
    <t>0.106060606060606</t>
  </si>
  <si>
    <t>0.691919191919192</t>
  </si>
  <si>
    <t>0.0783699059561129</t>
  </si>
  <si>
    <t>0.231707317073171</t>
  </si>
  <si>
    <t>0.24390243902439</t>
  </si>
  <si>
    <t>0.112676056338028</t>
  </si>
  <si>
    <t>123.2</t>
  </si>
  <si>
    <t>0.112582781456954</t>
  </si>
  <si>
    <t>0.549668874172185</t>
  </si>
  <si>
    <t>0.110132158590308</t>
  </si>
  <si>
    <t>0.08</t>
  </si>
  <si>
    <t>0.159420289855072</t>
  </si>
  <si>
    <t>0.420289855072464</t>
  </si>
  <si>
    <t>0.145593869731801</t>
  </si>
  <si>
    <t>0.131578947368421</t>
  </si>
  <si>
    <t>0.109987357774968</t>
  </si>
  <si>
    <t>0.398230088495575</t>
  </si>
  <si>
    <t>0.137176938369781</t>
  </si>
  <si>
    <t>0.188405797101449</t>
  </si>
  <si>
    <t>0.182926829268293</t>
  </si>
  <si>
    <t>0.390243902439024</t>
  </si>
  <si>
    <t>0.102362204724409</t>
  </si>
  <si>
    <t>129.2</t>
  </si>
  <si>
    <t>0.170731707317073</t>
  </si>
  <si>
    <t>0.0630630630630631</t>
  </si>
  <si>
    <t>0.137931034482759</t>
  </si>
  <si>
    <t>0.116512992455993</t>
  </si>
  <si>
    <t>0.318524727577536</t>
  </si>
  <si>
    <t>0.0922992900054615</t>
  </si>
  <si>
    <t>0.136094674556213</t>
  </si>
  <si>
    <t>0.363636363636364</t>
  </si>
  <si>
    <t>0.186046511627907</t>
  </si>
  <si>
    <t>0.12621359223301</t>
  </si>
  <si>
    <t>0.705501618122977</t>
  </si>
  <si>
    <t>0.0730688935281837</t>
  </si>
  <si>
    <t>0.257142857142857</t>
  </si>
  <si>
    <t>0.436781609195402</t>
  </si>
  <si>
    <t>135.1</t>
  </si>
  <si>
    <t>0.123762376237624</t>
  </si>
  <si>
    <t>0.326732673267327</t>
  </si>
  <si>
    <t>0.0809716599190283</t>
  </si>
  <si>
    <t>0.200185356811863</t>
  </si>
  <si>
    <t>0.365152919369787</t>
  </si>
  <si>
    <t>0.0814035087719298</t>
  </si>
  <si>
    <t>0.21551724137931</t>
  </si>
  <si>
    <t>0.175609756097561</t>
  </si>
  <si>
    <t>0.304878048780488</t>
  </si>
  <si>
    <t>0.081419624217119</t>
  </si>
  <si>
    <t>0.179710144927536</t>
  </si>
  <si>
    <t>0.208695652173913</t>
  </si>
  <si>
    <t>0.0430379746835443</t>
  </si>
  <si>
    <t>0.127596439169139</t>
  </si>
  <si>
    <t>0.587537091988131</t>
  </si>
  <si>
    <t>0.09979633401222</t>
  </si>
  <si>
    <t>0.204081632653061</t>
  </si>
  <si>
    <t>0.172413793103448</t>
  </si>
  <si>
    <t>0.32183908045977</t>
  </si>
  <si>
    <t>0.12987012987013</t>
  </si>
  <si>
    <t>0.337662337662338</t>
  </si>
  <si>
    <t>0.0973451327433628</t>
  </si>
  <si>
    <t>125.5</t>
  </si>
  <si>
    <t>0.154761904761905</t>
  </si>
  <si>
    <t>0.44047619047619</t>
  </si>
  <si>
    <t>crashies</t>
  </si>
  <si>
    <t>0.123076923076923</t>
  </si>
  <si>
    <t>0.110679611650485</t>
  </si>
  <si>
    <t>0.324271844660194</t>
  </si>
  <si>
    <t>0.0365296803652968</t>
  </si>
  <si>
    <t>0.0416666666666667</t>
  </si>
  <si>
    <t>0.079646017699115</t>
  </si>
  <si>
    <t>0.769911504424779</t>
  </si>
  <si>
    <t>0.0985915492957746</t>
  </si>
  <si>
    <t>0.19047619047619</t>
  </si>
  <si>
    <t>0.123209169054441</t>
  </si>
  <si>
    <t>0.656160458452722</t>
  </si>
  <si>
    <t>0.0965250965250965</t>
  </si>
  <si>
    <t>111.3</t>
  </si>
  <si>
    <t>0.144736842105263</t>
  </si>
  <si>
    <t>0.315789473684211</t>
  </si>
  <si>
    <t>0.0546875</t>
  </si>
  <si>
    <t>141.5</t>
  </si>
  <si>
    <t>0.160493827160494</t>
  </si>
  <si>
    <t>0.234567901234568</t>
  </si>
  <si>
    <t>0.294117647058824</t>
  </si>
  <si>
    <t>125.1</t>
  </si>
  <si>
    <t>0.526315789473684</t>
  </si>
  <si>
    <t>0.392961876832845</t>
  </si>
  <si>
    <t>0.104</t>
  </si>
  <si>
    <t>0.163461538461538</t>
  </si>
  <si>
    <t>0.469415343021291</t>
  </si>
  <si>
    <t>0.132743362831858</t>
  </si>
  <si>
    <t>133.8</t>
  </si>
  <si>
    <t>0.0645161290322581</t>
  </si>
  <si>
    <t>0.43010752688172</t>
  </si>
  <si>
    <t>0.107913669064748</t>
  </si>
  <si>
    <t>0.180110497237569</t>
  </si>
  <si>
    <t>0.154696132596685</t>
  </si>
  <si>
    <t>0.112634671890304</t>
  </si>
  <si>
    <t>0.156521739130435</t>
  </si>
  <si>
    <t>0.227455716586151</t>
  </si>
  <si>
    <t>0.124798711755233</t>
  </si>
  <si>
    <t>0.0703125</t>
  </si>
  <si>
    <t>126.8</t>
  </si>
  <si>
    <t>0.253731343283582</t>
  </si>
  <si>
    <t>0.119565217391304</t>
  </si>
  <si>
    <t>88.5</t>
  </si>
  <si>
    <t>0.155737704918033</t>
  </si>
  <si>
    <t>0.245901639344262</t>
  </si>
  <si>
    <t>0.102564102564103</t>
  </si>
  <si>
    <t>193.9</t>
  </si>
  <si>
    <t>0.0652173913043478</t>
  </si>
  <si>
    <t>0.614285714285714</t>
  </si>
  <si>
    <t>0.0842105263157895</t>
  </si>
  <si>
    <t>0.0884401114206128</t>
  </si>
  <si>
    <t>0.441155988857939</t>
  </si>
  <si>
    <t>0.131880108991826</t>
  </si>
  <si>
    <t>0.18801652892562</t>
  </si>
  <si>
    <t>0.161290322580645</t>
  </si>
  <si>
    <t>0.903225806451613</t>
  </si>
  <si>
    <t>0.0615384615384615</t>
  </si>
  <si>
    <t>0.313333333333333</t>
  </si>
  <si>
    <t>0.155339805825243</t>
  </si>
  <si>
    <t>0.416666666666667</t>
  </si>
  <si>
    <t>0.238095238095238</t>
  </si>
  <si>
    <t>0.956521739130435</t>
  </si>
  <si>
    <t>0.06</t>
  </si>
  <si>
    <t>0.361111111111111</t>
  </si>
  <si>
    <t>0.108108108108108</t>
  </si>
  <si>
    <t>0.226356589147287</t>
  </si>
  <si>
    <t>0.296124031007752</t>
  </si>
  <si>
    <t>0.0755395683453237</t>
  </si>
  <si>
    <t>0.0714285714285714</t>
  </si>
  <si>
    <t>114.6</t>
  </si>
  <si>
    <t>0.15</t>
  </si>
  <si>
    <t>0.0526315789473684</t>
  </si>
  <si>
    <t>0.789473684210526</t>
  </si>
  <si>
    <t>0.100120627261761</t>
  </si>
  <si>
    <t>0.480096501809409</t>
  </si>
  <si>
    <t>0.170624450307828</t>
  </si>
  <si>
    <t>0.170103092783505</t>
  </si>
  <si>
    <t>0.258064516129032</t>
  </si>
  <si>
    <t>0.225806451612903</t>
  </si>
  <si>
    <t>0.0987654320987654</t>
  </si>
  <si>
    <t>0.296296296296296</t>
  </si>
  <si>
    <t>0.151785714285714</t>
  </si>
  <si>
    <t>134.6</t>
  </si>
  <si>
    <t>0.080168776371308</t>
  </si>
  <si>
    <t>0.320675105485232</t>
  </si>
  <si>
    <t>0.0921985815602837</t>
  </si>
  <si>
    <t>0.201724137931034</t>
  </si>
  <si>
    <t>0.162068965517241</t>
  </si>
  <si>
    <t>0.121306376360809</t>
  </si>
  <si>
    <t>0.2421875</t>
  </si>
  <si>
    <t>0.1640625</t>
  </si>
  <si>
    <t>0.115987460815047</t>
  </si>
  <si>
    <t>0.0810810810810811</t>
  </si>
  <si>
    <t>125.4</t>
  </si>
  <si>
    <t>0.0581395348837209</t>
  </si>
  <si>
    <t>0.348837209302326</t>
  </si>
  <si>
    <t>0.266666666666667</t>
  </si>
  <si>
    <t>171.6</t>
  </si>
  <si>
    <t>0.27536231884058</t>
  </si>
  <si>
    <t>0.0726072607260726</t>
  </si>
  <si>
    <t>0.175</t>
  </si>
  <si>
    <t>0.245689655172414</t>
  </si>
  <si>
    <t>0.0818713450292398</t>
  </si>
  <si>
    <t>0.244897959183673</t>
  </si>
  <si>
    <t>0.169014084507042</t>
  </si>
  <si>
    <t>0.214788732394366</t>
  </si>
  <si>
    <t>0.0930232558139535</t>
  </si>
  <si>
    <t>0.354838709677419</t>
  </si>
  <si>
    <t>0.0746268656716418</t>
  </si>
  <si>
    <t>0.661691542288557</t>
  </si>
  <si>
    <t>0.0991253644314869</t>
  </si>
  <si>
    <t>0.147058823529412</t>
  </si>
  <si>
    <t>0.365079365079365</t>
  </si>
  <si>
    <t>0.692307692307692</t>
  </si>
  <si>
    <t>0.163522012578616</t>
  </si>
  <si>
    <t>0.0476190476190476</t>
  </si>
  <si>
    <t>128.6</t>
  </si>
  <si>
    <t>0.132075471698113</t>
  </si>
  <si>
    <t>0.490566037735849</t>
  </si>
  <si>
    <t>0.0675675675675676</t>
  </si>
  <si>
    <t>123.3</t>
  </si>
  <si>
    <t>0.705882352941177</t>
  </si>
  <si>
    <t>0.144144144144144</t>
  </si>
  <si>
    <t>0.572072072072072</t>
  </si>
  <si>
    <t>0.091644204851752</t>
  </si>
  <si>
    <t>0.0861319636507309</t>
  </si>
  <si>
    <t>0.513630975898854</t>
  </si>
  <si>
    <t>0.131772009029345</t>
  </si>
  <si>
    <t>0.143468950749465</t>
  </si>
  <si>
    <t>dephh</t>
  </si>
  <si>
    <t>0.145331325301205</t>
  </si>
  <si>
    <t>0.39683734939759</t>
  </si>
  <si>
    <t>0.451178451178451</t>
  </si>
  <si>
    <t>0.110047846889952</t>
  </si>
  <si>
    <t>0.108695652173913</t>
  </si>
  <si>
    <t>126.1</t>
  </si>
  <si>
    <t>0.695652173913043</t>
  </si>
  <si>
    <t>0.152173913043478</t>
  </si>
  <si>
    <t>0.186915887850467</t>
  </si>
  <si>
    <t>0.175950486295314</t>
  </si>
  <si>
    <t>0.296198054818744</t>
  </si>
  <si>
    <t>0.0613120784794605</t>
  </si>
  <si>
    <t>0.142201834862385</t>
  </si>
  <si>
    <t>0.729357798165138</t>
  </si>
  <si>
    <t>0.0815789473684211</t>
  </si>
  <si>
    <t>0.032258064516129</t>
  </si>
  <si>
    <t>0.190594059405941</t>
  </si>
  <si>
    <t>0.275990099009901</t>
  </si>
  <si>
    <t>0.109236234458259</t>
  </si>
  <si>
    <t>0.16260162601626</t>
  </si>
  <si>
    <t>120.2</t>
  </si>
  <si>
    <t>0.111650485436893</t>
  </si>
  <si>
    <t>0.33495145631068</t>
  </si>
  <si>
    <t>0.0711864406779661</t>
  </si>
  <si>
    <t>107.9</t>
  </si>
  <si>
    <t>0.157575757575758</t>
  </si>
  <si>
    <t>0.527272727272727</t>
  </si>
  <si>
    <t>0.0459770114942529</t>
  </si>
  <si>
    <t>132.3</t>
  </si>
  <si>
    <t>0.145454545454545</t>
  </si>
  <si>
    <t>0.454545454545455</t>
  </si>
  <si>
    <t>0.0933333333333333</t>
  </si>
  <si>
    <t>0.0554323725055432</t>
  </si>
  <si>
    <t>0.163551401869159</t>
  </si>
  <si>
    <t>0.114285714285714</t>
  </si>
  <si>
    <t>0.0718232044198895</t>
  </si>
  <si>
    <t>0.359116022099448</t>
  </si>
  <si>
    <t>0.195439739413681</t>
  </si>
  <si>
    <t>0.0628571428571429</t>
  </si>
  <si>
    <t>0.468571428571429</t>
  </si>
  <si>
    <t>0.164179104477612</t>
  </si>
  <si>
    <t>146.6</t>
  </si>
  <si>
    <t>0.3</t>
  </si>
  <si>
    <t>0.0848484848484849</t>
  </si>
  <si>
    <t>0.21875</t>
  </si>
  <si>
    <t>0.357142857142857</t>
  </si>
  <si>
    <t>107.4</t>
  </si>
  <si>
    <t>137.1</t>
  </si>
  <si>
    <t>0.124777183600713</t>
  </si>
  <si>
    <t>0.436720142602496</t>
  </si>
  <si>
    <t>0.133879781420765</t>
  </si>
  <si>
    <t>0.193877551020408</t>
  </si>
  <si>
    <t>0.10014684287812</t>
  </si>
  <si>
    <t>0.50367107195301</t>
  </si>
  <si>
    <t>0.173986844897093</t>
  </si>
  <si>
    <t>0.135365853658537</t>
  </si>
  <si>
    <t>0.213114754098361</t>
  </si>
  <si>
    <t>0.159836065573771</t>
  </si>
  <si>
    <t>0.122977346278317</t>
  </si>
  <si>
    <t>144.8</t>
  </si>
  <si>
    <t>0.250116658889407</t>
  </si>
  <si>
    <t>0.157722818478768</t>
  </si>
  <si>
    <t>0.0757328990228013</t>
  </si>
  <si>
    <t>0.17741935483871</t>
  </si>
  <si>
    <t>0.075</t>
  </si>
  <si>
    <t>0.525</t>
  </si>
  <si>
    <t>0.0307692307692308</t>
  </si>
  <si>
    <t>0.168539325842697</t>
  </si>
  <si>
    <t>0.0571428571428571</t>
  </si>
  <si>
    <t>0.228915662650602</t>
  </si>
  <si>
    <t>0.210843373493976</t>
  </si>
  <si>
    <t>0.0796019900497512</t>
  </si>
  <si>
    <t>Ethan</t>
  </si>
  <si>
    <t>0.0945945945945946</t>
  </si>
  <si>
    <t>0.513513513513513</t>
  </si>
  <si>
    <t>0.0661157024793388</t>
  </si>
  <si>
    <t>0.182222222222222</t>
  </si>
  <si>
    <t>0.235555555555556</t>
  </si>
  <si>
    <t>0.11437908496732</t>
  </si>
  <si>
    <t>0.70625</t>
  </si>
  <si>
    <t>0.104545454545455</t>
  </si>
  <si>
    <t>138.9</t>
  </si>
  <si>
    <t>0.167293233082707</t>
  </si>
  <si>
    <t>0.321428571428571</t>
  </si>
  <si>
    <t>0.0772413793103448</t>
  </si>
  <si>
    <t>0.8</t>
  </si>
  <si>
    <t>0.105436573311367</t>
  </si>
  <si>
    <t>0.42998352553542</t>
  </si>
  <si>
    <t>0.0624219725343321</t>
  </si>
  <si>
    <t>0.116222760290557</t>
  </si>
  <si>
    <t>0.347457627118644</t>
  </si>
  <si>
    <t>0.0803493449781659</t>
  </si>
  <si>
    <t>0.229166666666667</t>
  </si>
  <si>
    <t>0.272727272727273</t>
  </si>
  <si>
    <t>0.065989847715736</t>
  </si>
  <si>
    <t>0.426395939086294</t>
  </si>
  <si>
    <t>0.131541725601132</t>
  </si>
  <si>
    <t>0.108993157380254</t>
  </si>
  <si>
    <t>0.430596285434995</t>
  </si>
  <si>
    <t>0.079295154185022</t>
  </si>
  <si>
    <t>0.146825396825397</t>
  </si>
  <si>
    <t>0.108333333333333</t>
  </si>
  <si>
    <t>0.558333333333333</t>
  </si>
  <si>
    <t>0.134146341463415</t>
  </si>
  <si>
    <t>0.152542372881356</t>
  </si>
  <si>
    <t>0.88135593220339</t>
  </si>
  <si>
    <t>0.0756302521008403</t>
  </si>
  <si>
    <t>0.116751269035533</t>
  </si>
  <si>
    <t>0.285956006768189</t>
  </si>
  <si>
    <t>0.117837837837838</t>
  </si>
  <si>
    <t>162.7</t>
  </si>
  <si>
    <t>108.6</t>
  </si>
  <si>
    <t>0.316666666666667</t>
  </si>
  <si>
    <t>93.2</t>
  </si>
  <si>
    <t>0.14</t>
  </si>
  <si>
    <t>0.54</t>
  </si>
  <si>
    <t>0.0728155339805825</t>
  </si>
  <si>
    <t>117.8</t>
  </si>
  <si>
    <t>0.11038961038961</t>
  </si>
  <si>
    <t>0.50974025974026</t>
  </si>
  <si>
    <t>0.0775862068965517</t>
  </si>
  <si>
    <t>0.0980392156862745</t>
  </si>
  <si>
    <t>0.46078431372549</t>
  </si>
  <si>
    <t>0.116279069767442</t>
  </si>
  <si>
    <t>181.1</t>
  </si>
  <si>
    <t>0.35</t>
  </si>
  <si>
    <t>0.169971671388102</t>
  </si>
  <si>
    <t>0.158640226628895</t>
  </si>
  <si>
    <t>0.26984126984127</t>
  </si>
  <si>
    <t>133.5</t>
  </si>
  <si>
    <t>0.17687074829932</t>
  </si>
  <si>
    <t>0.183673469387755</t>
  </si>
  <si>
    <t>0.0819209039548023</t>
  </si>
  <si>
    <t>0.0849056603773585</t>
  </si>
  <si>
    <t>0.235849056603774</t>
  </si>
  <si>
    <t>0.154135338345865</t>
  </si>
  <si>
    <t>0.0975609756097561</t>
  </si>
  <si>
    <t>120.4</t>
  </si>
  <si>
    <t>0.15625</t>
  </si>
  <si>
    <t>132.1</t>
  </si>
  <si>
    <t>0.155555555555556</t>
  </si>
  <si>
    <t>0.352380952380952</t>
  </si>
  <si>
    <t>0.202702702702703</t>
  </si>
  <si>
    <t>0.189189189189189</t>
  </si>
  <si>
    <t>0.163763066202091</t>
  </si>
  <si>
    <t>0.289198606271777</t>
  </si>
  <si>
    <t>0.0701219512195122</t>
  </si>
  <si>
    <t>106.2</t>
  </si>
  <si>
    <t>0.530864197530864</t>
  </si>
  <si>
    <t>0.136054421768707</t>
  </si>
  <si>
    <t>0.107033639143731</t>
  </si>
  <si>
    <t>0.376146788990826</t>
  </si>
  <si>
    <t>0.118942731277533</t>
  </si>
  <si>
    <t>0.0686274509803922</t>
  </si>
  <si>
    <t>0.537254901960784</t>
  </si>
  <si>
    <t>0.122509225092251</t>
  </si>
  <si>
    <t>0.144578313253012</t>
  </si>
  <si>
    <t>135.2</t>
  </si>
  <si>
    <t>0.180327868852459</t>
  </si>
  <si>
    <t>0.150390625</t>
  </si>
  <si>
    <t>0.140625</t>
  </si>
  <si>
    <t>0.124183006535948</t>
  </si>
  <si>
    <t>0.196337436205344</t>
  </si>
  <si>
    <t>0.14440108075653</t>
  </si>
  <si>
    <t>0.095843935538592</t>
  </si>
  <si>
    <t>0.144542772861357</t>
  </si>
  <si>
    <t>jawgemo</t>
  </si>
  <si>
    <t>0.265432098765432</t>
  </si>
  <si>
    <t>0.130548302872063</t>
  </si>
  <si>
    <t>115.5</t>
  </si>
  <si>
    <t>0.722222222222222</t>
  </si>
  <si>
    <t>0.174603174603175</t>
  </si>
  <si>
    <t>0.0847457627118644</t>
  </si>
  <si>
    <t>157.7</t>
  </si>
  <si>
    <t>0.203631647211414</t>
  </si>
  <si>
    <t>0.210765239948119</t>
  </si>
  <si>
    <t>0.0832389580973952</t>
  </si>
  <si>
    <t>0.224489795918367</t>
  </si>
  <si>
    <t>0.135714285714286</t>
  </si>
  <si>
    <t>0.739285714285714</t>
  </si>
  <si>
    <t>0.0851063829787234</t>
  </si>
  <si>
    <t>0.192307692307692</t>
  </si>
  <si>
    <t>0.0315789473684211</t>
  </si>
  <si>
    <t>0.0725388601036269</t>
  </si>
  <si>
    <t>0.316062176165803</t>
  </si>
  <si>
    <t>0.111553784860558</t>
  </si>
  <si>
    <t>0.193548387096774</t>
  </si>
  <si>
    <t>0.290322580645161</t>
  </si>
  <si>
    <t>0.168236032642812</t>
  </si>
  <si>
    <t>0.306340238543628</t>
  </si>
  <si>
    <t>0.0704365079365079</t>
  </si>
  <si>
    <t>0.225352112676056</t>
  </si>
  <si>
    <t>0.163636363636364</t>
  </si>
  <si>
    <t>0.366666666666667</t>
  </si>
  <si>
    <t>0.0658823529411765</t>
  </si>
  <si>
    <t>131.5</t>
  </si>
  <si>
    <t>0.107638888888889</t>
  </si>
  <si>
    <t>0.53125</t>
  </si>
  <si>
    <t>0.0939086294416244</t>
  </si>
  <si>
    <t>0.27027027027027</t>
  </si>
  <si>
    <t>0.0865384615384615</t>
  </si>
  <si>
    <t>0.528846153846154</t>
  </si>
  <si>
    <t>161.4</t>
  </si>
  <si>
    <t>0.311111111111111</t>
  </si>
  <si>
    <t>0.203389830508475</t>
  </si>
  <si>
    <t>0.0949720670391061</t>
  </si>
  <si>
    <t>0.0588235294117647</t>
  </si>
  <si>
    <t>156.2</t>
  </si>
  <si>
    <t>0.296435272045028</t>
  </si>
  <si>
    <t>0.163227016885553</t>
  </si>
  <si>
    <t>0.0529801324503311</t>
  </si>
  <si>
    <t>0.461538461538462</t>
  </si>
  <si>
    <t>0.274509803921569</t>
  </si>
  <si>
    <t>0.281045751633987</t>
  </si>
  <si>
    <t>0.224899598393574</t>
  </si>
  <si>
    <t>0.253012048192771</t>
  </si>
  <si>
    <t>0.0484375</t>
  </si>
  <si>
    <t>0.224598930481283</t>
  </si>
  <si>
    <t>0.133689839572193</t>
  </si>
  <si>
    <t>0.0621761658031088</t>
  </si>
  <si>
    <t>0.0487804878048781</t>
  </si>
  <si>
    <t>keznit</t>
  </si>
  <si>
    <t>0.0697674418604651</t>
  </si>
  <si>
    <t>0.232558139534884</t>
  </si>
  <si>
    <t>0.13953488372093</t>
  </si>
  <si>
    <t>0.226415094339623</t>
  </si>
  <si>
    <t>0.05</t>
  </si>
  <si>
    <t>166.4</t>
  </si>
  <si>
    <t>0.238988580750408</t>
  </si>
  <si>
    <t>0.220228384991843</t>
  </si>
  <si>
    <t>0.0942249240121581</t>
  </si>
  <si>
    <t>0.507177033492823</t>
  </si>
  <si>
    <t>0.216049382716049</t>
  </si>
  <si>
    <t>0.253086419753086</t>
  </si>
  <si>
    <t>0.0335195530726257</t>
  </si>
  <si>
    <t>183.5</t>
  </si>
  <si>
    <t>0.368421052631579</t>
  </si>
  <si>
    <t>175.5</t>
  </si>
  <si>
    <t>0.197368421052632</t>
  </si>
  <si>
    <t>0.299342105263158</t>
  </si>
  <si>
    <t>0.180099502487562</t>
  </si>
  <si>
    <t>0.295522388059701</t>
  </si>
  <si>
    <t>0.0883458646616541</t>
  </si>
  <si>
    <t>0.24468085106383</t>
  </si>
  <si>
    <t>0.1859410430839</t>
  </si>
  <si>
    <t>0.247165532879819</t>
  </si>
  <si>
    <t>0.0824295010845987</t>
  </si>
  <si>
    <t>0.0860927152317881</t>
  </si>
  <si>
    <t>0.357615894039735</t>
  </si>
  <si>
    <t>Khalil</t>
  </si>
  <si>
    <t>0.0616438356164384</t>
  </si>
  <si>
    <t>0.424657534246575</t>
  </si>
  <si>
    <t>0.091703056768559</t>
  </si>
  <si>
    <t>0.0790960451977401</t>
  </si>
  <si>
    <t>0.711864406779661</t>
  </si>
  <si>
    <t>0.123456790123457</t>
  </si>
  <si>
    <t>0.0825688073394495</t>
  </si>
  <si>
    <t>0.211009174311927</t>
  </si>
  <si>
    <t>0.128048780487805</t>
  </si>
  <si>
    <t>0.115015974440895</t>
  </si>
  <si>
    <t>0.375399361022364</t>
  </si>
  <si>
    <t>0.111719605695509</t>
  </si>
  <si>
    <t>0.127450980392157</t>
  </si>
  <si>
    <t>0.0954446854663774</t>
  </si>
  <si>
    <t>0.290672451193059</t>
  </si>
  <si>
    <t>0.136645962732919</t>
  </si>
  <si>
    <t>119.1</t>
  </si>
  <si>
    <t>0.103942652329749</t>
  </si>
  <si>
    <t>0.418458781362007</t>
  </si>
  <si>
    <t>0.114476075105996</t>
  </si>
  <si>
    <t>0.941176470588235</t>
  </si>
  <si>
    <t>0.212121212121212</t>
  </si>
  <si>
    <t>129.6</t>
  </si>
  <si>
    <t>0.095959595959596</t>
  </si>
  <si>
    <t>0.414141414141414</t>
  </si>
  <si>
    <t>0.168965517241379</t>
  </si>
  <si>
    <t>0.122448979591837</t>
  </si>
  <si>
    <t>0.126984126984127</t>
  </si>
  <si>
    <t>0.192182410423453</t>
  </si>
  <si>
    <t>0.599348534201954</t>
  </si>
  <si>
    <t>0.0781990521327014</t>
  </si>
  <si>
    <t>0.220720720720721</t>
  </si>
  <si>
    <t>0.22972972972973</t>
  </si>
  <si>
    <t>0.0522648083623693</t>
  </si>
  <si>
    <t>88.1</t>
  </si>
  <si>
    <t>0.636363636363636</t>
  </si>
  <si>
    <t>153.9</t>
  </si>
  <si>
    <t>0.147887323943662</t>
  </si>
  <si>
    <t>0.302816901408451</t>
  </si>
  <si>
    <t>0.099009900990099</t>
  </si>
  <si>
    <t>0.190575190575191</t>
  </si>
  <si>
    <t>0.0691711389385808</t>
  </si>
  <si>
    <t>0.161512027491409</t>
  </si>
  <si>
    <t>0.556701030927835</t>
  </si>
  <si>
    <t>0.0677083333333333</t>
  </si>
  <si>
    <t>0.0512820512820513</t>
  </si>
  <si>
    <t>145.3</t>
  </si>
  <si>
    <t>0.458661417322835</t>
  </si>
  <si>
    <t>0.151001540832049</t>
  </si>
  <si>
    <t>0.163265306122449</t>
  </si>
  <si>
    <t>0.0427807486631016</t>
  </si>
  <si>
    <t>0.475935828877005</t>
  </si>
  <si>
    <t>0.141935483870968</t>
  </si>
  <si>
    <t>0.159090909090909</t>
  </si>
  <si>
    <t>0.344827586206897</t>
  </si>
  <si>
    <t>0.131679389312977</t>
  </si>
  <si>
    <t>0.0638297872340425</t>
  </si>
  <si>
    <t>0.638297872340426</t>
  </si>
  <si>
    <t>0.0978260869565217</t>
  </si>
  <si>
    <t>156.8</t>
  </si>
  <si>
    <t>0.903846153846154</t>
  </si>
  <si>
    <t>0.097972972972973</t>
  </si>
  <si>
    <t>0.336711711711712</t>
  </si>
  <si>
    <t>0.111197511664075</t>
  </si>
  <si>
    <t>0.146853146853147</t>
  </si>
  <si>
    <t>0.209302325581395</t>
  </si>
  <si>
    <t>0.116129032258065</t>
  </si>
  <si>
    <t>0.412903225806452</t>
  </si>
  <si>
    <t>0.127753303964758</t>
  </si>
  <si>
    <t>0.241379310344828</t>
  </si>
  <si>
    <t>0.06282722513089</t>
  </si>
  <si>
    <t>0.418848167539267</t>
  </si>
  <si>
    <t>0.118032786885246</t>
  </si>
  <si>
    <t>121.5</t>
  </si>
  <si>
    <t>0.129198966408269</t>
  </si>
  <si>
    <t>0.506459948320413</t>
  </si>
  <si>
    <t>0.120200333889816</t>
  </si>
  <si>
    <t>0.0634517766497462</t>
  </si>
  <si>
    <t>0.436548223350254</t>
  </si>
  <si>
    <t>0.129482071713147</t>
  </si>
  <si>
    <t>0.169811320754717</t>
  </si>
  <si>
    <t>0.245283018867925</t>
  </si>
  <si>
    <t>0.0461538461538462</t>
  </si>
  <si>
    <t>128.9</t>
  </si>
  <si>
    <t>0.165109034267913</t>
  </si>
  <si>
    <t>0.376947040498442</t>
  </si>
  <si>
    <t>0.11377245508982</t>
  </si>
  <si>
    <t>0.15893385982231</t>
  </si>
  <si>
    <t>0.292201382033564</t>
  </si>
  <si>
    <t>0.0745098039215686</t>
  </si>
  <si>
    <t>0.0947368421052632</t>
  </si>
  <si>
    <t>0.159695817490494</t>
  </si>
  <si>
    <t>0.228136882129278</t>
  </si>
  <si>
    <t>138.4</t>
  </si>
  <si>
    <t>0.115308151093439</t>
  </si>
  <si>
    <t>0.455268389662028</t>
  </si>
  <si>
    <t>0.120610687022901</t>
  </si>
  <si>
    <t>0.0814663951120163</t>
  </si>
  <si>
    <t>0.5010183299389</t>
  </si>
  <si>
    <t>0.14441416893733</t>
  </si>
  <si>
    <t>0.160377358490566</t>
  </si>
  <si>
    <t>0.567567567567568</t>
  </si>
  <si>
    <t>leaf</t>
  </si>
  <si>
    <t>0.16</t>
  </si>
  <si>
    <t>0.48</t>
  </si>
  <si>
    <t>0.55</t>
  </si>
  <si>
    <t>0.179487179487179</t>
  </si>
  <si>
    <t>0.229452054794521</t>
  </si>
  <si>
    <t>0.212328767123288</t>
  </si>
  <si>
    <t>0.0659340659340659</t>
  </si>
  <si>
    <t>0.43956043956044</t>
  </si>
  <si>
    <t>0.152671755725191</t>
  </si>
  <si>
    <t>162.9</t>
  </si>
  <si>
    <t>0.265094339622642</t>
  </si>
  <si>
    <t>0.259433962264151</t>
  </si>
  <si>
    <t>0.0610287707061901</t>
  </si>
  <si>
    <t>0.147540983606557</t>
  </si>
  <si>
    <t>0.327868852459016</t>
  </si>
  <si>
    <t>0.102272727272727</t>
  </si>
  <si>
    <t>0.221818181818182</t>
  </si>
  <si>
    <t>0.0568561872909699</t>
  </si>
  <si>
    <t>149.8</t>
  </si>
  <si>
    <t>0.141608391608392</t>
  </si>
  <si>
    <t>0.243006993006993</t>
  </si>
  <si>
    <t>0.0626865671641791</t>
  </si>
  <si>
    <t>162.8</t>
  </si>
  <si>
    <t>0.342857142857143</t>
  </si>
  <si>
    <t>0.0283687943262411</t>
  </si>
  <si>
    <t>0.224465558194774</t>
  </si>
  <si>
    <t>0.321852731591449</t>
  </si>
  <si>
    <t>0.0575396825396825</t>
  </si>
  <si>
    <t>0.206896551724138</t>
  </si>
  <si>
    <t>0.238961038961039</t>
  </si>
  <si>
    <t>0.0400943396226415</t>
  </si>
  <si>
    <t>170.9</t>
  </si>
  <si>
    <t>0.230263157894737</t>
  </si>
  <si>
    <t>0.0408163265306122</t>
  </si>
  <si>
    <t>0.208661417322835</t>
  </si>
  <si>
    <t>0.31496062992126</t>
  </si>
  <si>
    <t>0.0479233226837061</t>
  </si>
  <si>
    <t>0.0555555555555556</t>
  </si>
  <si>
    <t>134.5</t>
  </si>
  <si>
    <t>0.134328358208955</t>
  </si>
  <si>
    <t>0.373134328358209</t>
  </si>
  <si>
    <t>0.0860215053763441</t>
  </si>
  <si>
    <t>0.208333333333333</t>
  </si>
  <si>
    <t>0.201465201465201</t>
  </si>
  <si>
    <t>0.157509157509158</t>
  </si>
  <si>
    <t>0.078125</t>
  </si>
  <si>
    <t>0.147798742138365</t>
  </si>
  <si>
    <t>0.267295597484277</t>
  </si>
  <si>
    <t>0.0779220779220779</t>
  </si>
  <si>
    <t>87.5</t>
  </si>
  <si>
    <t>0.121408711770158</t>
  </si>
  <si>
    <t>0.241890639481001</t>
  </si>
  <si>
    <t>0.123297491039427</t>
  </si>
  <si>
    <t>0.330097087378641</t>
  </si>
  <si>
    <t>118.4</t>
  </si>
  <si>
    <t>0.464285714285714</t>
  </si>
  <si>
    <t>138.5</t>
  </si>
  <si>
    <t>0.115569823434992</t>
  </si>
  <si>
    <t>0.423756019261637</t>
  </si>
  <si>
    <t>0.107975460122699</t>
  </si>
  <si>
    <t>Mazin</t>
  </si>
  <si>
    <t>0.1325</t>
  </si>
  <si>
    <t>0.435</t>
  </si>
  <si>
    <t>0.107876712328767</t>
  </si>
  <si>
    <t>0.785714285714286</t>
  </si>
  <si>
    <t>0.146341463414634</t>
  </si>
  <si>
    <t>132.7</t>
  </si>
  <si>
    <t>0.2265625</t>
  </si>
  <si>
    <t>0.2109375</t>
  </si>
  <si>
    <t>0.0591397849462366</t>
  </si>
  <si>
    <t>0.67</t>
  </si>
  <si>
    <t>0.089041095890411</t>
  </si>
  <si>
    <t>122.2</t>
  </si>
  <si>
    <t>0.122596153846154</t>
  </si>
  <si>
    <t>0.298076923076923</t>
  </si>
  <si>
    <t>0.125412541254125</t>
  </si>
  <si>
    <t>0.188489208633094</t>
  </si>
  <si>
    <t>0.306474820143885</t>
  </si>
  <si>
    <t>0.0599334073251942</t>
  </si>
  <si>
    <t>0.145896656534954</t>
  </si>
  <si>
    <t>0.376899696048632</t>
  </si>
  <si>
    <t>0.0905511811023622</t>
  </si>
  <si>
    <t>0.105820105820106</t>
  </si>
  <si>
    <t>140.6</t>
  </si>
  <si>
    <t>0.183574879227053</t>
  </si>
  <si>
    <t>0.0893470790378007</t>
  </si>
  <si>
    <t>0.115384615384615</t>
  </si>
  <si>
    <t>0.037037037037037</t>
  </si>
  <si>
    <t>0.481481481481481</t>
  </si>
  <si>
    <t>0.0434782608695652</t>
  </si>
  <si>
    <t>0.376190476190476</t>
  </si>
  <si>
    <t>0.0836236933797909</t>
  </si>
  <si>
    <t>144.7</t>
  </si>
  <si>
    <t>0.099601593625498</t>
  </si>
  <si>
    <t>0.50199203187251</t>
  </si>
  <si>
    <t>0.090032154340836</t>
  </si>
  <si>
    <t>0.0566037735849057</t>
  </si>
  <si>
    <t>160.3</t>
  </si>
  <si>
    <t>0.191244239631336</t>
  </si>
  <si>
    <t>0.120181405895692</t>
  </si>
  <si>
    <t>0.512471655328798</t>
  </si>
  <si>
    <t>0.0881834215167548</t>
  </si>
  <si>
    <t>0.18</t>
  </si>
  <si>
    <t>0.496428571428571</t>
  </si>
  <si>
    <t>0.0943877551020408</t>
  </si>
  <si>
    <t>0.162162162162162</t>
  </si>
  <si>
    <t>0.0750853242320819</t>
  </si>
  <si>
    <t>0.433447098976109</t>
  </si>
  <si>
    <t>0.112709832134293</t>
  </si>
  <si>
    <t>0.148936170212766</t>
  </si>
  <si>
    <t>144.6</t>
  </si>
  <si>
    <t>0.128146453089245</t>
  </si>
  <si>
    <t>0.441647597254005</t>
  </si>
  <si>
    <t>0.0897196261682243</t>
  </si>
  <si>
    <t>0.104166666666667</t>
  </si>
  <si>
    <t>0.111220472440945</t>
  </si>
  <si>
    <t>0.454724409448819</t>
  </si>
  <si>
    <t>0.151515151515152</t>
  </si>
  <si>
    <t>113.7</t>
  </si>
  <si>
    <t>0.143589743589744</t>
  </si>
  <si>
    <t>0.564102564102564</t>
  </si>
  <si>
    <t>0.119205298013245</t>
  </si>
  <si>
    <t>139.5</t>
  </si>
  <si>
    <t>0.346153846153846</t>
  </si>
  <si>
    <t>126.6</t>
  </si>
  <si>
    <t>0.117972350230415</t>
  </si>
  <si>
    <t>0.436866359447005</t>
  </si>
  <si>
    <t>0.121113989637306</t>
  </si>
  <si>
    <t>0.171122994652406</t>
  </si>
  <si>
    <t>0.165562913907285</t>
  </si>
  <si>
    <t>0.211920529801325</t>
  </si>
  <si>
    <t>0.0702702702702703</t>
  </si>
  <si>
    <t>0.241071428571429</t>
  </si>
  <si>
    <t>0.120300751879699</t>
  </si>
  <si>
    <t>114.2</t>
  </si>
  <si>
    <t>0.0776699029126214</t>
  </si>
  <si>
    <t>0.563106796116505</t>
  </si>
  <si>
    <t>0.0764331210191083</t>
  </si>
  <si>
    <t>0.0253164556962025</t>
  </si>
  <si>
    <t>0.456521739130435</t>
  </si>
  <si>
    <t>0.121428571428571</t>
  </si>
  <si>
    <t>92.9</t>
  </si>
  <si>
    <t>0.568627450980392</t>
  </si>
  <si>
    <t>0.0829268292682927</t>
  </si>
  <si>
    <t>0.221674876847291</t>
  </si>
  <si>
    <t>0.270935960591133</t>
  </si>
  <si>
    <t>0.0609318996415771</t>
  </si>
  <si>
    <t>0.484848484848485</t>
  </si>
  <si>
    <t>0.231903485254692</t>
  </si>
  <si>
    <t>0.180965147453083</t>
  </si>
  <si>
    <t>0.0882040382571732</t>
  </si>
  <si>
    <t>0.156626506024096</t>
  </si>
  <si>
    <t>0.64</t>
  </si>
  <si>
    <t>0.0543478260869565</t>
  </si>
  <si>
    <t>0.288</t>
  </si>
  <si>
    <t>153.8</t>
  </si>
  <si>
    <t>0.223021582733813</t>
  </si>
  <si>
    <t>0.309352517985612</t>
  </si>
  <si>
    <t>0.0542168674698795</t>
  </si>
  <si>
    <t>0.214566929133858</t>
  </si>
  <si>
    <t>0.295275590551181</t>
  </si>
  <si>
    <t>0.295774647887324</t>
  </si>
  <si>
    <t>0.0715935334872979</t>
  </si>
  <si>
    <t>110.9</t>
  </si>
  <si>
    <t>0.100313479623824</t>
  </si>
  <si>
    <t>0.432601880877743</t>
  </si>
  <si>
    <t>0.139318885448916</t>
  </si>
  <si>
    <t>0.328173374613003</t>
  </si>
  <si>
    <t>0.0791855203619909</t>
  </si>
  <si>
    <t>0.14043583535109</t>
  </si>
  <si>
    <t>0.433414043583535</t>
  </si>
  <si>
    <t>122.6</t>
  </si>
  <si>
    <t>0.152317880794702</t>
  </si>
  <si>
    <t>0.33112582781457</t>
  </si>
  <si>
    <t>0.0882352941176471</t>
  </si>
  <si>
    <t>0.203125</t>
  </si>
  <si>
    <t>0.1826171875</t>
  </si>
  <si>
    <t>0.0895091434071222</t>
  </si>
  <si>
    <t>0.118279569892473</t>
  </si>
  <si>
    <t>0.179245283018868</t>
  </si>
  <si>
    <t>0.264150943396226</t>
  </si>
  <si>
    <t>0.02</t>
  </si>
  <si>
    <t>0.18782748891576</t>
  </si>
  <si>
    <t>0.244256348246675</t>
  </si>
  <si>
    <t>0.0663430420711974</t>
  </si>
  <si>
    <t>0.213414634146341</t>
  </si>
  <si>
    <t>0.190839694656489</t>
  </si>
  <si>
    <t>0.221374045801527</t>
  </si>
  <si>
    <t>0.0884353741496599</t>
  </si>
  <si>
    <t>0.139393939393939</t>
  </si>
  <si>
    <t>0.100436681222707</t>
  </si>
  <si>
    <t>0.0688172043010753</t>
  </si>
  <si>
    <t>0.470967741935484</t>
  </si>
  <si>
    <t>0.145936981757877</t>
  </si>
  <si>
    <t>0.204545454545455</t>
  </si>
  <si>
    <t>0.0357142857142857</t>
  </si>
  <si>
    <t>102.6</t>
  </si>
  <si>
    <t>0.219178082191781</t>
  </si>
  <si>
    <t>0.147945205479452</t>
  </si>
  <si>
    <t>0.14375</t>
  </si>
  <si>
    <t>0.13768115942029</t>
  </si>
  <si>
    <t>145.5</t>
  </si>
  <si>
    <t>0.23568281938326</t>
  </si>
  <si>
    <t>0.203010279001468</t>
  </si>
  <si>
    <t>0.0871951219512195</t>
  </si>
  <si>
    <t>0.206293706293706</t>
  </si>
  <si>
    <t>0.309090909090909</t>
  </si>
  <si>
    <t>0.141304347826087</t>
  </si>
  <si>
    <t>0.3125</t>
  </si>
  <si>
    <t>0.40625</t>
  </si>
  <si>
    <t>121.2</t>
  </si>
  <si>
    <t>0.206225680933852</t>
  </si>
  <si>
    <t>0.443579766536965</t>
  </si>
  <si>
    <t>0.0844327176781003</t>
  </si>
  <si>
    <t>0.72</t>
  </si>
  <si>
    <t>0.302325581395349</t>
  </si>
  <si>
    <t>0.153284671532847</t>
  </si>
  <si>
    <t>0.389473684210526</t>
  </si>
  <si>
    <t>0.0902255639097744</t>
  </si>
  <si>
    <t>0.136842105263158</t>
  </si>
  <si>
    <t>0.121212121212121</t>
  </si>
  <si>
    <t>0.138810198300283</t>
  </si>
  <si>
    <t>0.203966005665722</t>
  </si>
  <si>
    <t>0.046831955922865</t>
  </si>
  <si>
    <t>175.3</t>
  </si>
  <si>
    <t>0.276243093922652</t>
  </si>
  <si>
    <t>0.111940298507463</t>
  </si>
  <si>
    <t>0.0771678599840891</t>
  </si>
  <si>
    <t>0.47096260938743</t>
  </si>
  <si>
    <t>0.156838143036386</t>
  </si>
  <si>
    <t>0.218</t>
  </si>
  <si>
    <t>144.1</t>
  </si>
  <si>
    <t>0.338461538461538</t>
  </si>
  <si>
    <t>pancada</t>
  </si>
  <si>
    <t>0.0841836734693878</t>
  </si>
  <si>
    <t>0.436224489795918</t>
  </si>
  <si>
    <t>0.144601542416452</t>
  </si>
  <si>
    <t>0.164444444444444</t>
  </si>
  <si>
    <t>136.5</t>
  </si>
  <si>
    <t>0.11522633744856</t>
  </si>
  <si>
    <t>0.588477366255144</t>
  </si>
  <si>
    <t>0.134615384615385</t>
  </si>
  <si>
    <t>129.3</t>
  </si>
  <si>
    <t>132.8</t>
  </si>
  <si>
    <t>0.12082957619477</t>
  </si>
  <si>
    <t>0.408476104598738</t>
  </si>
  <si>
    <t>0.113480055020633</t>
  </si>
  <si>
    <t>0.144444444444444</t>
  </si>
  <si>
    <t>0.255555555555556</t>
  </si>
  <si>
    <t>0.106280193236715</t>
  </si>
  <si>
    <t>0.129770992366412</t>
  </si>
  <si>
    <t>0.259541984732824</t>
  </si>
  <si>
    <t>0.114503816793893</t>
  </si>
  <si>
    <t>137.6</t>
  </si>
  <si>
    <t>0.118138424821002</t>
  </si>
  <si>
    <t>0.43436754176611</t>
  </si>
  <si>
    <t>0.0670147954743255</t>
  </si>
  <si>
    <t>0.168831168831169</t>
  </si>
  <si>
    <t>131.1</t>
  </si>
  <si>
    <t>0.0806451612903226</t>
  </si>
  <si>
    <t>0.403225806451613</t>
  </si>
  <si>
    <t>0.118881118881119</t>
  </si>
  <si>
    <t>0.583216783216783</t>
  </si>
  <si>
    <t>0.127679403541473</t>
  </si>
  <si>
    <t>0.145985401459854</t>
  </si>
  <si>
    <t>105.1</t>
  </si>
  <si>
    <t>0.0845588235294118</t>
  </si>
  <si>
    <t>0.904411764705882</t>
  </si>
  <si>
    <t>0.275</t>
  </si>
  <si>
    <t>114.1</t>
  </si>
  <si>
    <t>0.140444444444444</t>
  </si>
  <si>
    <t>0.461333333333333</t>
  </si>
  <si>
    <t>0.0972626674432149</t>
  </si>
  <si>
    <t>0.470588235294118</t>
  </si>
  <si>
    <t>113.9</t>
  </si>
  <si>
    <t>0.16374269005848</t>
  </si>
  <si>
    <t>0.631578947368421</t>
  </si>
  <si>
    <t>0.0655172413793104</t>
  </si>
  <si>
    <t>0.10752688172043</t>
  </si>
  <si>
    <t>0.688172043010753</t>
  </si>
  <si>
    <t>0.112359550561798</t>
  </si>
  <si>
    <t>0.107692307692308</t>
  </si>
  <si>
    <t>0.507692307692308</t>
  </si>
  <si>
    <t>0.0840336134453782</t>
  </si>
  <si>
    <t>0.117903930131004</t>
  </si>
  <si>
    <t>0.316593886462882</t>
  </si>
  <si>
    <t>0.113293051359517</t>
  </si>
  <si>
    <t>0.31404958677686</t>
  </si>
  <si>
    <t>0.123655913978495</t>
  </si>
  <si>
    <t>0.118380062305296</t>
  </si>
  <si>
    <t>0.2398753894081</t>
  </si>
  <si>
    <t>0.135467980295567</t>
  </si>
  <si>
    <t>171.7</t>
  </si>
  <si>
    <t>0.218978102189781</t>
  </si>
  <si>
    <t>0.0517241379310345</t>
  </si>
  <si>
    <t>0.469387755102041</t>
  </si>
  <si>
    <t>0.123853211009174</t>
  </si>
  <si>
    <t>130.7</t>
  </si>
  <si>
    <t>0.125373134328358</t>
  </si>
  <si>
    <t>0.444776119402985</t>
  </si>
  <si>
    <t>0.140732265446224</t>
  </si>
  <si>
    <t>qpert</t>
  </si>
  <si>
    <t>0.160958904109589</t>
  </si>
  <si>
    <t>0.356164383561644</t>
  </si>
  <si>
    <t>0.0821596244131455</t>
  </si>
  <si>
    <t>0.0646900269541779</t>
  </si>
  <si>
    <t>0.574123989218329</t>
  </si>
  <si>
    <t>0.124792013311148</t>
  </si>
  <si>
    <t>96.5</t>
  </si>
  <si>
    <t>0.110204081632653</t>
  </si>
  <si>
    <t>0.771428571428571</t>
  </si>
  <si>
    <t>108.5</t>
  </si>
  <si>
    <t>0.0906148867313916</t>
  </si>
  <si>
    <t>0.40453074433657</t>
  </si>
  <si>
    <t>0.157790927021696</t>
  </si>
  <si>
    <t>97.9</t>
  </si>
  <si>
    <t>0.0843373493975904</t>
  </si>
  <si>
    <t>0.590361445783133</t>
  </si>
  <si>
    <t>0.0866666666666667</t>
  </si>
  <si>
    <t>0.0816326530612245</t>
  </si>
  <si>
    <t>0.530612244897959</t>
  </si>
  <si>
    <t>0.175824175824176</t>
  </si>
  <si>
    <t>0.0704225352112676</t>
  </si>
  <si>
    <t>0.52112676056338</t>
  </si>
  <si>
    <t>0.123404255319149</t>
  </si>
  <si>
    <t>0.103448275862069</t>
  </si>
  <si>
    <t>104.8</t>
  </si>
  <si>
    <t>Quick</t>
  </si>
  <si>
    <t>0.509433962264151</t>
  </si>
  <si>
    <t>0.117147707979626</t>
  </si>
  <si>
    <t>0.181159420289855</t>
  </si>
  <si>
    <t>0.113924050632911</t>
  </si>
  <si>
    <t>104.6</t>
  </si>
  <si>
    <t>0.55952380952381</t>
  </si>
  <si>
    <t>0.0815109343936382</t>
  </si>
  <si>
    <t>0.219512195121951</t>
  </si>
  <si>
    <t>0.144385026737968</t>
  </si>
  <si>
    <t>0.229946524064171</t>
  </si>
  <si>
    <t>0.073394495412844</t>
  </si>
  <si>
    <t>0.440366972477064</t>
  </si>
  <si>
    <t>0.0982658959537572</t>
  </si>
  <si>
    <t>139.9</t>
  </si>
  <si>
    <t>0.233454545454545</t>
  </si>
  <si>
    <t>0.193454545454545</t>
  </si>
  <si>
    <t>0.0692951015531661</t>
  </si>
  <si>
    <t>0.198275862068966</t>
  </si>
  <si>
    <t>0.241666666666667</t>
  </si>
  <si>
    <t>0.0994152046783626</t>
  </si>
  <si>
    <t>0.264705882352941</t>
  </si>
  <si>
    <t>0.0212765957446809</t>
  </si>
  <si>
    <t>106.4</t>
  </si>
  <si>
    <t>0.106995884773663</t>
  </si>
  <si>
    <t>0.395061728395062</t>
  </si>
  <si>
    <t>0.111675126903553</t>
  </si>
  <si>
    <t>0.0681818181818182</t>
  </si>
  <si>
    <t>0.473684210526316</t>
  </si>
  <si>
    <t>0.0932835820895522</t>
  </si>
  <si>
    <t>0.205645161290323</t>
  </si>
  <si>
    <t>0.254032258064516</t>
  </si>
  <si>
    <t>123.8</t>
  </si>
  <si>
    <t>0.156133828996283</t>
  </si>
  <si>
    <t>0.509293680297398</t>
  </si>
  <si>
    <t>0.0338541666666667</t>
  </si>
  <si>
    <t>0.380952380952381</t>
  </si>
  <si>
    <t>0.0735294117647059</t>
  </si>
  <si>
    <t>0.11804008908686</t>
  </si>
  <si>
    <t>0.507795100222717</t>
  </si>
  <si>
    <t>0.13946117274168</t>
  </si>
  <si>
    <t>124.8</t>
  </si>
  <si>
    <t>0.191637630662021</t>
  </si>
  <si>
    <t>0.494773519163763</t>
  </si>
  <si>
    <t>0.0962962962962963</t>
  </si>
  <si>
    <t>RgLMeister</t>
  </si>
  <si>
    <t>0.0754257907542579</t>
  </si>
  <si>
    <t>0.282238442822384</t>
  </si>
  <si>
    <t>0.18082788671024</t>
  </si>
  <si>
    <t>0.204819277108434</t>
  </si>
  <si>
    <t>0.195121951219512</t>
  </si>
  <si>
    <t>0.375</t>
  </si>
  <si>
    <t>138.8</t>
  </si>
  <si>
    <t>0.56140350877193</t>
  </si>
  <si>
    <t>0.133047210300429</t>
  </si>
  <si>
    <t>125.2</t>
  </si>
  <si>
    <t>0.438871473354232</t>
  </si>
  <si>
    <t>0.158008658008658</t>
  </si>
  <si>
    <t>0.232876712328767</t>
  </si>
  <si>
    <t>0.104895104895105</t>
  </si>
  <si>
    <t>0.20979020979021</t>
  </si>
  <si>
    <t>76.6</t>
  </si>
  <si>
    <t>0.0864197530864197</t>
  </si>
  <si>
    <t>142.1</t>
  </si>
  <si>
    <t>0.0701754385964912</t>
  </si>
  <si>
    <t>0.385964912280702</t>
  </si>
  <si>
    <t>0.178932178932179</t>
  </si>
  <si>
    <t>0.120921305182342</t>
  </si>
  <si>
    <t>0.351247600767754</t>
  </si>
  <si>
    <t>0.102678571428571</t>
  </si>
  <si>
    <t>219.8</t>
  </si>
  <si>
    <t>145.9</t>
  </si>
  <si>
    <t>0.229646266142617</t>
  </si>
  <si>
    <t>0.167883211678832</t>
  </si>
  <si>
    <t>0.0602409638554217</t>
  </si>
  <si>
    <t>0.10828025477707</t>
  </si>
  <si>
    <t>0.304140127388535</t>
  </si>
  <si>
    <t>0.0951821386603995</t>
  </si>
  <si>
    <t>0.135802469135802</t>
  </si>
  <si>
    <t>148.3</t>
  </si>
  <si>
    <t>0.201492537313433</t>
  </si>
  <si>
    <t>0.271144278606965</t>
  </si>
  <si>
    <t>0.0478260869565217</t>
  </si>
  <si>
    <t>0.177522349936143</t>
  </si>
  <si>
    <t>0.289910600255428</t>
  </si>
  <si>
    <t>0.078</t>
  </si>
  <si>
    <t>0.0612244897959184</t>
  </si>
  <si>
    <t>127.8</t>
  </si>
  <si>
    <t>0.0828729281767956</t>
  </si>
  <si>
    <t>0.386740331491713</t>
  </si>
  <si>
    <t>0.0887096774193548</t>
  </si>
  <si>
    <t>0.091304347826087</t>
  </si>
  <si>
    <t>0.576923076923077</t>
  </si>
  <si>
    <t>0.126436781609195</t>
  </si>
  <si>
    <t>0.735632183908046</t>
  </si>
  <si>
    <t>0.0676691729323308</t>
  </si>
  <si>
    <t>0.60126582278481</t>
  </si>
  <si>
    <t>0.0583333333333333</t>
  </si>
  <si>
    <t>103.6</t>
  </si>
  <si>
    <t>0.121951219512195</t>
  </si>
  <si>
    <t>0.196078431372549</t>
  </si>
  <si>
    <t>0.163891323400526</t>
  </si>
  <si>
    <t>0.447852760736196</t>
  </si>
  <si>
    <t>0.0866526904262753</t>
  </si>
  <si>
    <t>0.209677419354839</t>
  </si>
  <si>
    <t>0.352941176470588</t>
  </si>
  <si>
    <t>0.647058823529412</t>
  </si>
  <si>
    <t>0.170771756978654</t>
  </si>
  <si>
    <t>0.781609195402299</t>
  </si>
  <si>
    <t>0.0416184971098266</t>
  </si>
  <si>
    <t>0.113438045375218</t>
  </si>
  <si>
    <t>0.371727748691099</t>
  </si>
  <si>
    <t>0.0926430517711172</t>
  </si>
  <si>
    <t>0.205882352941176</t>
  </si>
  <si>
    <t>133.3</t>
  </si>
  <si>
    <t>0.688888888888889</t>
  </si>
  <si>
    <t>135.3</t>
  </si>
  <si>
    <t>0.102857142857143</t>
  </si>
  <si>
    <t>0.548571428571429</t>
  </si>
  <si>
    <t>0.0778688524590164</t>
  </si>
  <si>
    <t>0.139784946236559</t>
  </si>
  <si>
    <t>138.2</t>
  </si>
  <si>
    <t>0.594594594594595</t>
  </si>
  <si>
    <t>0.0934256055363322</t>
  </si>
  <si>
    <t>0.447368421052632</t>
  </si>
  <si>
    <t>0.159722222222222</t>
  </si>
  <si>
    <t>0.131004366812227</t>
  </si>
  <si>
    <t>0.720524017467249</t>
  </si>
  <si>
    <t>167.3</t>
  </si>
  <si>
    <t>0.234920634920635</t>
  </si>
  <si>
    <t>0.215873015873016</t>
  </si>
  <si>
    <t>0.0496894409937888</t>
  </si>
  <si>
    <t>161.6</t>
  </si>
  <si>
    <t>0.0759493670886076</t>
  </si>
  <si>
    <t>0.411392405063291</t>
  </si>
  <si>
    <t>0.157303370786517</t>
  </si>
  <si>
    <t>135.9</t>
  </si>
  <si>
    <t>0.11864406779661</t>
  </si>
  <si>
    <t>0.542372881355932</t>
  </si>
  <si>
    <t>0.0348837209302326</t>
  </si>
  <si>
    <t>0.739130434782609</t>
  </si>
  <si>
    <t>0.116133774347666</t>
  </si>
  <si>
    <t>0.474825431826534</t>
  </si>
  <si>
    <t>0.121032980709396</t>
  </si>
  <si>
    <t>0.182519280205656</t>
  </si>
  <si>
    <t>0.0454545454545455</t>
  </si>
  <si>
    <t>0.0823045267489712</t>
  </si>
  <si>
    <t>0.596707818930041</t>
  </si>
  <si>
    <t>0.0948509485094851</t>
  </si>
  <si>
    <t>0.585714285714286</t>
  </si>
  <si>
    <t>0.0658682634730539</t>
  </si>
  <si>
    <t>0.520958083832335</t>
  </si>
  <si>
    <t>0.125523012552301</t>
  </si>
  <si>
    <t>SicK</t>
  </si>
  <si>
    <t>0.0862068965517241</t>
  </si>
  <si>
    <t>0.46551724137931</t>
  </si>
  <si>
    <t>0.14018691588785</t>
  </si>
  <si>
    <t>109.2</t>
  </si>
  <si>
    <t>0.127906976744186</t>
  </si>
  <si>
    <t>0.802325581395349</t>
  </si>
  <si>
    <t>0.099236641221374</t>
  </si>
  <si>
    <t>139.2</t>
  </si>
  <si>
    <t>0.122666666666667</t>
  </si>
  <si>
    <t>0.434666666666667</t>
  </si>
  <si>
    <t>0.0963114754098361</t>
  </si>
  <si>
    <t>0.127659574468085</t>
  </si>
  <si>
    <t>154.5</t>
  </si>
  <si>
    <t>0.190785204412719</t>
  </si>
  <si>
    <t>0.341985723556132</t>
  </si>
  <si>
    <t>0.0643564356435644</t>
  </si>
  <si>
    <t>0.188034188034188</t>
  </si>
  <si>
    <t>0.143203883495146</t>
  </si>
  <si>
    <t>0.283980582524272</t>
  </si>
  <si>
    <t>0.0804123711340206</t>
  </si>
  <si>
    <t>0.256410256410256</t>
  </si>
  <si>
    <t>0.133060853769301</t>
  </si>
  <si>
    <t>0.384650317892825</t>
  </si>
  <si>
    <t>0.0568475452196382</t>
  </si>
  <si>
    <t>0.253246753246753</t>
  </si>
  <si>
    <t>0.137420718816068</t>
  </si>
  <si>
    <t>0.315010570824524</t>
  </si>
  <si>
    <t>0.0925324675324675</t>
  </si>
  <si>
    <t>0.0575539568345324</t>
  </si>
  <si>
    <t>0.464028776978417</t>
  </si>
  <si>
    <t>0.123393316195373</t>
  </si>
  <si>
    <t>109.7</t>
  </si>
  <si>
    <t>0.545454545454545</t>
  </si>
  <si>
    <t>0.0754716981132075</t>
  </si>
  <si>
    <t>stellar</t>
  </si>
  <si>
    <t>0.0744047619047619</t>
  </si>
  <si>
    <t>0.392857142857143</t>
  </si>
  <si>
    <t>0.0874635568513119</t>
  </si>
  <si>
    <t>0.565597667638484</t>
  </si>
  <si>
    <t>0.159003831417625</t>
  </si>
  <si>
    <t>67.1</t>
  </si>
  <si>
    <t>0.191441441441441</t>
  </si>
  <si>
    <t>0.136268343815514</t>
  </si>
  <si>
    <t>0.169230769230769</t>
  </si>
  <si>
    <t>0.0779510022271715</t>
  </si>
  <si>
    <t>0.345211581291759</t>
  </si>
  <si>
    <t>0.164963503649635</t>
  </si>
  <si>
    <t>0.185840707964602</t>
  </si>
  <si>
    <t>0.792592592592593</t>
  </si>
  <si>
    <t>0.12807881773399</t>
  </si>
  <si>
    <t>0.102941176470588</t>
  </si>
  <si>
    <t>0.224458204334365</t>
  </si>
  <si>
    <t>0.156526875369167</t>
  </si>
  <si>
    <t>0.184905660377358</t>
  </si>
  <si>
    <t>122.8</t>
  </si>
  <si>
    <t>0.0859173126614987</t>
  </si>
  <si>
    <t>0.431524547803618</t>
  </si>
  <si>
    <t>0.135934819897084</t>
  </si>
  <si>
    <t>0.129337539432177</t>
  </si>
  <si>
    <t>104.7</t>
  </si>
  <si>
    <t>0.419354838709677</t>
  </si>
  <si>
    <t>0.487329434697856</t>
  </si>
  <si>
    <t>0.107349665924276</t>
  </si>
  <si>
    <t>0.145228215767635</t>
  </si>
  <si>
    <t>0.133858267716535</t>
  </si>
  <si>
    <t>0.540540540540541</t>
  </si>
  <si>
    <t>0.12962962962963</t>
  </si>
  <si>
    <t>0.108983799705449</t>
  </si>
  <si>
    <t>0.391752577319588</t>
  </si>
  <si>
    <t>0.164742917103882</t>
  </si>
  <si>
    <t>0.152866242038217</t>
  </si>
  <si>
    <t>0.888888888888889</t>
  </si>
  <si>
    <t>0.184110970996217</t>
  </si>
  <si>
    <t>0.189155107187894</t>
  </si>
  <si>
    <t>0.135470527404343</t>
  </si>
  <si>
    <t>0.16030534351145</t>
  </si>
  <si>
    <t>143.1</t>
  </si>
  <si>
    <t>0.204109589041096</t>
  </si>
  <si>
    <t>0.240182648401826</t>
  </si>
  <si>
    <t>0.0835558946966807</t>
  </si>
  <si>
    <t>0.205479452054795</t>
  </si>
  <si>
    <t>0.195876288659794</t>
  </si>
  <si>
    <t>0.288659793814433</t>
  </si>
  <si>
    <t>0.0485436893203883</t>
  </si>
  <si>
    <t>0.132352941176471</t>
  </si>
  <si>
    <t>119.5</t>
  </si>
  <si>
    <t>0.617283950617284</t>
  </si>
  <si>
    <t>0.0851851851851852</t>
  </si>
  <si>
    <t>0.0893617021276596</t>
  </si>
  <si>
    <t>0.446808510638298</t>
  </si>
  <si>
    <t>0.105555555555556</t>
  </si>
  <si>
    <t>0.144230769230769</t>
  </si>
  <si>
    <t>0.226115521489187</t>
  </si>
  <si>
    <t>0.213249384067889</t>
  </si>
  <si>
    <t>0.0532377783465575</t>
  </si>
  <si>
    <t>0.206730769230769</t>
  </si>
  <si>
    <t>0.19935170178282</t>
  </si>
  <si>
    <t>0.293354943273906</t>
  </si>
  <si>
    <t>0.0504322766570605</t>
  </si>
  <si>
    <t>0.192616372391653</t>
  </si>
  <si>
    <t>0.297752808988764</t>
  </si>
  <si>
    <t>0.0669291338582677</t>
  </si>
  <si>
    <t>0.203703703703704</t>
  </si>
  <si>
    <t>tuyz</t>
  </si>
  <si>
    <t>0.235074626865672</t>
  </si>
  <si>
    <t>0.121580547112462</t>
  </si>
  <si>
    <t>140.7</t>
  </si>
  <si>
    <t>0.285287528005975</t>
  </si>
  <si>
    <t>0.214339058999253</t>
  </si>
  <si>
    <t>0.0752815649081209</t>
  </si>
  <si>
    <t>0.0298507462686567</t>
  </si>
  <si>
    <t>0.151548672566372</t>
  </si>
  <si>
    <t>0.266592920353982</t>
  </si>
  <si>
    <t>0.0959725792630677</t>
  </si>
  <si>
    <t>0.0892857142857143</t>
  </si>
  <si>
    <t>0.144</t>
  </si>
  <si>
    <t>0.352</t>
  </si>
  <si>
    <t>0.411320754716981</t>
  </si>
  <si>
    <t>vanity</t>
  </si>
  <si>
    <t>0.111660079051383</t>
  </si>
  <si>
    <t>0.505928853754941</t>
  </si>
  <si>
    <t>0.139827700463883</t>
  </si>
  <si>
    <t>0.18957345971564</t>
  </si>
  <si>
    <t>128.7</t>
  </si>
  <si>
    <t>0.123287671232877</t>
  </si>
  <si>
    <t>0.681506849315068</t>
  </si>
  <si>
    <t>0.0892018779342723</t>
  </si>
  <si>
    <t>100.2</t>
  </si>
  <si>
    <t>0.538461538461538</t>
  </si>
  <si>
    <t>0.542857142857143</t>
  </si>
  <si>
    <t>0.133379405666897</t>
  </si>
  <si>
    <t>0.462335867311679</t>
  </si>
  <si>
    <t>0.112903225806452</t>
  </si>
  <si>
    <t>73.4</t>
  </si>
  <si>
    <t>0.194444444444444</t>
  </si>
  <si>
    <t>0.882352941176471</t>
  </si>
  <si>
    <t>121.6</t>
  </si>
  <si>
    <t>0.12573673870334</t>
  </si>
  <si>
    <t>0.585461689587426</t>
  </si>
  <si>
    <t>0.121495327102804</t>
  </si>
  <si>
    <t>0.467289719626168</t>
  </si>
  <si>
    <t>0.0236686390532544</t>
  </si>
  <si>
    <t>75.8</t>
  </si>
  <si>
    <t>0.137254901960784</t>
  </si>
  <si>
    <t>0.42483660130719</t>
  </si>
  <si>
    <t>0.0101522842639594</t>
  </si>
  <si>
    <t>145.2</t>
  </si>
  <si>
    <t>0.22962962962963</t>
  </si>
  <si>
    <t>0.0235294117647059</t>
  </si>
  <si>
    <t>0.154347826086957</t>
  </si>
  <si>
    <t>0.079343365253078</t>
  </si>
  <si>
    <t>0.224137931034483</t>
  </si>
  <si>
    <t>0.226843100189036</t>
  </si>
  <si>
    <t>0.24952741020794</t>
  </si>
  <si>
    <t>0.0495867768595041</t>
  </si>
  <si>
    <t>0.334239130434783</t>
  </si>
  <si>
    <t>0.0761316872427984</t>
  </si>
  <si>
    <t>0.297297297297297</t>
  </si>
  <si>
    <t>159.2</t>
  </si>
  <si>
    <t>0.199296600234467</t>
  </si>
  <si>
    <t>0.345252051582649</t>
  </si>
  <si>
    <t>0.0681352459016393</t>
  </si>
  <si>
    <t>0.225563909774436</t>
  </si>
  <si>
    <t>0.178539224526601</t>
  </si>
  <si>
    <t>0.279531109107304</t>
  </si>
  <si>
    <t>0.0539956803455724</t>
  </si>
  <si>
    <t>0.046875</t>
  </si>
  <si>
    <t>0.157608695652174</t>
  </si>
  <si>
    <t>0.570652173913043</t>
  </si>
  <si>
    <t>0.0685483870967742</t>
  </si>
  <si>
    <t>0.481751824817518</t>
  </si>
  <si>
    <t>0.0815047021943574</t>
  </si>
  <si>
    <t>0.32258064516129</t>
  </si>
  <si>
    <t>xand</t>
  </si>
  <si>
    <t>0.138364779874214</t>
  </si>
  <si>
    <t>155.2</t>
  </si>
  <si>
    <t>0.228010825439783</t>
  </si>
  <si>
    <t>0.200270635994587</t>
  </si>
  <si>
    <t>0.076899320568252</t>
  </si>
  <si>
    <t>0.50561797752809</t>
  </si>
  <si>
    <t>0.096</t>
  </si>
  <si>
    <t>0.1125</t>
  </si>
  <si>
    <t>0.225</t>
  </si>
  <si>
    <t>0.161616161616162</t>
  </si>
  <si>
    <t>139.4</t>
  </si>
  <si>
    <t>0.164948453608247</t>
  </si>
  <si>
    <t>0.583333333333333</t>
  </si>
  <si>
    <t>0.196936542669584</t>
  </si>
  <si>
    <t>0.262582056892779</t>
  </si>
  <si>
    <t>0.0648330058939096</t>
  </si>
  <si>
    <t>0.181451612903226</t>
  </si>
  <si>
    <t>0.298387096774194</t>
  </si>
  <si>
    <t>0.0277777777777778</t>
  </si>
  <si>
    <t>0.161764705882353</t>
  </si>
  <si>
    <t>0.341911764705882</t>
  </si>
  <si>
    <t>0.100817438692098</t>
  </si>
  <si>
    <t>Xeppaa</t>
  </si>
  <si>
    <t>101.3</t>
  </si>
  <si>
    <t>0.512820512820513</t>
  </si>
  <si>
    <t>0.108786610878661</t>
  </si>
  <si>
    <t>0.155038759689922</t>
  </si>
  <si>
    <t>0.27906976744186</t>
  </si>
  <si>
    <t>0.09277238403452</t>
  </si>
  <si>
    <t>0.674217907227616</t>
  </si>
  <si>
    <t>0.0800970873786408</t>
  </si>
  <si>
    <t>116.9</t>
  </si>
  <si>
    <t>0.157733537519142</t>
  </si>
  <si>
    <t>0.318529862174579</t>
  </si>
  <si>
    <t>0.0739348370927318</t>
  </si>
  <si>
    <t>0.220338983050847</t>
  </si>
  <si>
    <t>0.116883116883117</t>
  </si>
  <si>
    <t>0.298701298701299</t>
  </si>
  <si>
    <t>0.0706521739130435</t>
  </si>
  <si>
    <t>144.9</t>
  </si>
  <si>
    <t>0.112244897959184</t>
  </si>
  <si>
    <t>0.32962962962963</t>
  </si>
  <si>
    <t>0.0990415335463259</t>
  </si>
  <si>
    <t>120.5</t>
  </si>
  <si>
    <t>0.0447761194029851</t>
  </si>
  <si>
    <t>0.402985074626866</t>
  </si>
  <si>
    <t>0.09375</t>
  </si>
  <si>
    <t>yay</t>
  </si>
  <si>
    <t>0.0940919037199125</t>
  </si>
  <si>
    <t>0.62800875273523</t>
  </si>
  <si>
    <t>0.117739403453689</t>
  </si>
  <si>
    <t>0.215565509518477</t>
  </si>
  <si>
    <t>0.143896976483763</t>
  </si>
  <si>
    <t>0.118796992481203</t>
  </si>
  <si>
    <t>0.122362869198312</t>
  </si>
  <si>
    <t>154.3</t>
  </si>
  <si>
    <t>0.239191919191919</t>
  </si>
  <si>
    <t>0.136565656565657</t>
  </si>
  <si>
    <t>0.0984820436875231</t>
  </si>
  <si>
    <t>0.150375939849624</t>
  </si>
  <si>
    <t>0.15234375</t>
  </si>
  <si>
    <t>156.1</t>
  </si>
  <si>
    <t>0.185528756957328</t>
  </si>
  <si>
    <t>0.282003710575139</t>
  </si>
  <si>
    <t>0.431372549019608</t>
  </si>
  <si>
    <t>0.384615384615385</t>
  </si>
  <si>
    <t>zekken</t>
  </si>
  <si>
    <t>154.9</t>
  </si>
  <si>
    <t>0.933333333333333</t>
  </si>
  <si>
    <t>0.101449275362319</t>
  </si>
  <si>
    <t>0.227848101265823</t>
  </si>
  <si>
    <t>0.5625</t>
  </si>
  <si>
    <t>169.9</t>
  </si>
  <si>
    <t>0.207349081364829</t>
  </si>
  <si>
    <t>0.181102362204724</t>
  </si>
  <si>
    <t>0.104591836734694</t>
  </si>
  <si>
    <t>0.0965092402464066</t>
  </si>
  <si>
    <t>0.581108829568789</t>
  </si>
  <si>
    <t>0.0875</t>
  </si>
  <si>
    <t>0.196428571428571</t>
  </si>
  <si>
    <t>0.0585585585585586</t>
  </si>
  <si>
    <t>131.3</t>
  </si>
  <si>
    <t>0.491071428571429</t>
  </si>
  <si>
    <t>0.0718562874251497</t>
  </si>
  <si>
    <t>0.174098487785964</t>
  </si>
  <si>
    <t>0.283055447848003</t>
  </si>
  <si>
    <t>0.0834191555097837</t>
  </si>
  <si>
    <t>0.131687242798354</t>
  </si>
  <si>
    <t>146.8</t>
  </si>
  <si>
    <t>0.119266055045872</t>
  </si>
  <si>
    <t>0.513761467889908</t>
  </si>
  <si>
    <t>0.0542635658914729</t>
  </si>
  <si>
    <t>0.0926365795724466</t>
  </si>
  <si>
    <t>0.315914489311164</t>
  </si>
  <si>
    <t>0.114695340501792</t>
  </si>
  <si>
    <t>0.109375</t>
  </si>
  <si>
    <t>0.0946714950853595</t>
  </si>
  <si>
    <t>0.472840144852561</t>
  </si>
  <si>
    <t>0.143956541421458</t>
  </si>
  <si>
    <t>0.150943396226415</t>
  </si>
  <si>
    <t>0.150684931506849</t>
  </si>
  <si>
    <t>0.582191780821918</t>
  </si>
  <si>
    <t>0.0995850622406639</t>
  </si>
  <si>
    <t>194.6</t>
  </si>
  <si>
    <t>0.135323383084577</t>
  </si>
  <si>
    <t>0.770149253731343</t>
  </si>
  <si>
    <t>0.068810770381451</t>
  </si>
  <si>
    <t>0.121004566210046</t>
  </si>
  <si>
    <t>0.292237442922374</t>
  </si>
  <si>
    <t>0.111864406779661</t>
  </si>
  <si>
    <t>0.196969696969697</t>
  </si>
  <si>
    <t>0.278145695364238</t>
  </si>
  <si>
    <t>0.198675496688742</t>
  </si>
  <si>
    <t>0.0709677419354839</t>
  </si>
  <si>
    <t>0.163005780346821</t>
  </si>
  <si>
    <t>0.35028901734104</t>
  </si>
  <si>
    <t>0.0808897876643074</t>
  </si>
  <si>
    <t>0.145113524185587</t>
  </si>
  <si>
    <t>0.315893385982231</t>
  </si>
  <si>
    <t>0.0688775510204082</t>
  </si>
  <si>
    <t>0.170616113744076</t>
  </si>
  <si>
    <t>0.306477093206951</t>
  </si>
  <si>
    <t>0.0773558368495077</t>
  </si>
  <si>
    <t>0.290909090909091</t>
  </si>
  <si>
    <t>139.6</t>
  </si>
  <si>
    <t>0.120614035087719</t>
  </si>
  <si>
    <t>0.519736842105263</t>
  </si>
  <si>
    <t>0.0631768953068592</t>
  </si>
  <si>
    <t>0.314285714285714</t>
  </si>
  <si>
    <t>0.478260869565217</t>
  </si>
  <si>
    <t>0.0256410256410256</t>
  </si>
  <si>
    <t>0.823529411764706</t>
  </si>
  <si>
    <t>174.2</t>
  </si>
  <si>
    <t>0.466666666666667</t>
  </si>
  <si>
    <t>supamen</t>
  </si>
  <si>
    <t>0.0850492390331244</t>
  </si>
  <si>
    <t>0.529991047448523</t>
  </si>
  <si>
    <t>0.129761136216914</t>
  </si>
  <si>
    <t>134.1</t>
  </si>
  <si>
    <t>0.111581920903955</t>
  </si>
  <si>
    <t>0.34180790960452</t>
  </si>
  <si>
    <t>0.0335648148148148</t>
  </si>
  <si>
    <t>126.2</t>
  </si>
  <si>
    <t>0.109882515549413</t>
  </si>
  <si>
    <t>0.383552176917761</t>
  </si>
  <si>
    <t>0.103128054740958</t>
  </si>
  <si>
    <t>0.151658767772512</t>
  </si>
  <si>
    <t>128.8</t>
  </si>
  <si>
    <t>0.0863697705802969</t>
  </si>
  <si>
    <t>0.412955465587045</t>
  </si>
  <si>
    <t>0.130973451327434</t>
  </si>
  <si>
    <t>0.209459459459459</t>
  </si>
  <si>
    <t>KRÜ</t>
  </si>
  <si>
    <t>00N</t>
  </si>
  <si>
    <t>EG</t>
  </si>
  <si>
    <t>LOS</t>
  </si>
  <si>
    <t>FUR</t>
  </si>
  <si>
    <t>MIBR</t>
  </si>
  <si>
    <t>LEV</t>
  </si>
  <si>
    <t>C9</t>
  </si>
  <si>
    <t>Média por time</t>
  </si>
  <si>
    <t>Média de posições nas funções por time</t>
  </si>
  <si>
    <t>Desvio padrão posições nas funções por time</t>
  </si>
  <si>
    <t>Média de posições nas funções</t>
  </si>
  <si>
    <t>Desvio padrão posições nas funções</t>
  </si>
  <si>
    <t>Média ponderada de posições nas funções</t>
  </si>
  <si>
    <t>Média das médias ponderadas de posições por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</si>
</sst>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78D6-E4D6-4BDF-9613-2D86E000C4E1}">
  <dimension ref="A1:LL63"/>
  <sheetViews>
    <sheetView topLeftCell="LA44" workbookViewId="0">
      <selection sqref="A1:LL63"/>
    </sheetView>
  </sheetViews>
  <sheetFormatPr defaultRowHeight="15" x14ac:dyDescent="0.25"/>
  <cols>
    <col min="1" max="1" width="10.85546875" bestFit="1" customWidth="1"/>
    <col min="2" max="2" width="6.28515625" bestFit="1" customWidth="1"/>
    <col min="3" max="3" width="14.140625" bestFit="1" customWidth="1"/>
    <col min="4" max="4" width="21.140625" bestFit="1" customWidth="1"/>
    <col min="5" max="5" width="8.5703125" bestFit="1" customWidth="1"/>
    <col min="6" max="6" width="25.28515625" bestFit="1" customWidth="1"/>
    <col min="7" max="7" width="6.42578125" bestFit="1" customWidth="1"/>
    <col min="8" max="8" width="5" bestFit="1" customWidth="1"/>
    <col min="9" max="9" width="7.140625" bestFit="1" customWidth="1"/>
    <col min="10" max="10" width="7" bestFit="1" customWidth="1"/>
    <col min="11" max="11" width="9" bestFit="1" customWidth="1"/>
    <col min="12" max="12" width="11.42578125" bestFit="1" customWidth="1"/>
    <col min="13" max="13" width="13.28515625" bestFit="1" customWidth="1"/>
    <col min="14" max="14" width="16" bestFit="1" customWidth="1"/>
    <col min="15" max="15" width="18.85546875" bestFit="1" customWidth="1"/>
    <col min="16" max="16" width="18.5703125" bestFit="1" customWidth="1"/>
    <col min="17" max="17" width="26" bestFit="1" customWidth="1"/>
    <col min="18" max="18" width="18.85546875" bestFit="1" customWidth="1"/>
    <col min="19" max="19" width="7" bestFit="1" customWidth="1"/>
    <col min="20" max="20" width="14.140625" bestFit="1" customWidth="1"/>
    <col min="21" max="21" width="21.140625" bestFit="1" customWidth="1"/>
    <col min="22" max="22" width="8.5703125" bestFit="1" customWidth="1"/>
    <col min="23" max="23" width="25.28515625" bestFit="1" customWidth="1"/>
    <col min="24" max="24" width="6.42578125" bestFit="1" customWidth="1"/>
    <col min="25" max="25" width="4.7109375" bestFit="1" customWidth="1"/>
    <col min="26" max="26" width="7.140625" bestFit="1" customWidth="1"/>
    <col min="27" max="27" width="7" bestFit="1" customWidth="1"/>
    <col min="28" max="28" width="9" bestFit="1" customWidth="1"/>
    <col min="29" max="29" width="11.42578125" bestFit="1" customWidth="1"/>
    <col min="30" max="30" width="13.28515625" bestFit="1" customWidth="1"/>
    <col min="31" max="31" width="16" bestFit="1" customWidth="1"/>
    <col min="32" max="32" width="18.85546875" bestFit="1" customWidth="1"/>
    <col min="33" max="33" width="18.5703125" bestFit="1" customWidth="1"/>
    <col min="34" max="34" width="26" bestFit="1" customWidth="1"/>
    <col min="35" max="35" width="18.85546875" bestFit="1" customWidth="1"/>
    <col min="36" max="36" width="10.140625" bestFit="1" customWidth="1"/>
    <col min="37" max="37" width="14.140625" bestFit="1" customWidth="1"/>
    <col min="38" max="38" width="21.140625" bestFit="1" customWidth="1"/>
    <col min="39" max="39" width="8.5703125" bestFit="1" customWidth="1"/>
    <col min="40" max="40" width="25.28515625" bestFit="1" customWidth="1"/>
    <col min="41" max="41" width="6.42578125" bestFit="1" customWidth="1"/>
    <col min="42" max="42" width="4.7109375" bestFit="1" customWidth="1"/>
    <col min="43" max="43" width="7.140625" bestFit="1" customWidth="1"/>
    <col min="44" max="44" width="7" bestFit="1" customWidth="1"/>
    <col min="45" max="45" width="9" bestFit="1" customWidth="1"/>
    <col min="46" max="46" width="11.42578125" bestFit="1" customWidth="1"/>
    <col min="47" max="47" width="13.28515625" bestFit="1" customWidth="1"/>
    <col min="48" max="48" width="16" bestFit="1" customWidth="1"/>
    <col min="49" max="49" width="18.85546875" bestFit="1" customWidth="1"/>
    <col min="50" max="50" width="18.5703125" bestFit="1" customWidth="1"/>
    <col min="51" max="51" width="26" bestFit="1" customWidth="1"/>
    <col min="52" max="52" width="17.85546875" bestFit="1" customWidth="1"/>
    <col min="53" max="53" width="9" bestFit="1" customWidth="1"/>
    <col min="54" max="54" width="14.140625" bestFit="1" customWidth="1"/>
    <col min="55" max="55" width="21.140625" bestFit="1" customWidth="1"/>
    <col min="56" max="56" width="8.5703125" bestFit="1" customWidth="1"/>
    <col min="57" max="57" width="25.28515625" bestFit="1" customWidth="1"/>
    <col min="58" max="58" width="6.42578125" bestFit="1" customWidth="1"/>
    <col min="59" max="59" width="5" bestFit="1" customWidth="1"/>
    <col min="60" max="60" width="7.140625" bestFit="1" customWidth="1"/>
    <col min="61" max="61" width="7" bestFit="1" customWidth="1"/>
    <col min="62" max="62" width="9" bestFit="1" customWidth="1"/>
    <col min="63" max="63" width="11.42578125" bestFit="1" customWidth="1"/>
    <col min="64" max="64" width="13.28515625" bestFit="1" customWidth="1"/>
    <col min="65" max="65" width="16" bestFit="1" customWidth="1"/>
    <col min="66" max="67" width="18.85546875" bestFit="1" customWidth="1"/>
    <col min="68" max="68" width="26" bestFit="1" customWidth="1"/>
    <col min="69" max="69" width="18.85546875" bestFit="1" customWidth="1"/>
    <col min="70" max="70" width="7.28515625" bestFit="1" customWidth="1"/>
    <col min="71" max="71" width="14.140625" bestFit="1" customWidth="1"/>
    <col min="72" max="72" width="21.140625" bestFit="1" customWidth="1"/>
    <col min="73" max="73" width="8.5703125" bestFit="1" customWidth="1"/>
    <col min="74" max="74" width="25.28515625" bestFit="1" customWidth="1"/>
    <col min="75" max="75" width="6.42578125" bestFit="1" customWidth="1"/>
    <col min="76" max="76" width="5" bestFit="1" customWidth="1"/>
    <col min="77" max="77" width="7.140625" bestFit="1" customWidth="1"/>
    <col min="78" max="78" width="7" bestFit="1" customWidth="1"/>
    <col min="79" max="79" width="9" bestFit="1" customWidth="1"/>
    <col min="80" max="80" width="11.42578125" bestFit="1" customWidth="1"/>
    <col min="81" max="81" width="13.28515625" bestFit="1" customWidth="1"/>
    <col min="82" max="82" width="16" bestFit="1" customWidth="1"/>
    <col min="83" max="83" width="18.85546875" bestFit="1" customWidth="1"/>
    <col min="84" max="84" width="17.85546875" bestFit="1" customWidth="1"/>
    <col min="85" max="85" width="26" bestFit="1" customWidth="1"/>
    <col min="86" max="86" width="18.85546875" bestFit="1" customWidth="1"/>
    <col min="87" max="87" width="6.28515625" bestFit="1" customWidth="1"/>
    <col min="88" max="88" width="14.140625" bestFit="1" customWidth="1"/>
    <col min="89" max="89" width="21.140625" bestFit="1" customWidth="1"/>
    <col min="90" max="90" width="8.5703125" bestFit="1" customWidth="1"/>
    <col min="91" max="91" width="25.28515625" bestFit="1" customWidth="1"/>
    <col min="92" max="92" width="6.42578125" bestFit="1" customWidth="1"/>
    <col min="93" max="93" width="4.7109375" bestFit="1" customWidth="1"/>
    <col min="94" max="94" width="7.140625" bestFit="1" customWidth="1"/>
    <col min="95" max="95" width="7" bestFit="1" customWidth="1"/>
    <col min="96" max="96" width="9" bestFit="1" customWidth="1"/>
    <col min="97" max="97" width="11.42578125" bestFit="1" customWidth="1"/>
    <col min="98" max="98" width="13.28515625" bestFit="1" customWidth="1"/>
    <col min="99" max="99" width="16" bestFit="1" customWidth="1"/>
    <col min="100" max="100" width="18.85546875" bestFit="1" customWidth="1"/>
    <col min="101" max="101" width="18.5703125" bestFit="1" customWidth="1"/>
    <col min="102" max="102" width="26" bestFit="1" customWidth="1"/>
    <col min="103" max="103" width="18.85546875" bestFit="1" customWidth="1"/>
    <col min="104" max="104" width="6.28515625" bestFit="1" customWidth="1"/>
    <col min="105" max="105" width="14.140625" bestFit="1" customWidth="1"/>
    <col min="106" max="106" width="21.140625" bestFit="1" customWidth="1"/>
    <col min="107" max="107" width="8.5703125" bestFit="1" customWidth="1"/>
    <col min="108" max="108" width="25.28515625" bestFit="1" customWidth="1"/>
    <col min="109" max="109" width="6.42578125" bestFit="1" customWidth="1"/>
    <col min="110" max="110" width="5" bestFit="1" customWidth="1"/>
    <col min="111" max="111" width="7.140625" bestFit="1" customWidth="1"/>
    <col min="112" max="112" width="7" bestFit="1" customWidth="1"/>
    <col min="113" max="113" width="9" bestFit="1" customWidth="1"/>
    <col min="114" max="114" width="11.42578125" bestFit="1" customWidth="1"/>
    <col min="115" max="115" width="13.28515625" bestFit="1" customWidth="1"/>
    <col min="116" max="116" width="16" bestFit="1" customWidth="1"/>
    <col min="117" max="117" width="17.85546875" bestFit="1" customWidth="1"/>
    <col min="118" max="118" width="18.85546875" bestFit="1" customWidth="1"/>
    <col min="119" max="119" width="26" bestFit="1" customWidth="1"/>
    <col min="120" max="120" width="18.85546875" bestFit="1" customWidth="1"/>
    <col min="121" max="121" width="6.42578125" bestFit="1" customWidth="1"/>
    <col min="122" max="122" width="14.140625" bestFit="1" customWidth="1"/>
    <col min="123" max="123" width="21.140625" bestFit="1" customWidth="1"/>
    <col min="124" max="124" width="8.5703125" bestFit="1" customWidth="1"/>
    <col min="125" max="125" width="25.28515625" bestFit="1" customWidth="1"/>
    <col min="126" max="126" width="6.42578125" bestFit="1" customWidth="1"/>
    <col min="127" max="127" width="5" bestFit="1" customWidth="1"/>
    <col min="128" max="128" width="7.140625" bestFit="1" customWidth="1"/>
    <col min="129" max="129" width="7" bestFit="1" customWidth="1"/>
    <col min="130" max="130" width="9" bestFit="1" customWidth="1"/>
    <col min="131" max="131" width="11.42578125" bestFit="1" customWidth="1"/>
    <col min="132" max="132" width="13.28515625" bestFit="1" customWidth="1"/>
    <col min="133" max="133" width="16" bestFit="1" customWidth="1"/>
    <col min="134" max="134" width="18.85546875" bestFit="1" customWidth="1"/>
    <col min="135" max="135" width="17.85546875" bestFit="1" customWidth="1"/>
    <col min="136" max="136" width="26" bestFit="1" customWidth="1"/>
    <col min="137" max="137" width="18.85546875" bestFit="1" customWidth="1"/>
    <col min="138" max="138" width="6.5703125" bestFit="1" customWidth="1"/>
    <col min="139" max="139" width="14.140625" bestFit="1" customWidth="1"/>
    <col min="140" max="140" width="21.140625" bestFit="1" customWidth="1"/>
    <col min="141" max="141" width="8.5703125" bestFit="1" customWidth="1"/>
    <col min="142" max="142" width="25.28515625" bestFit="1" customWidth="1"/>
    <col min="143" max="143" width="6.42578125" bestFit="1" customWidth="1"/>
    <col min="144" max="144" width="5" bestFit="1" customWidth="1"/>
    <col min="145" max="145" width="7.140625" bestFit="1" customWidth="1"/>
    <col min="146" max="146" width="7" bestFit="1" customWidth="1"/>
    <col min="147" max="147" width="9" bestFit="1" customWidth="1"/>
    <col min="148" max="148" width="11.42578125" bestFit="1" customWidth="1"/>
    <col min="149" max="149" width="13.28515625" bestFit="1" customWidth="1"/>
    <col min="150" max="150" width="16" bestFit="1" customWidth="1"/>
    <col min="151" max="151" width="18.85546875" bestFit="1" customWidth="1"/>
    <col min="152" max="152" width="17.85546875" bestFit="1" customWidth="1"/>
    <col min="153" max="153" width="26" bestFit="1" customWidth="1"/>
    <col min="154" max="154" width="18.85546875" bestFit="1" customWidth="1"/>
    <col min="155" max="155" width="6.28515625" bestFit="1" customWidth="1"/>
    <col min="156" max="156" width="14.140625" bestFit="1" customWidth="1"/>
    <col min="157" max="157" width="21.140625" bestFit="1" customWidth="1"/>
    <col min="158" max="158" width="8.5703125" bestFit="1" customWidth="1"/>
    <col min="159" max="159" width="25.28515625" bestFit="1" customWidth="1"/>
    <col min="160" max="160" width="6.42578125" bestFit="1" customWidth="1"/>
    <col min="161" max="161" width="4.7109375" bestFit="1" customWidth="1"/>
    <col min="162" max="162" width="7.140625" bestFit="1" customWidth="1"/>
    <col min="163" max="163" width="7" bestFit="1" customWidth="1"/>
    <col min="164" max="164" width="9" bestFit="1" customWidth="1"/>
    <col min="165" max="165" width="11.42578125" bestFit="1" customWidth="1"/>
    <col min="166" max="166" width="13.28515625" bestFit="1" customWidth="1"/>
    <col min="167" max="167" width="16" bestFit="1" customWidth="1"/>
    <col min="168" max="169" width="17.85546875" bestFit="1" customWidth="1"/>
    <col min="170" max="170" width="26" bestFit="1" customWidth="1"/>
    <col min="171" max="171" width="18.85546875" bestFit="1" customWidth="1"/>
    <col min="172" max="172" width="6.42578125" bestFit="1" customWidth="1"/>
    <col min="173" max="173" width="14.140625" bestFit="1" customWidth="1"/>
    <col min="174" max="174" width="21.140625" bestFit="1" customWidth="1"/>
    <col min="175" max="175" width="8.5703125" bestFit="1" customWidth="1"/>
    <col min="176" max="176" width="25.28515625" bestFit="1" customWidth="1"/>
    <col min="177" max="177" width="6.42578125" bestFit="1" customWidth="1"/>
    <col min="178" max="178" width="5" bestFit="1" customWidth="1"/>
    <col min="179" max="179" width="7.140625" bestFit="1" customWidth="1"/>
    <col min="180" max="180" width="7" bestFit="1" customWidth="1"/>
    <col min="181" max="181" width="9" bestFit="1" customWidth="1"/>
    <col min="182" max="182" width="11.42578125" bestFit="1" customWidth="1"/>
    <col min="183" max="183" width="13.28515625" bestFit="1" customWidth="1"/>
    <col min="184" max="184" width="16" bestFit="1" customWidth="1"/>
    <col min="185" max="185" width="18.85546875" bestFit="1" customWidth="1"/>
    <col min="186" max="186" width="17.85546875" bestFit="1" customWidth="1"/>
    <col min="187" max="187" width="26" bestFit="1" customWidth="1"/>
    <col min="188" max="188" width="18.85546875" bestFit="1" customWidth="1"/>
    <col min="189" max="189" width="8.28515625" bestFit="1" customWidth="1"/>
    <col min="190" max="190" width="14.140625" bestFit="1" customWidth="1"/>
    <col min="191" max="191" width="21.140625" bestFit="1" customWidth="1"/>
    <col min="192" max="192" width="8.5703125" bestFit="1" customWidth="1"/>
    <col min="193" max="193" width="25.28515625" bestFit="1" customWidth="1"/>
    <col min="194" max="194" width="6.42578125" bestFit="1" customWidth="1"/>
    <col min="195" max="195" width="5" bestFit="1" customWidth="1"/>
    <col min="196" max="196" width="7.140625" bestFit="1" customWidth="1"/>
    <col min="197" max="197" width="7" bestFit="1" customWidth="1"/>
    <col min="198" max="198" width="9" bestFit="1" customWidth="1"/>
    <col min="199" max="199" width="11.42578125" bestFit="1" customWidth="1"/>
    <col min="200" max="200" width="13.28515625" bestFit="1" customWidth="1"/>
    <col min="201" max="201" width="16" bestFit="1" customWidth="1"/>
    <col min="202" max="203" width="18.85546875" bestFit="1" customWidth="1"/>
    <col min="204" max="204" width="26" bestFit="1" customWidth="1"/>
    <col min="205" max="205" width="17.85546875" bestFit="1" customWidth="1"/>
    <col min="206" max="206" width="6.28515625" bestFit="1" customWidth="1"/>
    <col min="207" max="207" width="14.140625" bestFit="1" customWidth="1"/>
    <col min="208" max="208" width="21.140625" bestFit="1" customWidth="1"/>
    <col min="209" max="209" width="8.5703125" bestFit="1" customWidth="1"/>
    <col min="210" max="210" width="25.28515625" bestFit="1" customWidth="1"/>
    <col min="211" max="211" width="6.42578125" bestFit="1" customWidth="1"/>
    <col min="212" max="212" width="5" bestFit="1" customWidth="1"/>
    <col min="213" max="213" width="7.140625" bestFit="1" customWidth="1"/>
    <col min="214" max="214" width="7" bestFit="1" customWidth="1"/>
    <col min="215" max="215" width="9" bestFit="1" customWidth="1"/>
    <col min="216" max="216" width="11.42578125" bestFit="1" customWidth="1"/>
    <col min="217" max="217" width="13.28515625" bestFit="1" customWidth="1"/>
    <col min="218" max="218" width="16" bestFit="1" customWidth="1"/>
    <col min="219" max="219" width="18.85546875" bestFit="1" customWidth="1"/>
    <col min="220" max="220" width="17.85546875" bestFit="1" customWidth="1"/>
    <col min="221" max="221" width="26" bestFit="1" customWidth="1"/>
    <col min="222" max="222" width="18.85546875" bestFit="1" customWidth="1"/>
    <col min="223" max="223" width="6.42578125" bestFit="1" customWidth="1"/>
    <col min="224" max="224" width="14.140625" bestFit="1" customWidth="1"/>
    <col min="225" max="225" width="21.140625" bestFit="1" customWidth="1"/>
    <col min="226" max="226" width="8.5703125" bestFit="1" customWidth="1"/>
    <col min="227" max="227" width="25.28515625" bestFit="1" customWidth="1"/>
    <col min="228" max="228" width="6.42578125" bestFit="1" customWidth="1"/>
    <col min="229" max="229" width="5" bestFit="1" customWidth="1"/>
    <col min="230" max="230" width="7.140625" bestFit="1" customWidth="1"/>
    <col min="231" max="231" width="7" bestFit="1" customWidth="1"/>
    <col min="232" max="232" width="9" bestFit="1" customWidth="1"/>
    <col min="233" max="233" width="11.42578125" bestFit="1" customWidth="1"/>
    <col min="234" max="234" width="13.28515625" bestFit="1" customWidth="1"/>
    <col min="235" max="235" width="16" bestFit="1" customWidth="1"/>
    <col min="236" max="237" width="18.85546875" bestFit="1" customWidth="1"/>
    <col min="238" max="238" width="26" bestFit="1" customWidth="1"/>
    <col min="239" max="239" width="18.85546875" bestFit="1" customWidth="1"/>
    <col min="240" max="240" width="6.28515625" bestFit="1" customWidth="1"/>
    <col min="241" max="241" width="14.140625" bestFit="1" customWidth="1"/>
    <col min="242" max="242" width="21.140625" bestFit="1" customWidth="1"/>
    <col min="243" max="243" width="8.5703125" bestFit="1" customWidth="1"/>
    <col min="244" max="244" width="25.28515625" bestFit="1" customWidth="1"/>
    <col min="245" max="245" width="6.42578125" bestFit="1" customWidth="1"/>
    <col min="246" max="246" width="5" bestFit="1" customWidth="1"/>
    <col min="247" max="247" width="7.140625" bestFit="1" customWidth="1"/>
    <col min="248" max="248" width="7" bestFit="1" customWidth="1"/>
    <col min="249" max="249" width="9" bestFit="1" customWidth="1"/>
    <col min="250" max="250" width="11.42578125" bestFit="1" customWidth="1"/>
    <col min="251" max="251" width="13.28515625" bestFit="1" customWidth="1"/>
    <col min="252" max="252" width="16" bestFit="1" customWidth="1"/>
    <col min="253" max="253" width="18.85546875" bestFit="1" customWidth="1"/>
    <col min="254" max="254" width="18.5703125" bestFit="1" customWidth="1"/>
    <col min="255" max="255" width="26" bestFit="1" customWidth="1"/>
    <col min="256" max="256" width="18.85546875" bestFit="1" customWidth="1"/>
    <col min="257" max="257" width="6.28515625" bestFit="1" customWidth="1"/>
    <col min="258" max="258" width="14.140625" bestFit="1" customWidth="1"/>
    <col min="259" max="259" width="21.140625" bestFit="1" customWidth="1"/>
    <col min="260" max="260" width="8.5703125" bestFit="1" customWidth="1"/>
    <col min="261" max="261" width="25.28515625" bestFit="1" customWidth="1"/>
    <col min="262" max="262" width="6.42578125" bestFit="1" customWidth="1"/>
    <col min="263" max="263" width="5" bestFit="1" customWidth="1"/>
    <col min="264" max="264" width="7.140625" bestFit="1" customWidth="1"/>
    <col min="265" max="265" width="7" bestFit="1" customWidth="1"/>
    <col min="266" max="266" width="9" bestFit="1" customWidth="1"/>
    <col min="267" max="267" width="11.42578125" bestFit="1" customWidth="1"/>
    <col min="268" max="268" width="13.28515625" bestFit="1" customWidth="1"/>
    <col min="269" max="269" width="16" bestFit="1" customWidth="1"/>
    <col min="270" max="270" width="18.85546875" bestFit="1" customWidth="1"/>
    <col min="271" max="271" width="17.85546875" bestFit="1" customWidth="1"/>
    <col min="272" max="272" width="26" bestFit="1" customWidth="1"/>
    <col min="273" max="273" width="18.85546875" bestFit="1" customWidth="1"/>
    <col min="274" max="274" width="6.28515625" bestFit="1" customWidth="1"/>
    <col min="275" max="275" width="14.140625" bestFit="1" customWidth="1"/>
    <col min="276" max="276" width="21.140625" bestFit="1" customWidth="1"/>
    <col min="277" max="277" width="8.5703125" bestFit="1" customWidth="1"/>
    <col min="278" max="278" width="25.28515625" bestFit="1" customWidth="1"/>
    <col min="279" max="279" width="6.42578125" bestFit="1" customWidth="1"/>
    <col min="280" max="280" width="5" bestFit="1" customWidth="1"/>
    <col min="281" max="281" width="7.140625" bestFit="1" customWidth="1"/>
    <col min="282" max="282" width="7" bestFit="1" customWidth="1"/>
    <col min="283" max="283" width="9" bestFit="1" customWidth="1"/>
    <col min="284" max="284" width="11.42578125" bestFit="1" customWidth="1"/>
    <col min="285" max="285" width="13.28515625" bestFit="1" customWidth="1"/>
    <col min="286" max="286" width="16" bestFit="1" customWidth="1"/>
    <col min="287" max="287" width="18.85546875" bestFit="1" customWidth="1"/>
    <col min="288" max="288" width="17.85546875" bestFit="1" customWidth="1"/>
    <col min="289" max="289" width="26" bestFit="1" customWidth="1"/>
    <col min="290" max="290" width="18.85546875" bestFit="1" customWidth="1"/>
    <col min="291" max="291" width="6.28515625" bestFit="1" customWidth="1"/>
    <col min="292" max="292" width="14.140625" bestFit="1" customWidth="1"/>
    <col min="293" max="293" width="21.140625" bestFit="1" customWidth="1"/>
    <col min="294" max="294" width="8.5703125" bestFit="1" customWidth="1"/>
    <col min="295" max="295" width="25.28515625" bestFit="1" customWidth="1"/>
    <col min="296" max="296" width="6.42578125" bestFit="1" customWidth="1"/>
    <col min="297" max="297" width="5" bestFit="1" customWidth="1"/>
    <col min="298" max="298" width="7.140625" bestFit="1" customWidth="1"/>
    <col min="299" max="299" width="7" bestFit="1" customWidth="1"/>
    <col min="300" max="300" width="9" bestFit="1" customWidth="1"/>
    <col min="301" max="301" width="11.42578125" bestFit="1" customWidth="1"/>
    <col min="302" max="302" width="13.28515625" bestFit="1" customWidth="1"/>
    <col min="303" max="303" width="16" bestFit="1" customWidth="1"/>
    <col min="304" max="305" width="18.85546875" bestFit="1" customWidth="1"/>
    <col min="306" max="306" width="26" bestFit="1" customWidth="1"/>
    <col min="307" max="307" width="18.85546875" bestFit="1" customWidth="1"/>
    <col min="308" max="308" width="6.28515625" bestFit="1" customWidth="1"/>
    <col min="309" max="309" width="14.140625" bestFit="1" customWidth="1"/>
    <col min="310" max="310" width="21.140625" bestFit="1" customWidth="1"/>
    <col min="311" max="311" width="8.5703125" bestFit="1" customWidth="1"/>
    <col min="312" max="312" width="25.28515625" bestFit="1" customWidth="1"/>
    <col min="313" max="313" width="6.42578125" bestFit="1" customWidth="1"/>
    <col min="314" max="314" width="4.7109375" bestFit="1" customWidth="1"/>
    <col min="315" max="315" width="7.140625" bestFit="1" customWidth="1"/>
    <col min="316" max="316" width="7" bestFit="1" customWidth="1"/>
    <col min="317" max="317" width="9" bestFit="1" customWidth="1"/>
    <col min="318" max="318" width="11.42578125" bestFit="1" customWidth="1"/>
    <col min="319" max="319" width="13.28515625" bestFit="1" customWidth="1"/>
    <col min="320" max="320" width="16" bestFit="1" customWidth="1"/>
    <col min="321" max="321" width="18.85546875" bestFit="1" customWidth="1"/>
    <col min="322" max="322" width="17.85546875" bestFit="1" customWidth="1"/>
    <col min="323" max="323" width="26" bestFit="1" customWidth="1"/>
    <col min="324" max="324" width="17.85546875" bestFit="1" customWidth="1"/>
  </cols>
  <sheetData>
    <row r="1" spans="1:324" x14ac:dyDescent="0.25">
      <c r="A1" t="s">
        <v>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0</v>
      </c>
      <c r="BB1" t="s">
        <v>1</v>
      </c>
      <c r="BC1" t="s">
        <v>2</v>
      </c>
      <c r="BD1" t="s">
        <v>3</v>
      </c>
      <c r="BE1" t="s">
        <v>4</v>
      </c>
      <c r="BF1" t="s">
        <v>5</v>
      </c>
      <c r="BG1" t="s">
        <v>6</v>
      </c>
      <c r="BH1" t="s">
        <v>7</v>
      </c>
      <c r="BI1" t="s">
        <v>8</v>
      </c>
      <c r="BJ1" t="s">
        <v>9</v>
      </c>
      <c r="BK1" t="s">
        <v>10</v>
      </c>
      <c r="BL1" t="s">
        <v>11</v>
      </c>
      <c r="BM1" t="s">
        <v>12</v>
      </c>
      <c r="BN1" t="s">
        <v>13</v>
      </c>
      <c r="BO1" t="s">
        <v>14</v>
      </c>
      <c r="BP1" t="s">
        <v>15</v>
      </c>
      <c r="BQ1" t="s">
        <v>16</v>
      </c>
      <c r="BR1" t="s">
        <v>0</v>
      </c>
      <c r="BS1" t="s">
        <v>1</v>
      </c>
      <c r="BT1" t="s">
        <v>2</v>
      </c>
      <c r="BU1" t="s">
        <v>3</v>
      </c>
      <c r="BV1" t="s">
        <v>4</v>
      </c>
      <c r="BW1" t="s">
        <v>5</v>
      </c>
      <c r="BX1" t="s">
        <v>6</v>
      </c>
      <c r="BY1" t="s">
        <v>7</v>
      </c>
      <c r="BZ1" t="s">
        <v>8</v>
      </c>
      <c r="CA1" t="s">
        <v>9</v>
      </c>
      <c r="CB1" t="s">
        <v>10</v>
      </c>
      <c r="CC1" t="s">
        <v>11</v>
      </c>
      <c r="CD1" t="s">
        <v>12</v>
      </c>
      <c r="CE1" t="s">
        <v>13</v>
      </c>
      <c r="CF1" t="s">
        <v>14</v>
      </c>
      <c r="CG1" t="s">
        <v>15</v>
      </c>
      <c r="CH1" t="s">
        <v>16</v>
      </c>
      <c r="CI1" t="s">
        <v>0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T1" t="s">
        <v>11</v>
      </c>
      <c r="CU1" t="s">
        <v>12</v>
      </c>
      <c r="CV1" t="s">
        <v>13</v>
      </c>
      <c r="CW1" t="s">
        <v>14</v>
      </c>
      <c r="CX1" t="s">
        <v>15</v>
      </c>
      <c r="CY1" t="s">
        <v>16</v>
      </c>
      <c r="CZ1" t="s">
        <v>0</v>
      </c>
      <c r="DA1" t="s">
        <v>1</v>
      </c>
      <c r="DB1" t="s">
        <v>2</v>
      </c>
      <c r="DC1" t="s">
        <v>3</v>
      </c>
      <c r="DD1" t="s">
        <v>4</v>
      </c>
      <c r="DE1" t="s">
        <v>5</v>
      </c>
      <c r="DF1" t="s">
        <v>6</v>
      </c>
      <c r="DG1" t="s">
        <v>7</v>
      </c>
      <c r="DH1" t="s">
        <v>8</v>
      </c>
      <c r="DI1" t="s">
        <v>9</v>
      </c>
      <c r="DJ1" t="s">
        <v>10</v>
      </c>
      <c r="DK1" t="s">
        <v>11</v>
      </c>
      <c r="DL1" t="s">
        <v>12</v>
      </c>
      <c r="DM1" t="s">
        <v>13</v>
      </c>
      <c r="DN1" t="s">
        <v>14</v>
      </c>
      <c r="DO1" t="s">
        <v>15</v>
      </c>
      <c r="DP1" t="s">
        <v>16</v>
      </c>
      <c r="DQ1" t="s">
        <v>0</v>
      </c>
      <c r="DR1" t="s">
        <v>1</v>
      </c>
      <c r="DS1" t="s">
        <v>2</v>
      </c>
      <c r="DT1" t="s">
        <v>3</v>
      </c>
      <c r="DU1" t="s">
        <v>4</v>
      </c>
      <c r="DV1" t="s">
        <v>5</v>
      </c>
      <c r="DW1" t="s">
        <v>6</v>
      </c>
      <c r="DX1" t="s">
        <v>7</v>
      </c>
      <c r="DY1" t="s">
        <v>8</v>
      </c>
      <c r="DZ1" t="s">
        <v>9</v>
      </c>
      <c r="EA1" t="s">
        <v>10</v>
      </c>
      <c r="EB1" t="s">
        <v>11</v>
      </c>
      <c r="EC1" t="s">
        <v>12</v>
      </c>
      <c r="ED1" t="s">
        <v>13</v>
      </c>
      <c r="EE1" t="s">
        <v>14</v>
      </c>
      <c r="EF1" t="s">
        <v>15</v>
      </c>
      <c r="EG1" t="s">
        <v>16</v>
      </c>
      <c r="EH1" t="s">
        <v>0</v>
      </c>
      <c r="EI1" t="s">
        <v>1</v>
      </c>
      <c r="EJ1" t="s">
        <v>2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8</v>
      </c>
      <c r="EQ1" t="s">
        <v>9</v>
      </c>
      <c r="ER1" t="s">
        <v>10</v>
      </c>
      <c r="ES1" t="s">
        <v>11</v>
      </c>
      <c r="ET1" t="s">
        <v>12</v>
      </c>
      <c r="EU1" t="s">
        <v>13</v>
      </c>
      <c r="EV1" t="s">
        <v>14</v>
      </c>
      <c r="EW1" t="s">
        <v>15</v>
      </c>
      <c r="EX1" t="s">
        <v>16</v>
      </c>
      <c r="EY1" t="s">
        <v>0</v>
      </c>
      <c r="EZ1" t="s">
        <v>1</v>
      </c>
      <c r="FA1" t="s">
        <v>2</v>
      </c>
      <c r="FB1" t="s">
        <v>3</v>
      </c>
      <c r="FC1" t="s">
        <v>4</v>
      </c>
      <c r="FD1" t="s">
        <v>5</v>
      </c>
      <c r="FE1" t="s">
        <v>6</v>
      </c>
      <c r="FF1" t="s">
        <v>7</v>
      </c>
      <c r="FG1" t="s">
        <v>8</v>
      </c>
      <c r="FH1" t="s">
        <v>9</v>
      </c>
      <c r="FI1" t="s">
        <v>10</v>
      </c>
      <c r="FJ1" t="s">
        <v>11</v>
      </c>
      <c r="FK1" t="s">
        <v>12</v>
      </c>
      <c r="FL1" t="s">
        <v>13</v>
      </c>
      <c r="FM1" t="s">
        <v>14</v>
      </c>
      <c r="FN1" t="s">
        <v>15</v>
      </c>
      <c r="FO1" t="s">
        <v>16</v>
      </c>
      <c r="FP1" t="s">
        <v>0</v>
      </c>
      <c r="FQ1" t="s">
        <v>1</v>
      </c>
      <c r="FR1" t="s">
        <v>2</v>
      </c>
      <c r="FS1" t="s">
        <v>3</v>
      </c>
      <c r="FT1" t="s">
        <v>4</v>
      </c>
      <c r="FU1" t="s">
        <v>5</v>
      </c>
      <c r="FV1" t="s">
        <v>6</v>
      </c>
      <c r="FW1" t="s">
        <v>7</v>
      </c>
      <c r="FX1" t="s">
        <v>8</v>
      </c>
      <c r="FY1" t="s">
        <v>9</v>
      </c>
      <c r="FZ1" t="s">
        <v>10</v>
      </c>
      <c r="GA1" t="s">
        <v>11</v>
      </c>
      <c r="GB1" t="s">
        <v>12</v>
      </c>
      <c r="GC1" t="s">
        <v>13</v>
      </c>
      <c r="GD1" t="s">
        <v>14</v>
      </c>
      <c r="GE1" t="s">
        <v>15</v>
      </c>
      <c r="GF1" t="s">
        <v>16</v>
      </c>
      <c r="GG1" t="s">
        <v>0</v>
      </c>
      <c r="GH1" t="s">
        <v>1</v>
      </c>
      <c r="GI1" t="s">
        <v>2</v>
      </c>
      <c r="GJ1" t="s">
        <v>3</v>
      </c>
      <c r="GK1" t="s">
        <v>4</v>
      </c>
      <c r="GL1" t="s">
        <v>5</v>
      </c>
      <c r="GM1" t="s">
        <v>6</v>
      </c>
      <c r="GN1" t="s">
        <v>7</v>
      </c>
      <c r="GO1" t="s">
        <v>8</v>
      </c>
      <c r="GP1" t="s">
        <v>9</v>
      </c>
      <c r="GQ1" t="s">
        <v>10</v>
      </c>
      <c r="GR1" t="s">
        <v>11</v>
      </c>
      <c r="GS1" t="s">
        <v>12</v>
      </c>
      <c r="GT1" t="s">
        <v>13</v>
      </c>
      <c r="GU1" t="s">
        <v>14</v>
      </c>
      <c r="GV1" t="s">
        <v>15</v>
      </c>
      <c r="GW1" t="s">
        <v>16</v>
      </c>
      <c r="GX1" t="s">
        <v>0</v>
      </c>
      <c r="GY1" t="s">
        <v>1</v>
      </c>
      <c r="GZ1" t="s">
        <v>2</v>
      </c>
      <c r="HA1" t="s">
        <v>3</v>
      </c>
      <c r="HB1" t="s">
        <v>4</v>
      </c>
      <c r="HC1" t="s">
        <v>5</v>
      </c>
      <c r="HD1" t="s">
        <v>6</v>
      </c>
      <c r="HE1" t="s">
        <v>7</v>
      </c>
      <c r="HF1" t="s">
        <v>8</v>
      </c>
      <c r="HG1" t="s">
        <v>9</v>
      </c>
      <c r="HH1" t="s">
        <v>10</v>
      </c>
      <c r="HI1" t="s">
        <v>11</v>
      </c>
      <c r="HJ1" t="s">
        <v>12</v>
      </c>
      <c r="HK1" t="s">
        <v>13</v>
      </c>
      <c r="HL1" t="s">
        <v>14</v>
      </c>
      <c r="HM1" t="s">
        <v>15</v>
      </c>
      <c r="HN1" t="s">
        <v>16</v>
      </c>
      <c r="HO1" t="s">
        <v>0</v>
      </c>
      <c r="HP1" t="s">
        <v>1</v>
      </c>
      <c r="HQ1" t="s">
        <v>2</v>
      </c>
      <c r="HR1" t="s">
        <v>3</v>
      </c>
      <c r="HS1" t="s">
        <v>4</v>
      </c>
      <c r="HT1" t="s">
        <v>5</v>
      </c>
      <c r="HU1" t="s">
        <v>6</v>
      </c>
      <c r="HV1" t="s">
        <v>7</v>
      </c>
      <c r="HW1" t="s">
        <v>8</v>
      </c>
      <c r="HX1" t="s">
        <v>9</v>
      </c>
      <c r="HY1" t="s">
        <v>10</v>
      </c>
      <c r="HZ1" t="s">
        <v>11</v>
      </c>
      <c r="IA1" t="s">
        <v>12</v>
      </c>
      <c r="IB1" t="s">
        <v>13</v>
      </c>
      <c r="IC1" t="s">
        <v>14</v>
      </c>
      <c r="ID1" t="s">
        <v>15</v>
      </c>
      <c r="IE1" t="s">
        <v>16</v>
      </c>
      <c r="IF1" t="s">
        <v>0</v>
      </c>
      <c r="IG1" t="s">
        <v>1</v>
      </c>
      <c r="IH1" t="s">
        <v>2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8</v>
      </c>
      <c r="IO1" t="s">
        <v>9</v>
      </c>
      <c r="IP1" t="s">
        <v>10</v>
      </c>
      <c r="IQ1" t="s">
        <v>11</v>
      </c>
      <c r="IR1" t="s">
        <v>12</v>
      </c>
      <c r="IS1" t="s">
        <v>13</v>
      </c>
      <c r="IT1" t="s">
        <v>14</v>
      </c>
      <c r="IU1" t="s">
        <v>15</v>
      </c>
      <c r="IV1" t="s">
        <v>16</v>
      </c>
      <c r="IW1" t="s">
        <v>0</v>
      </c>
      <c r="IX1" t="s">
        <v>1</v>
      </c>
      <c r="IY1" t="s">
        <v>2</v>
      </c>
      <c r="IZ1" t="s">
        <v>3</v>
      </c>
      <c r="JA1" t="s">
        <v>4</v>
      </c>
      <c r="JB1" t="s">
        <v>5</v>
      </c>
      <c r="JC1" t="s">
        <v>6</v>
      </c>
      <c r="JD1" t="s">
        <v>7</v>
      </c>
      <c r="JE1" t="s">
        <v>8</v>
      </c>
      <c r="JF1" t="s">
        <v>9</v>
      </c>
      <c r="JG1" t="s">
        <v>10</v>
      </c>
      <c r="JH1" t="s">
        <v>11</v>
      </c>
      <c r="JI1" t="s">
        <v>12</v>
      </c>
      <c r="JJ1" t="s">
        <v>13</v>
      </c>
      <c r="JK1" t="s">
        <v>14</v>
      </c>
      <c r="JL1" t="s">
        <v>15</v>
      </c>
      <c r="JM1" t="s">
        <v>16</v>
      </c>
      <c r="JN1" t="s">
        <v>0</v>
      </c>
      <c r="JO1" t="s">
        <v>1</v>
      </c>
      <c r="JP1" t="s">
        <v>2</v>
      </c>
      <c r="JQ1" t="s">
        <v>3</v>
      </c>
      <c r="JR1" t="s">
        <v>4</v>
      </c>
      <c r="JS1" t="s">
        <v>5</v>
      </c>
      <c r="JT1" t="s">
        <v>6</v>
      </c>
      <c r="JU1" t="s">
        <v>7</v>
      </c>
      <c r="JV1" t="s">
        <v>8</v>
      </c>
      <c r="JW1" t="s">
        <v>9</v>
      </c>
      <c r="JX1" t="s">
        <v>10</v>
      </c>
      <c r="JY1" t="s">
        <v>11</v>
      </c>
      <c r="JZ1" t="s">
        <v>12</v>
      </c>
      <c r="KA1" t="s">
        <v>13</v>
      </c>
      <c r="KB1" t="s">
        <v>14</v>
      </c>
      <c r="KC1" t="s">
        <v>15</v>
      </c>
      <c r="KD1" t="s">
        <v>16</v>
      </c>
      <c r="KE1" t="s">
        <v>0</v>
      </c>
      <c r="KF1" t="s">
        <v>1</v>
      </c>
      <c r="KG1" t="s">
        <v>2</v>
      </c>
      <c r="KH1" t="s">
        <v>3</v>
      </c>
      <c r="KI1" t="s">
        <v>4</v>
      </c>
      <c r="KJ1" t="s">
        <v>5</v>
      </c>
      <c r="KK1" t="s">
        <v>6</v>
      </c>
      <c r="KL1" t="s">
        <v>7</v>
      </c>
      <c r="KM1" t="s">
        <v>8</v>
      </c>
      <c r="KN1" t="s">
        <v>9</v>
      </c>
      <c r="KO1" t="s">
        <v>10</v>
      </c>
      <c r="KP1" t="s">
        <v>11</v>
      </c>
      <c r="KQ1" t="s">
        <v>12</v>
      </c>
      <c r="KR1" t="s">
        <v>13</v>
      </c>
      <c r="KS1" t="s">
        <v>14</v>
      </c>
      <c r="KT1" t="s">
        <v>15</v>
      </c>
      <c r="KU1" t="s">
        <v>16</v>
      </c>
      <c r="KV1" t="s">
        <v>0</v>
      </c>
      <c r="KW1" t="s">
        <v>1</v>
      </c>
      <c r="KX1" t="s">
        <v>2</v>
      </c>
      <c r="KY1" t="s">
        <v>3</v>
      </c>
      <c r="KZ1" t="s">
        <v>4</v>
      </c>
      <c r="LA1" t="s">
        <v>5</v>
      </c>
      <c r="LB1" t="s">
        <v>6</v>
      </c>
      <c r="LC1" t="s">
        <v>7</v>
      </c>
      <c r="LD1" t="s">
        <v>8</v>
      </c>
      <c r="LE1" t="s">
        <v>9</v>
      </c>
      <c r="LF1" t="s">
        <v>10</v>
      </c>
      <c r="LG1" t="s">
        <v>11</v>
      </c>
      <c r="LH1" t="s">
        <v>12</v>
      </c>
      <c r="LI1" t="s">
        <v>13</v>
      </c>
      <c r="LJ1" t="s">
        <v>14</v>
      </c>
      <c r="LK1" t="s">
        <v>15</v>
      </c>
      <c r="LL1" t="s">
        <v>16</v>
      </c>
    </row>
    <row r="2" spans="1:324" x14ac:dyDescent="0.25">
      <c r="A2" t="s">
        <v>17</v>
      </c>
      <c r="B2" t="s">
        <v>18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">
        <v>19</v>
      </c>
      <c r="T2">
        <v>149</v>
      </c>
      <c r="U2">
        <v>218.3</v>
      </c>
      <c r="V2">
        <v>0.72</v>
      </c>
      <c r="W2">
        <v>146.4</v>
      </c>
      <c r="X2">
        <v>0.26</v>
      </c>
      <c r="Y2">
        <v>121</v>
      </c>
      <c r="Z2">
        <v>93</v>
      </c>
      <c r="AA2">
        <v>37</v>
      </c>
      <c r="AB2">
        <v>16</v>
      </c>
      <c r="AC2">
        <v>12</v>
      </c>
      <c r="AD2">
        <v>1</v>
      </c>
      <c r="AE2">
        <v>9</v>
      </c>
      <c r="AF2" t="s">
        <v>87</v>
      </c>
      <c r="AG2" t="s">
        <v>88</v>
      </c>
      <c r="AH2" t="s">
        <v>89</v>
      </c>
      <c r="AI2" t="s">
        <v>90</v>
      </c>
      <c r="AJ2" t="s">
        <v>20</v>
      </c>
      <c r="AK2">
        <v>80</v>
      </c>
      <c r="AL2">
        <v>263.3</v>
      </c>
      <c r="AM2">
        <v>0</v>
      </c>
      <c r="AN2">
        <v>0</v>
      </c>
      <c r="AO2">
        <v>0</v>
      </c>
      <c r="AP2">
        <v>74</v>
      </c>
      <c r="AQ2">
        <v>51</v>
      </c>
      <c r="AR2">
        <v>21</v>
      </c>
      <c r="AS2">
        <v>19</v>
      </c>
      <c r="AT2">
        <v>0</v>
      </c>
      <c r="AU2">
        <v>0</v>
      </c>
      <c r="AV2">
        <v>0</v>
      </c>
      <c r="AW2" t="s">
        <v>91</v>
      </c>
      <c r="AX2" t="s">
        <v>92</v>
      </c>
      <c r="AY2">
        <v>0</v>
      </c>
      <c r="AZ2">
        <v>0</v>
      </c>
      <c r="BA2" t="s">
        <v>21</v>
      </c>
      <c r="BB2">
        <v>1008</v>
      </c>
      <c r="BC2">
        <v>241.7</v>
      </c>
      <c r="BD2">
        <v>0.73</v>
      </c>
      <c r="BE2">
        <v>154.80000000000001</v>
      </c>
      <c r="BF2">
        <v>0.23</v>
      </c>
      <c r="BG2">
        <v>873</v>
      </c>
      <c r="BH2">
        <v>704</v>
      </c>
      <c r="BI2">
        <v>146</v>
      </c>
      <c r="BJ2">
        <v>175</v>
      </c>
      <c r="BK2">
        <v>103</v>
      </c>
      <c r="BL2">
        <v>17</v>
      </c>
      <c r="BM2">
        <v>120</v>
      </c>
      <c r="BN2" t="s">
        <v>93</v>
      </c>
      <c r="BO2" t="s">
        <v>94</v>
      </c>
      <c r="BP2" t="s">
        <v>95</v>
      </c>
      <c r="BQ2" t="s">
        <v>96</v>
      </c>
      <c r="BR2" t="s">
        <v>22</v>
      </c>
      <c r="BS2">
        <v>59</v>
      </c>
      <c r="BT2">
        <v>209.7</v>
      </c>
      <c r="BU2">
        <v>0.55000000000000004</v>
      </c>
      <c r="BV2">
        <v>107.1</v>
      </c>
      <c r="BW2">
        <v>0.2</v>
      </c>
      <c r="BX2">
        <v>42</v>
      </c>
      <c r="BY2">
        <v>47</v>
      </c>
      <c r="BZ2">
        <v>14</v>
      </c>
      <c r="CA2">
        <v>6</v>
      </c>
      <c r="CB2">
        <v>2</v>
      </c>
      <c r="CC2">
        <v>1</v>
      </c>
      <c r="CD2">
        <v>1</v>
      </c>
      <c r="CE2" t="s">
        <v>97</v>
      </c>
      <c r="CF2" t="s">
        <v>98</v>
      </c>
      <c r="CG2" t="s">
        <v>99</v>
      </c>
      <c r="CH2">
        <v>1</v>
      </c>
      <c r="CI2" t="s">
        <v>23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 t="s">
        <v>24</v>
      </c>
      <c r="DA2">
        <v>862</v>
      </c>
      <c r="DB2">
        <v>243.6</v>
      </c>
      <c r="DC2">
        <v>0.72</v>
      </c>
      <c r="DD2" t="s">
        <v>100</v>
      </c>
      <c r="DE2">
        <v>0.2</v>
      </c>
      <c r="DF2">
        <v>736</v>
      </c>
      <c r="DG2">
        <v>609</v>
      </c>
      <c r="DH2">
        <v>167</v>
      </c>
      <c r="DI2">
        <v>175</v>
      </c>
      <c r="DJ2">
        <v>124</v>
      </c>
      <c r="DK2">
        <v>6</v>
      </c>
      <c r="DL2">
        <v>59</v>
      </c>
      <c r="DM2" t="s">
        <v>101</v>
      </c>
      <c r="DN2" t="s">
        <v>102</v>
      </c>
      <c r="DO2" t="s">
        <v>103</v>
      </c>
      <c r="DP2" t="s">
        <v>104</v>
      </c>
      <c r="DQ2" t="s">
        <v>25</v>
      </c>
      <c r="DR2">
        <v>328</v>
      </c>
      <c r="DS2">
        <v>201.1</v>
      </c>
      <c r="DT2">
        <v>0.75</v>
      </c>
      <c r="DU2">
        <v>128</v>
      </c>
      <c r="DV2">
        <v>0.18</v>
      </c>
      <c r="DW2">
        <v>223</v>
      </c>
      <c r="DX2">
        <v>214</v>
      </c>
      <c r="DY2">
        <v>158</v>
      </c>
      <c r="DZ2">
        <v>32</v>
      </c>
      <c r="EA2">
        <v>21</v>
      </c>
      <c r="EB2">
        <v>3</v>
      </c>
      <c r="EC2">
        <v>30</v>
      </c>
      <c r="ED2" t="s">
        <v>105</v>
      </c>
      <c r="EE2" t="s">
        <v>106</v>
      </c>
      <c r="EF2" t="s">
        <v>107</v>
      </c>
      <c r="EG2" t="s">
        <v>108</v>
      </c>
      <c r="EH2" t="s">
        <v>26</v>
      </c>
      <c r="EI2">
        <v>23</v>
      </c>
      <c r="EJ2">
        <v>233</v>
      </c>
      <c r="EK2">
        <v>0</v>
      </c>
      <c r="EL2">
        <v>145.19999999999999</v>
      </c>
      <c r="EM2">
        <v>0.27</v>
      </c>
      <c r="EN2">
        <v>18</v>
      </c>
      <c r="EO2">
        <v>16</v>
      </c>
      <c r="EP2">
        <v>4</v>
      </c>
      <c r="EQ2">
        <v>2</v>
      </c>
      <c r="ER2">
        <v>4</v>
      </c>
      <c r="ES2">
        <v>1</v>
      </c>
      <c r="ET2">
        <v>2</v>
      </c>
      <c r="EU2" t="s">
        <v>90</v>
      </c>
      <c r="EV2" t="s">
        <v>109</v>
      </c>
      <c r="EW2" t="s">
        <v>110</v>
      </c>
      <c r="EX2" t="s">
        <v>111</v>
      </c>
      <c r="EY2" t="s">
        <v>27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 t="s">
        <v>28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 t="s">
        <v>29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 t="s">
        <v>30</v>
      </c>
      <c r="GY2">
        <v>423</v>
      </c>
      <c r="GZ2">
        <v>283</v>
      </c>
      <c r="HA2">
        <v>0.77</v>
      </c>
      <c r="HB2">
        <v>171.8</v>
      </c>
      <c r="HC2">
        <v>0.15</v>
      </c>
      <c r="HD2">
        <v>390</v>
      </c>
      <c r="HE2">
        <v>317</v>
      </c>
      <c r="HF2">
        <v>127</v>
      </c>
      <c r="HG2">
        <v>64</v>
      </c>
      <c r="HH2">
        <v>36</v>
      </c>
      <c r="HI2">
        <v>4</v>
      </c>
      <c r="HJ2">
        <v>23</v>
      </c>
      <c r="HK2" t="s">
        <v>112</v>
      </c>
      <c r="HL2" t="s">
        <v>113</v>
      </c>
      <c r="HM2" t="s">
        <v>114</v>
      </c>
      <c r="HN2" t="s">
        <v>115</v>
      </c>
      <c r="HO2" t="s">
        <v>31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 t="s">
        <v>32</v>
      </c>
      <c r="IG2">
        <v>143</v>
      </c>
      <c r="IH2">
        <v>233.3</v>
      </c>
      <c r="II2">
        <v>0.89</v>
      </c>
      <c r="IJ2" t="s">
        <v>116</v>
      </c>
      <c r="IK2">
        <v>0.18</v>
      </c>
      <c r="IL2">
        <v>110</v>
      </c>
      <c r="IM2">
        <v>82</v>
      </c>
      <c r="IN2">
        <v>76</v>
      </c>
      <c r="IO2">
        <v>17</v>
      </c>
      <c r="IP2">
        <v>10</v>
      </c>
      <c r="IQ2">
        <v>4</v>
      </c>
      <c r="IR2">
        <v>10</v>
      </c>
      <c r="IS2" t="s">
        <v>117</v>
      </c>
      <c r="IT2" t="s">
        <v>118</v>
      </c>
      <c r="IU2" t="s">
        <v>119</v>
      </c>
      <c r="IV2" t="s">
        <v>120</v>
      </c>
      <c r="IW2" t="s">
        <v>33</v>
      </c>
      <c r="IX2">
        <v>54</v>
      </c>
      <c r="IY2">
        <v>135</v>
      </c>
      <c r="IZ2">
        <v>0.74</v>
      </c>
      <c r="JA2">
        <v>91.3</v>
      </c>
      <c r="JB2">
        <v>0.2</v>
      </c>
      <c r="JC2">
        <v>25</v>
      </c>
      <c r="JD2">
        <v>36</v>
      </c>
      <c r="JE2">
        <v>15</v>
      </c>
      <c r="JF2">
        <v>3</v>
      </c>
      <c r="JG2">
        <v>3</v>
      </c>
      <c r="JH2">
        <v>0</v>
      </c>
      <c r="JI2">
        <v>6</v>
      </c>
      <c r="JJ2" t="s">
        <v>121</v>
      </c>
      <c r="JK2" t="s">
        <v>122</v>
      </c>
      <c r="JL2" t="s">
        <v>90</v>
      </c>
      <c r="JM2">
        <v>0</v>
      </c>
      <c r="JN2" t="s">
        <v>34</v>
      </c>
      <c r="JO2">
        <v>2604</v>
      </c>
      <c r="JP2">
        <v>230</v>
      </c>
      <c r="JQ2">
        <v>0.73</v>
      </c>
      <c r="JR2">
        <v>146.69999999999999</v>
      </c>
      <c r="JS2">
        <v>0.22</v>
      </c>
      <c r="JT2">
        <v>1988</v>
      </c>
      <c r="JU2">
        <v>1674</v>
      </c>
      <c r="JV2">
        <v>1070</v>
      </c>
      <c r="JW2">
        <v>230</v>
      </c>
      <c r="JX2">
        <v>120</v>
      </c>
      <c r="JY2">
        <v>28</v>
      </c>
      <c r="JZ2">
        <v>167</v>
      </c>
      <c r="KA2" t="s">
        <v>123</v>
      </c>
      <c r="KB2" t="s">
        <v>124</v>
      </c>
      <c r="KC2" t="s">
        <v>125</v>
      </c>
      <c r="KD2" t="s">
        <v>126</v>
      </c>
      <c r="KE2" t="s">
        <v>35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 t="s">
        <v>36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</row>
    <row r="3" spans="1:324" x14ac:dyDescent="0.25">
      <c r="A3" t="s">
        <v>37</v>
      </c>
      <c r="B3" t="s">
        <v>18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t="s">
        <v>19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20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 t="s">
        <v>21</v>
      </c>
      <c r="BB3">
        <v>121</v>
      </c>
      <c r="BC3">
        <v>273.2</v>
      </c>
      <c r="BD3">
        <v>0.73</v>
      </c>
      <c r="BE3">
        <v>172.5</v>
      </c>
      <c r="BF3">
        <v>0.31</v>
      </c>
      <c r="BG3">
        <v>114</v>
      </c>
      <c r="BH3">
        <v>80</v>
      </c>
      <c r="BI3">
        <v>21</v>
      </c>
      <c r="BJ3">
        <v>26</v>
      </c>
      <c r="BK3">
        <v>17</v>
      </c>
      <c r="BL3">
        <v>1</v>
      </c>
      <c r="BM3">
        <v>13</v>
      </c>
      <c r="BN3" t="s">
        <v>127</v>
      </c>
      <c r="BO3" t="s">
        <v>128</v>
      </c>
      <c r="BP3" t="s">
        <v>129</v>
      </c>
      <c r="BQ3" t="s">
        <v>130</v>
      </c>
      <c r="BR3" t="s">
        <v>22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 t="s">
        <v>23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 t="s">
        <v>24</v>
      </c>
      <c r="DA3">
        <v>1449</v>
      </c>
      <c r="DB3">
        <v>262.10000000000002</v>
      </c>
      <c r="DC3">
        <v>0.76</v>
      </c>
      <c r="DD3" t="s">
        <v>131</v>
      </c>
      <c r="DE3">
        <v>0.27</v>
      </c>
      <c r="DF3">
        <v>1362</v>
      </c>
      <c r="DG3">
        <v>903</v>
      </c>
      <c r="DH3">
        <v>255</v>
      </c>
      <c r="DI3">
        <v>276</v>
      </c>
      <c r="DJ3">
        <v>159</v>
      </c>
      <c r="DK3">
        <v>21</v>
      </c>
      <c r="DL3">
        <v>122</v>
      </c>
      <c r="DM3" t="s">
        <v>132</v>
      </c>
      <c r="DN3" t="s">
        <v>133</v>
      </c>
      <c r="DO3" t="s">
        <v>134</v>
      </c>
      <c r="DP3" t="s">
        <v>135</v>
      </c>
      <c r="DQ3" t="s">
        <v>25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 t="s">
        <v>26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 t="s">
        <v>27</v>
      </c>
      <c r="EZ3">
        <v>32</v>
      </c>
      <c r="FA3">
        <v>207</v>
      </c>
      <c r="FB3">
        <v>0.59</v>
      </c>
      <c r="FC3">
        <v>139.80000000000001</v>
      </c>
      <c r="FD3">
        <v>0.22</v>
      </c>
      <c r="FE3">
        <v>22</v>
      </c>
      <c r="FF3">
        <v>24</v>
      </c>
      <c r="FG3">
        <v>4</v>
      </c>
      <c r="FH3">
        <v>7</v>
      </c>
      <c r="FI3">
        <v>4</v>
      </c>
      <c r="FJ3">
        <v>0</v>
      </c>
      <c r="FK3">
        <v>1</v>
      </c>
      <c r="FL3" t="s">
        <v>136</v>
      </c>
      <c r="FM3" t="s">
        <v>137</v>
      </c>
      <c r="FN3" t="s">
        <v>138</v>
      </c>
      <c r="FO3">
        <v>0</v>
      </c>
      <c r="FP3" t="s">
        <v>28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 t="s">
        <v>29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 t="s">
        <v>30</v>
      </c>
      <c r="GY3">
        <v>970</v>
      </c>
      <c r="GZ3">
        <v>252.9</v>
      </c>
      <c r="HA3">
        <v>0.75</v>
      </c>
      <c r="HB3">
        <v>163.80000000000001</v>
      </c>
      <c r="HC3">
        <v>0.23</v>
      </c>
      <c r="HD3">
        <v>834</v>
      </c>
      <c r="HE3">
        <v>674</v>
      </c>
      <c r="HF3">
        <v>215</v>
      </c>
      <c r="HG3">
        <v>138</v>
      </c>
      <c r="HH3">
        <v>110</v>
      </c>
      <c r="HI3">
        <v>15</v>
      </c>
      <c r="HJ3">
        <v>75</v>
      </c>
      <c r="HK3" t="s">
        <v>139</v>
      </c>
      <c r="HL3" t="s">
        <v>140</v>
      </c>
      <c r="HM3" t="s">
        <v>141</v>
      </c>
      <c r="HN3" t="s">
        <v>142</v>
      </c>
      <c r="HO3" t="s">
        <v>31</v>
      </c>
      <c r="HP3">
        <v>1167</v>
      </c>
      <c r="HQ3">
        <v>264.7</v>
      </c>
      <c r="HR3">
        <v>0.73</v>
      </c>
      <c r="HS3">
        <v>164.8</v>
      </c>
      <c r="HT3">
        <v>0.28000000000000003</v>
      </c>
      <c r="HU3">
        <v>1090</v>
      </c>
      <c r="HV3">
        <v>793</v>
      </c>
      <c r="HW3">
        <v>249</v>
      </c>
      <c r="HX3">
        <v>165</v>
      </c>
      <c r="HY3">
        <v>116</v>
      </c>
      <c r="HZ3">
        <v>20</v>
      </c>
      <c r="IA3">
        <v>103</v>
      </c>
      <c r="IB3" t="s">
        <v>143</v>
      </c>
      <c r="IC3" t="s">
        <v>144</v>
      </c>
      <c r="ID3" t="s">
        <v>145</v>
      </c>
      <c r="IE3" t="s">
        <v>146</v>
      </c>
      <c r="IF3" t="s">
        <v>32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 t="s">
        <v>33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 t="s">
        <v>34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 t="s">
        <v>35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 t="s">
        <v>36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</row>
    <row r="4" spans="1:324" x14ac:dyDescent="0.25">
      <c r="A4" t="s">
        <v>38</v>
      </c>
      <c r="B4" t="s">
        <v>18</v>
      </c>
      <c r="C4">
        <v>19</v>
      </c>
      <c r="D4">
        <v>163</v>
      </c>
      <c r="E4">
        <v>0.53</v>
      </c>
      <c r="F4">
        <v>132.6</v>
      </c>
      <c r="G4">
        <v>0.2</v>
      </c>
      <c r="H4">
        <v>9</v>
      </c>
      <c r="I4">
        <v>18</v>
      </c>
      <c r="J4">
        <v>5</v>
      </c>
      <c r="K4">
        <v>1</v>
      </c>
      <c r="L4">
        <v>2</v>
      </c>
      <c r="M4">
        <v>0</v>
      </c>
      <c r="N4">
        <v>3</v>
      </c>
      <c r="O4" t="s">
        <v>90</v>
      </c>
      <c r="P4" t="s">
        <v>147</v>
      </c>
      <c r="Q4" t="s">
        <v>148</v>
      </c>
      <c r="R4">
        <v>0</v>
      </c>
      <c r="S4" t="s">
        <v>19</v>
      </c>
      <c r="T4">
        <v>17</v>
      </c>
      <c r="U4">
        <v>161</v>
      </c>
      <c r="V4">
        <v>0.59</v>
      </c>
      <c r="W4">
        <v>98.5</v>
      </c>
      <c r="X4">
        <v>0.33</v>
      </c>
      <c r="Y4">
        <v>9</v>
      </c>
      <c r="Z4">
        <v>14</v>
      </c>
      <c r="AA4">
        <v>4</v>
      </c>
      <c r="AB4">
        <v>0</v>
      </c>
      <c r="AC4">
        <v>2</v>
      </c>
      <c r="AD4">
        <v>0</v>
      </c>
      <c r="AE4">
        <v>2</v>
      </c>
      <c r="AF4">
        <v>0</v>
      </c>
      <c r="AG4" t="s">
        <v>149</v>
      </c>
      <c r="AH4" t="s">
        <v>150</v>
      </c>
      <c r="AI4">
        <v>0</v>
      </c>
      <c r="AJ4" t="s">
        <v>20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 t="s">
        <v>21</v>
      </c>
      <c r="BB4">
        <v>35</v>
      </c>
      <c r="BC4">
        <v>170</v>
      </c>
      <c r="BD4">
        <v>0.74</v>
      </c>
      <c r="BE4">
        <v>132.19999999999999</v>
      </c>
      <c r="BF4">
        <v>0.2</v>
      </c>
      <c r="BG4">
        <v>23</v>
      </c>
      <c r="BH4">
        <v>29</v>
      </c>
      <c r="BI4">
        <v>8</v>
      </c>
      <c r="BJ4">
        <v>6</v>
      </c>
      <c r="BK4">
        <v>3</v>
      </c>
      <c r="BL4">
        <v>0</v>
      </c>
      <c r="BM4">
        <v>1</v>
      </c>
      <c r="BN4" t="s">
        <v>151</v>
      </c>
      <c r="BO4" t="s">
        <v>152</v>
      </c>
      <c r="BP4" t="s">
        <v>153</v>
      </c>
      <c r="BQ4">
        <v>0</v>
      </c>
      <c r="BR4" t="s">
        <v>22</v>
      </c>
      <c r="BS4">
        <v>27</v>
      </c>
      <c r="BT4">
        <v>110</v>
      </c>
      <c r="BU4">
        <v>0</v>
      </c>
      <c r="BV4">
        <v>77.900000000000006</v>
      </c>
      <c r="BW4">
        <v>0.19</v>
      </c>
      <c r="BX4">
        <v>9</v>
      </c>
      <c r="BY4">
        <v>25</v>
      </c>
      <c r="BZ4">
        <v>3</v>
      </c>
      <c r="CA4">
        <v>2</v>
      </c>
      <c r="CB4">
        <v>3</v>
      </c>
      <c r="CC4">
        <v>1</v>
      </c>
      <c r="CD4">
        <v>7</v>
      </c>
      <c r="CE4" t="s">
        <v>109</v>
      </c>
      <c r="CF4" t="s">
        <v>98</v>
      </c>
      <c r="CG4" t="s">
        <v>154</v>
      </c>
      <c r="CH4" t="s">
        <v>97</v>
      </c>
      <c r="CI4" t="s">
        <v>23</v>
      </c>
      <c r="CJ4">
        <v>49</v>
      </c>
      <c r="CK4">
        <v>200</v>
      </c>
      <c r="CL4">
        <v>0.69</v>
      </c>
      <c r="CM4">
        <v>134.80000000000001</v>
      </c>
      <c r="CN4">
        <v>0.28999999999999998</v>
      </c>
      <c r="CO4">
        <v>35</v>
      </c>
      <c r="CP4">
        <v>35</v>
      </c>
      <c r="CQ4">
        <v>14</v>
      </c>
      <c r="CR4">
        <v>3</v>
      </c>
      <c r="CS4">
        <v>9</v>
      </c>
      <c r="CT4">
        <v>1</v>
      </c>
      <c r="CU4">
        <v>5</v>
      </c>
      <c r="CV4" t="s">
        <v>155</v>
      </c>
      <c r="CW4" t="s">
        <v>120</v>
      </c>
      <c r="CX4" t="s">
        <v>156</v>
      </c>
      <c r="CY4" t="s">
        <v>142</v>
      </c>
      <c r="CZ4" t="s">
        <v>24</v>
      </c>
      <c r="DA4">
        <v>875</v>
      </c>
      <c r="DB4">
        <v>243.4</v>
      </c>
      <c r="DC4">
        <v>0.71</v>
      </c>
      <c r="DD4" t="s">
        <v>157</v>
      </c>
      <c r="DE4">
        <v>0.23</v>
      </c>
      <c r="DF4">
        <v>726</v>
      </c>
      <c r="DG4">
        <v>644</v>
      </c>
      <c r="DH4">
        <v>158</v>
      </c>
      <c r="DI4">
        <v>187</v>
      </c>
      <c r="DJ4">
        <v>145</v>
      </c>
      <c r="DK4">
        <v>9</v>
      </c>
      <c r="DL4">
        <v>58</v>
      </c>
      <c r="DM4" t="s">
        <v>158</v>
      </c>
      <c r="DN4" t="s">
        <v>159</v>
      </c>
      <c r="DO4" t="s">
        <v>160</v>
      </c>
      <c r="DP4" t="s">
        <v>161</v>
      </c>
      <c r="DQ4" t="s">
        <v>25</v>
      </c>
      <c r="DR4">
        <v>575</v>
      </c>
      <c r="DS4">
        <v>239.7</v>
      </c>
      <c r="DT4">
        <v>0.75</v>
      </c>
      <c r="DU4">
        <v>149.5</v>
      </c>
      <c r="DV4">
        <v>0.22</v>
      </c>
      <c r="DW4">
        <v>455</v>
      </c>
      <c r="DX4">
        <v>408</v>
      </c>
      <c r="DY4">
        <v>262</v>
      </c>
      <c r="DZ4">
        <v>83</v>
      </c>
      <c r="EA4">
        <v>82</v>
      </c>
      <c r="EB4">
        <v>4</v>
      </c>
      <c r="EC4">
        <v>31</v>
      </c>
      <c r="ED4" t="s">
        <v>162</v>
      </c>
      <c r="EE4" t="s">
        <v>163</v>
      </c>
      <c r="EF4" t="s">
        <v>164</v>
      </c>
      <c r="EG4" t="s">
        <v>165</v>
      </c>
      <c r="EH4" t="s">
        <v>26</v>
      </c>
      <c r="EI4">
        <v>14</v>
      </c>
      <c r="EJ4">
        <v>54</v>
      </c>
      <c r="EK4">
        <v>0</v>
      </c>
      <c r="EL4">
        <v>37.1</v>
      </c>
      <c r="EM4">
        <v>0.31</v>
      </c>
      <c r="EN4">
        <v>3</v>
      </c>
      <c r="EO4">
        <v>13</v>
      </c>
      <c r="EP4">
        <v>1</v>
      </c>
      <c r="EQ4">
        <v>0</v>
      </c>
      <c r="ER4">
        <v>2</v>
      </c>
      <c r="ES4">
        <v>1</v>
      </c>
      <c r="ET4">
        <v>6</v>
      </c>
      <c r="EU4">
        <v>0</v>
      </c>
      <c r="EV4" t="s">
        <v>98</v>
      </c>
      <c r="EW4" t="s">
        <v>166</v>
      </c>
      <c r="EX4" t="s">
        <v>167</v>
      </c>
      <c r="EY4" t="s">
        <v>27</v>
      </c>
      <c r="EZ4">
        <v>73</v>
      </c>
      <c r="FA4">
        <v>247.3</v>
      </c>
      <c r="FB4">
        <v>0.66</v>
      </c>
      <c r="FC4">
        <v>151.4</v>
      </c>
      <c r="FD4">
        <v>0.28000000000000003</v>
      </c>
      <c r="FE4">
        <v>60</v>
      </c>
      <c r="FF4">
        <v>54</v>
      </c>
      <c r="FG4">
        <v>14</v>
      </c>
      <c r="FH4">
        <v>15</v>
      </c>
      <c r="FI4">
        <v>14</v>
      </c>
      <c r="FJ4">
        <v>0</v>
      </c>
      <c r="FK4">
        <v>1</v>
      </c>
      <c r="FL4" t="s">
        <v>168</v>
      </c>
      <c r="FM4" t="s">
        <v>169</v>
      </c>
      <c r="FN4" t="s">
        <v>170</v>
      </c>
      <c r="FO4">
        <v>0</v>
      </c>
      <c r="FP4" t="s">
        <v>28</v>
      </c>
      <c r="FQ4">
        <v>25</v>
      </c>
      <c r="FR4">
        <v>283</v>
      </c>
      <c r="FS4">
        <v>0</v>
      </c>
      <c r="FT4">
        <v>0</v>
      </c>
      <c r="FU4">
        <v>0</v>
      </c>
      <c r="FV4">
        <v>23</v>
      </c>
      <c r="FW4">
        <v>20</v>
      </c>
      <c r="FX4">
        <v>8</v>
      </c>
      <c r="FY4">
        <v>3</v>
      </c>
      <c r="FZ4">
        <v>0</v>
      </c>
      <c r="GA4">
        <v>0</v>
      </c>
      <c r="GB4">
        <v>0</v>
      </c>
      <c r="GC4" t="s">
        <v>171</v>
      </c>
      <c r="GD4" t="s">
        <v>152</v>
      </c>
      <c r="GE4">
        <v>0</v>
      </c>
      <c r="GF4">
        <v>0</v>
      </c>
      <c r="GG4" t="s">
        <v>29</v>
      </c>
      <c r="GH4">
        <v>1102</v>
      </c>
      <c r="GI4">
        <v>242.4</v>
      </c>
      <c r="GJ4">
        <v>0.78</v>
      </c>
      <c r="GK4" t="s">
        <v>172</v>
      </c>
      <c r="GL4">
        <v>0.24</v>
      </c>
      <c r="GM4">
        <v>879</v>
      </c>
      <c r="GN4">
        <v>833</v>
      </c>
      <c r="GO4">
        <v>303</v>
      </c>
      <c r="GP4">
        <v>186</v>
      </c>
      <c r="GQ4">
        <v>160</v>
      </c>
      <c r="GR4">
        <v>6</v>
      </c>
      <c r="GS4">
        <v>35</v>
      </c>
      <c r="GT4" t="s">
        <v>173</v>
      </c>
      <c r="GU4" t="s">
        <v>174</v>
      </c>
      <c r="GV4" t="s">
        <v>175</v>
      </c>
      <c r="GW4" t="s">
        <v>176</v>
      </c>
      <c r="GX4" t="s">
        <v>30</v>
      </c>
      <c r="GY4">
        <v>2409</v>
      </c>
      <c r="GZ4">
        <v>266.2</v>
      </c>
      <c r="HA4">
        <v>0.76</v>
      </c>
      <c r="HB4">
        <v>169.4</v>
      </c>
      <c r="HC4">
        <v>0.17</v>
      </c>
      <c r="HD4">
        <v>2051</v>
      </c>
      <c r="HE4">
        <v>1854</v>
      </c>
      <c r="HF4">
        <v>685</v>
      </c>
      <c r="HG4">
        <v>435</v>
      </c>
      <c r="HH4">
        <v>351</v>
      </c>
      <c r="HI4">
        <v>18</v>
      </c>
      <c r="HJ4">
        <v>89</v>
      </c>
      <c r="HK4" t="s">
        <v>177</v>
      </c>
      <c r="HL4" t="s">
        <v>178</v>
      </c>
      <c r="HM4" t="s">
        <v>179</v>
      </c>
      <c r="HN4" t="s">
        <v>180</v>
      </c>
      <c r="HO4" t="s">
        <v>31</v>
      </c>
      <c r="HP4">
        <v>1426</v>
      </c>
      <c r="HQ4">
        <v>248.9</v>
      </c>
      <c r="HR4">
        <v>0.75</v>
      </c>
      <c r="HS4">
        <v>160.19999999999999</v>
      </c>
      <c r="HT4">
        <v>0.25</v>
      </c>
      <c r="HU4">
        <v>1219</v>
      </c>
      <c r="HV4">
        <v>1056</v>
      </c>
      <c r="HW4">
        <v>353</v>
      </c>
      <c r="HX4">
        <v>223</v>
      </c>
      <c r="HY4">
        <v>193</v>
      </c>
      <c r="HZ4">
        <v>15</v>
      </c>
      <c r="IA4">
        <v>53</v>
      </c>
      <c r="IB4" t="s">
        <v>181</v>
      </c>
      <c r="IC4" t="s">
        <v>182</v>
      </c>
      <c r="ID4" t="s">
        <v>183</v>
      </c>
      <c r="IE4" t="s">
        <v>184</v>
      </c>
      <c r="IF4" t="s">
        <v>32</v>
      </c>
      <c r="IG4">
        <v>280</v>
      </c>
      <c r="IH4">
        <v>204.3</v>
      </c>
      <c r="II4">
        <v>0.69</v>
      </c>
      <c r="IJ4">
        <v>130</v>
      </c>
      <c r="IK4">
        <v>0.22</v>
      </c>
      <c r="IL4">
        <v>192</v>
      </c>
      <c r="IM4">
        <v>201</v>
      </c>
      <c r="IN4">
        <v>119</v>
      </c>
      <c r="IO4">
        <v>36</v>
      </c>
      <c r="IP4">
        <v>34</v>
      </c>
      <c r="IQ4">
        <v>4</v>
      </c>
      <c r="IR4">
        <v>18</v>
      </c>
      <c r="IS4" t="s">
        <v>185</v>
      </c>
      <c r="IT4" t="s">
        <v>186</v>
      </c>
      <c r="IU4" t="s">
        <v>187</v>
      </c>
      <c r="IV4" t="s">
        <v>109</v>
      </c>
      <c r="IW4" t="s">
        <v>33</v>
      </c>
      <c r="IX4">
        <v>708</v>
      </c>
      <c r="IY4">
        <v>223.1</v>
      </c>
      <c r="IZ4">
        <v>0.75</v>
      </c>
      <c r="JA4">
        <v>143.69999999999999</v>
      </c>
      <c r="JB4">
        <v>0.21</v>
      </c>
      <c r="JC4">
        <v>566</v>
      </c>
      <c r="JD4">
        <v>484</v>
      </c>
      <c r="JE4">
        <v>218</v>
      </c>
      <c r="JF4">
        <v>76</v>
      </c>
      <c r="JG4">
        <v>78</v>
      </c>
      <c r="JH4">
        <v>11</v>
      </c>
      <c r="JI4">
        <v>55</v>
      </c>
      <c r="JJ4" t="s">
        <v>188</v>
      </c>
      <c r="JK4" t="s">
        <v>189</v>
      </c>
      <c r="JL4" t="s">
        <v>190</v>
      </c>
      <c r="JM4" t="s">
        <v>142</v>
      </c>
      <c r="JN4" t="s">
        <v>34</v>
      </c>
      <c r="JO4">
        <v>174</v>
      </c>
      <c r="JP4">
        <v>204.4</v>
      </c>
      <c r="JQ4">
        <v>0.75</v>
      </c>
      <c r="JR4">
        <v>142.80000000000001</v>
      </c>
      <c r="JS4">
        <v>0.19</v>
      </c>
      <c r="JT4">
        <v>110</v>
      </c>
      <c r="JU4">
        <v>114</v>
      </c>
      <c r="JV4">
        <v>75</v>
      </c>
      <c r="JW4">
        <v>14</v>
      </c>
      <c r="JX4">
        <v>10</v>
      </c>
      <c r="JY4">
        <v>1</v>
      </c>
      <c r="JZ4">
        <v>16</v>
      </c>
      <c r="KA4" t="s">
        <v>191</v>
      </c>
      <c r="KB4" t="s">
        <v>192</v>
      </c>
      <c r="KC4" t="s">
        <v>193</v>
      </c>
      <c r="KD4" t="s">
        <v>194</v>
      </c>
      <c r="KE4" t="s">
        <v>35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 t="s">
        <v>36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</row>
    <row r="5" spans="1:324" x14ac:dyDescent="0.25">
      <c r="A5" t="s">
        <v>195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">
        <v>19</v>
      </c>
      <c r="T5">
        <v>109</v>
      </c>
      <c r="U5">
        <v>163.4</v>
      </c>
      <c r="V5">
        <v>0.72</v>
      </c>
      <c r="W5">
        <v>110.4</v>
      </c>
      <c r="X5">
        <v>0.19</v>
      </c>
      <c r="Y5">
        <v>60</v>
      </c>
      <c r="Z5">
        <v>73</v>
      </c>
      <c r="AA5">
        <v>46</v>
      </c>
      <c r="AB5">
        <v>7</v>
      </c>
      <c r="AC5">
        <v>13</v>
      </c>
      <c r="AD5">
        <v>2</v>
      </c>
      <c r="AE5">
        <v>7</v>
      </c>
      <c r="AF5" t="s">
        <v>196</v>
      </c>
      <c r="AG5" t="s">
        <v>197</v>
      </c>
      <c r="AH5" t="s">
        <v>198</v>
      </c>
      <c r="AI5" t="s">
        <v>199</v>
      </c>
      <c r="AJ5" t="s">
        <v>20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 t="s">
        <v>21</v>
      </c>
      <c r="BB5">
        <v>79</v>
      </c>
      <c r="BC5">
        <v>193</v>
      </c>
      <c r="BD5">
        <v>0.65</v>
      </c>
      <c r="BE5">
        <v>129</v>
      </c>
      <c r="BF5">
        <v>0.2</v>
      </c>
      <c r="BG5">
        <v>57</v>
      </c>
      <c r="BH5">
        <v>59</v>
      </c>
      <c r="BI5">
        <v>10</v>
      </c>
      <c r="BJ5">
        <v>15</v>
      </c>
      <c r="BK5">
        <v>11</v>
      </c>
      <c r="BL5">
        <v>2</v>
      </c>
      <c r="BM5">
        <v>8</v>
      </c>
      <c r="BN5" t="s">
        <v>200</v>
      </c>
      <c r="BO5" t="s">
        <v>201</v>
      </c>
      <c r="BP5" t="s">
        <v>202</v>
      </c>
      <c r="BQ5" t="s">
        <v>168</v>
      </c>
      <c r="BR5" t="s">
        <v>22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 t="s">
        <v>23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 t="s">
        <v>24</v>
      </c>
      <c r="DA5">
        <v>212</v>
      </c>
      <c r="DB5">
        <v>233</v>
      </c>
      <c r="DC5">
        <v>0.63</v>
      </c>
      <c r="DD5" t="s">
        <v>203</v>
      </c>
      <c r="DE5">
        <v>0.23</v>
      </c>
      <c r="DF5">
        <v>171</v>
      </c>
      <c r="DG5">
        <v>162</v>
      </c>
      <c r="DH5">
        <v>30</v>
      </c>
      <c r="DI5">
        <v>45</v>
      </c>
      <c r="DJ5">
        <v>49</v>
      </c>
      <c r="DK5">
        <v>3</v>
      </c>
      <c r="DL5">
        <v>14</v>
      </c>
      <c r="DM5" t="s">
        <v>200</v>
      </c>
      <c r="DN5" t="s">
        <v>201</v>
      </c>
      <c r="DO5" t="s">
        <v>204</v>
      </c>
      <c r="DP5" t="s">
        <v>205</v>
      </c>
      <c r="DQ5" t="s">
        <v>25</v>
      </c>
      <c r="DR5">
        <v>712</v>
      </c>
      <c r="DS5">
        <v>195.2</v>
      </c>
      <c r="DT5">
        <v>0.75</v>
      </c>
      <c r="DU5">
        <v>122.6</v>
      </c>
      <c r="DV5">
        <v>0.21</v>
      </c>
      <c r="DW5">
        <v>479</v>
      </c>
      <c r="DX5">
        <v>503</v>
      </c>
      <c r="DY5">
        <v>324</v>
      </c>
      <c r="DZ5">
        <v>83</v>
      </c>
      <c r="EA5">
        <v>86</v>
      </c>
      <c r="EB5">
        <v>14</v>
      </c>
      <c r="EC5">
        <v>48</v>
      </c>
      <c r="ED5" t="s">
        <v>206</v>
      </c>
      <c r="EE5" t="s">
        <v>207</v>
      </c>
      <c r="EF5" t="s">
        <v>208</v>
      </c>
      <c r="EG5" t="s">
        <v>209</v>
      </c>
      <c r="EH5" t="s">
        <v>26</v>
      </c>
      <c r="EI5">
        <v>208</v>
      </c>
      <c r="EJ5">
        <v>233.1</v>
      </c>
      <c r="EK5">
        <v>0.71</v>
      </c>
      <c r="EL5">
        <v>154.80000000000001</v>
      </c>
      <c r="EM5">
        <v>0.2</v>
      </c>
      <c r="EN5">
        <v>162</v>
      </c>
      <c r="EO5">
        <v>141</v>
      </c>
      <c r="EP5">
        <v>37</v>
      </c>
      <c r="EQ5">
        <v>32</v>
      </c>
      <c r="ER5">
        <v>21</v>
      </c>
      <c r="ES5">
        <v>4</v>
      </c>
      <c r="ET5">
        <v>20</v>
      </c>
      <c r="EU5" t="s">
        <v>210</v>
      </c>
      <c r="EV5" t="s">
        <v>211</v>
      </c>
      <c r="EW5" t="s">
        <v>212</v>
      </c>
      <c r="EX5" t="s">
        <v>142</v>
      </c>
      <c r="EY5" t="s">
        <v>27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 t="s">
        <v>28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 t="s">
        <v>29</v>
      </c>
      <c r="GH5">
        <v>413</v>
      </c>
      <c r="GI5">
        <v>202.1</v>
      </c>
      <c r="GJ5">
        <v>0.71</v>
      </c>
      <c r="GK5">
        <v>123</v>
      </c>
      <c r="GL5">
        <v>0.25</v>
      </c>
      <c r="GM5">
        <v>275</v>
      </c>
      <c r="GN5">
        <v>301</v>
      </c>
      <c r="GO5">
        <v>114</v>
      </c>
      <c r="GP5">
        <v>56</v>
      </c>
      <c r="GQ5">
        <v>57</v>
      </c>
      <c r="GR5">
        <v>2</v>
      </c>
      <c r="GS5">
        <v>18</v>
      </c>
      <c r="GT5" t="s">
        <v>213</v>
      </c>
      <c r="GU5" t="s">
        <v>214</v>
      </c>
      <c r="GV5" t="s">
        <v>215</v>
      </c>
      <c r="GW5" t="s">
        <v>90</v>
      </c>
      <c r="GX5" t="s">
        <v>30</v>
      </c>
      <c r="GY5">
        <v>736</v>
      </c>
      <c r="GZ5">
        <v>224</v>
      </c>
      <c r="HA5">
        <v>0.72</v>
      </c>
      <c r="HB5">
        <v>140.4</v>
      </c>
      <c r="HC5">
        <v>0.16</v>
      </c>
      <c r="HD5">
        <v>541</v>
      </c>
      <c r="HE5">
        <v>567</v>
      </c>
      <c r="HF5">
        <v>185</v>
      </c>
      <c r="HG5">
        <v>118</v>
      </c>
      <c r="HH5">
        <v>121</v>
      </c>
      <c r="HI5">
        <v>8</v>
      </c>
      <c r="HJ5">
        <v>36</v>
      </c>
      <c r="HK5" t="s">
        <v>216</v>
      </c>
      <c r="HL5" t="s">
        <v>217</v>
      </c>
      <c r="HM5" t="s">
        <v>218</v>
      </c>
      <c r="HN5" t="s">
        <v>109</v>
      </c>
      <c r="HO5" t="s">
        <v>31</v>
      </c>
      <c r="HP5">
        <v>84</v>
      </c>
      <c r="HQ5">
        <v>217.5</v>
      </c>
      <c r="HR5">
        <v>0.63</v>
      </c>
      <c r="HS5">
        <v>141.30000000000001</v>
      </c>
      <c r="HT5">
        <v>0.23</v>
      </c>
      <c r="HU5">
        <v>60</v>
      </c>
      <c r="HV5">
        <v>67</v>
      </c>
      <c r="HW5">
        <v>17</v>
      </c>
      <c r="HX5">
        <v>14</v>
      </c>
      <c r="HY5">
        <v>15</v>
      </c>
      <c r="HZ5">
        <v>0</v>
      </c>
      <c r="IA5">
        <v>5</v>
      </c>
      <c r="IB5" t="s">
        <v>169</v>
      </c>
      <c r="IC5" t="s">
        <v>219</v>
      </c>
      <c r="ID5" t="s">
        <v>220</v>
      </c>
      <c r="IE5">
        <v>0</v>
      </c>
      <c r="IF5" t="s">
        <v>32</v>
      </c>
      <c r="IG5">
        <v>200</v>
      </c>
      <c r="IH5">
        <v>163.30000000000001</v>
      </c>
      <c r="II5">
        <v>0.71</v>
      </c>
      <c r="IJ5">
        <v>103</v>
      </c>
      <c r="IK5">
        <v>0.17</v>
      </c>
      <c r="IL5">
        <v>110</v>
      </c>
      <c r="IM5">
        <v>153</v>
      </c>
      <c r="IN5">
        <v>62</v>
      </c>
      <c r="IO5">
        <v>15</v>
      </c>
      <c r="IP5">
        <v>22</v>
      </c>
      <c r="IQ5">
        <v>2</v>
      </c>
      <c r="IR5">
        <v>23</v>
      </c>
      <c r="IS5" t="s">
        <v>221</v>
      </c>
      <c r="IT5" t="s">
        <v>222</v>
      </c>
      <c r="IU5" t="s">
        <v>223</v>
      </c>
      <c r="IV5" t="s">
        <v>110</v>
      </c>
      <c r="IW5" t="s">
        <v>33</v>
      </c>
      <c r="IX5">
        <v>562</v>
      </c>
      <c r="IY5">
        <v>198.4</v>
      </c>
      <c r="IZ5">
        <v>0.74</v>
      </c>
      <c r="JA5">
        <v>127.3</v>
      </c>
      <c r="JB5">
        <v>0.25</v>
      </c>
      <c r="JC5">
        <v>387</v>
      </c>
      <c r="JD5">
        <v>392</v>
      </c>
      <c r="JE5">
        <v>197</v>
      </c>
      <c r="JF5">
        <v>62</v>
      </c>
      <c r="JG5">
        <v>48</v>
      </c>
      <c r="JH5">
        <v>5</v>
      </c>
      <c r="JI5">
        <v>44</v>
      </c>
      <c r="JJ5" t="s">
        <v>224</v>
      </c>
      <c r="JK5" t="s">
        <v>225</v>
      </c>
      <c r="JL5" t="s">
        <v>226</v>
      </c>
      <c r="JM5" t="s">
        <v>227</v>
      </c>
      <c r="JN5" t="s">
        <v>34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 t="s">
        <v>35</v>
      </c>
      <c r="KF5">
        <v>30</v>
      </c>
      <c r="KG5">
        <v>230.5</v>
      </c>
      <c r="KH5">
        <v>0.73</v>
      </c>
      <c r="KI5" t="s">
        <v>228</v>
      </c>
      <c r="KJ5">
        <v>0.32</v>
      </c>
      <c r="KK5">
        <v>26</v>
      </c>
      <c r="KL5">
        <v>18</v>
      </c>
      <c r="KM5">
        <v>7</v>
      </c>
      <c r="KN5">
        <v>1</v>
      </c>
      <c r="KO5">
        <v>3</v>
      </c>
      <c r="KP5">
        <v>0</v>
      </c>
      <c r="KQ5">
        <v>1</v>
      </c>
      <c r="KR5" t="s">
        <v>229</v>
      </c>
      <c r="KS5" t="s">
        <v>230</v>
      </c>
      <c r="KT5" t="s">
        <v>231</v>
      </c>
      <c r="KU5">
        <v>0</v>
      </c>
      <c r="KV5" t="s">
        <v>36</v>
      </c>
      <c r="KW5">
        <v>128</v>
      </c>
      <c r="KX5">
        <v>221.8</v>
      </c>
      <c r="KY5">
        <v>0.74</v>
      </c>
      <c r="KZ5">
        <v>135.19999999999999</v>
      </c>
      <c r="LA5">
        <v>0.27</v>
      </c>
      <c r="LB5">
        <v>103</v>
      </c>
      <c r="LC5">
        <v>91</v>
      </c>
      <c r="LD5">
        <v>36</v>
      </c>
      <c r="LE5">
        <v>17</v>
      </c>
      <c r="LF5">
        <v>16</v>
      </c>
      <c r="LG5">
        <v>5</v>
      </c>
      <c r="LH5">
        <v>15</v>
      </c>
      <c r="LI5" t="s">
        <v>232</v>
      </c>
      <c r="LJ5" t="s">
        <v>233</v>
      </c>
      <c r="LK5" t="s">
        <v>234</v>
      </c>
      <c r="LL5" t="s">
        <v>98</v>
      </c>
    </row>
    <row r="6" spans="1:324" x14ac:dyDescent="0.25">
      <c r="A6" t="s">
        <v>235</v>
      </c>
      <c r="B6" t="s">
        <v>18</v>
      </c>
      <c r="C6">
        <v>820</v>
      </c>
      <c r="D6">
        <v>197.5</v>
      </c>
      <c r="E6">
        <v>0.72</v>
      </c>
      <c r="F6">
        <v>128.5</v>
      </c>
      <c r="G6">
        <v>0.31</v>
      </c>
      <c r="H6">
        <v>600</v>
      </c>
      <c r="I6">
        <v>546</v>
      </c>
      <c r="J6">
        <v>243</v>
      </c>
      <c r="K6">
        <v>58</v>
      </c>
      <c r="L6">
        <v>64</v>
      </c>
      <c r="M6">
        <v>18</v>
      </c>
      <c r="N6">
        <v>75</v>
      </c>
      <c r="O6" t="s">
        <v>236</v>
      </c>
      <c r="P6" t="s">
        <v>237</v>
      </c>
      <c r="Q6" t="s">
        <v>107</v>
      </c>
      <c r="R6" t="s">
        <v>238</v>
      </c>
      <c r="S6" t="s">
        <v>19</v>
      </c>
      <c r="T6">
        <v>144</v>
      </c>
      <c r="U6">
        <v>219.9</v>
      </c>
      <c r="V6">
        <v>0.81</v>
      </c>
      <c r="W6">
        <v>141.69999999999999</v>
      </c>
      <c r="X6">
        <v>0.34</v>
      </c>
      <c r="Y6">
        <v>119</v>
      </c>
      <c r="Z6">
        <v>93</v>
      </c>
      <c r="AA6">
        <v>43</v>
      </c>
      <c r="AB6">
        <v>11</v>
      </c>
      <c r="AC6">
        <v>5</v>
      </c>
      <c r="AD6">
        <v>1</v>
      </c>
      <c r="AE6">
        <v>12</v>
      </c>
      <c r="AF6" t="s">
        <v>239</v>
      </c>
      <c r="AG6" t="s">
        <v>240</v>
      </c>
      <c r="AH6" t="s">
        <v>241</v>
      </c>
      <c r="AI6" t="s">
        <v>241</v>
      </c>
      <c r="AJ6" t="s">
        <v>20</v>
      </c>
      <c r="AK6">
        <v>600</v>
      </c>
      <c r="AL6">
        <v>196.9</v>
      </c>
      <c r="AM6">
        <v>0.76</v>
      </c>
      <c r="AN6" t="s">
        <v>242</v>
      </c>
      <c r="AO6">
        <v>0.35</v>
      </c>
      <c r="AP6">
        <v>415</v>
      </c>
      <c r="AQ6">
        <v>405</v>
      </c>
      <c r="AR6">
        <v>217</v>
      </c>
      <c r="AS6">
        <v>42</v>
      </c>
      <c r="AT6">
        <v>57</v>
      </c>
      <c r="AU6">
        <v>13</v>
      </c>
      <c r="AV6">
        <v>50</v>
      </c>
      <c r="AW6" t="s">
        <v>243</v>
      </c>
      <c r="AX6" t="s">
        <v>244</v>
      </c>
      <c r="AY6" t="s">
        <v>241</v>
      </c>
      <c r="AZ6" t="s">
        <v>245</v>
      </c>
      <c r="BA6" t="s">
        <v>21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 t="s">
        <v>22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 t="s">
        <v>23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 t="s">
        <v>24</v>
      </c>
      <c r="DA6">
        <v>22</v>
      </c>
      <c r="DB6">
        <v>313</v>
      </c>
      <c r="DC6">
        <v>0</v>
      </c>
      <c r="DD6" t="s">
        <v>246</v>
      </c>
      <c r="DE6">
        <v>0.16</v>
      </c>
      <c r="DF6">
        <v>23</v>
      </c>
      <c r="DG6">
        <v>15</v>
      </c>
      <c r="DH6">
        <v>4</v>
      </c>
      <c r="DI6">
        <v>7</v>
      </c>
      <c r="DJ6">
        <v>3</v>
      </c>
      <c r="DK6">
        <v>0</v>
      </c>
      <c r="DL6">
        <v>2</v>
      </c>
      <c r="DM6" t="s">
        <v>247</v>
      </c>
      <c r="DN6" t="s">
        <v>115</v>
      </c>
      <c r="DO6" t="s">
        <v>248</v>
      </c>
      <c r="DP6">
        <v>0</v>
      </c>
      <c r="DQ6" t="s">
        <v>25</v>
      </c>
      <c r="DR6">
        <v>439</v>
      </c>
      <c r="DS6">
        <v>208.3</v>
      </c>
      <c r="DT6">
        <v>0.72</v>
      </c>
      <c r="DU6">
        <v>133.4</v>
      </c>
      <c r="DV6">
        <v>0.35</v>
      </c>
      <c r="DW6">
        <v>325</v>
      </c>
      <c r="DX6">
        <v>284</v>
      </c>
      <c r="DY6">
        <v>182</v>
      </c>
      <c r="DZ6">
        <v>47</v>
      </c>
      <c r="EA6">
        <v>31</v>
      </c>
      <c r="EB6">
        <v>7</v>
      </c>
      <c r="EC6">
        <v>26</v>
      </c>
      <c r="ED6" t="s">
        <v>249</v>
      </c>
      <c r="EE6" t="s">
        <v>250</v>
      </c>
      <c r="EF6" t="s">
        <v>251</v>
      </c>
      <c r="EG6" t="s">
        <v>230</v>
      </c>
      <c r="EH6" t="s">
        <v>26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 t="s">
        <v>27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 t="s">
        <v>28</v>
      </c>
      <c r="FQ6">
        <v>1980</v>
      </c>
      <c r="FR6">
        <v>204.5</v>
      </c>
      <c r="FS6">
        <v>0.74</v>
      </c>
      <c r="FT6" t="s">
        <v>252</v>
      </c>
      <c r="FU6">
        <v>0.33</v>
      </c>
      <c r="FV6">
        <v>1476</v>
      </c>
      <c r="FW6">
        <v>1360</v>
      </c>
      <c r="FX6">
        <v>574</v>
      </c>
      <c r="FY6">
        <v>147</v>
      </c>
      <c r="FZ6">
        <v>150</v>
      </c>
      <c r="GA6">
        <v>29</v>
      </c>
      <c r="GB6">
        <v>199</v>
      </c>
      <c r="GC6" t="s">
        <v>253</v>
      </c>
      <c r="GD6" t="s">
        <v>254</v>
      </c>
      <c r="GE6" t="s">
        <v>255</v>
      </c>
      <c r="GF6" t="s">
        <v>256</v>
      </c>
      <c r="GG6" t="s">
        <v>29</v>
      </c>
      <c r="GH6">
        <v>319</v>
      </c>
      <c r="GI6">
        <v>200.6</v>
      </c>
      <c r="GJ6">
        <v>0.67</v>
      </c>
      <c r="GK6" t="s">
        <v>257</v>
      </c>
      <c r="GL6">
        <v>0.28000000000000003</v>
      </c>
      <c r="GM6">
        <v>221</v>
      </c>
      <c r="GN6">
        <v>223</v>
      </c>
      <c r="GO6">
        <v>89</v>
      </c>
      <c r="GP6">
        <v>39</v>
      </c>
      <c r="GQ6">
        <v>41</v>
      </c>
      <c r="GR6">
        <v>5</v>
      </c>
      <c r="GS6">
        <v>22</v>
      </c>
      <c r="GT6" t="s">
        <v>258</v>
      </c>
      <c r="GU6" t="s">
        <v>259</v>
      </c>
      <c r="GV6" t="s">
        <v>260</v>
      </c>
      <c r="GW6" t="s">
        <v>261</v>
      </c>
      <c r="GX6" t="s">
        <v>30</v>
      </c>
      <c r="GY6">
        <v>847</v>
      </c>
      <c r="GZ6">
        <v>275.3</v>
      </c>
      <c r="HA6">
        <v>0.78</v>
      </c>
      <c r="HB6">
        <v>170</v>
      </c>
      <c r="HC6">
        <v>0.25</v>
      </c>
      <c r="HD6">
        <v>807</v>
      </c>
      <c r="HE6">
        <v>565</v>
      </c>
      <c r="HF6">
        <v>181</v>
      </c>
      <c r="HG6">
        <v>154</v>
      </c>
      <c r="HH6">
        <v>100</v>
      </c>
      <c r="HI6">
        <v>13</v>
      </c>
      <c r="HJ6">
        <v>51</v>
      </c>
      <c r="HK6" t="s">
        <v>262</v>
      </c>
      <c r="HL6" t="s">
        <v>263</v>
      </c>
      <c r="HM6" t="s">
        <v>264</v>
      </c>
      <c r="HN6" t="s">
        <v>265</v>
      </c>
      <c r="HO6" t="s">
        <v>31</v>
      </c>
      <c r="HP6">
        <v>242</v>
      </c>
      <c r="HQ6">
        <v>254.2</v>
      </c>
      <c r="HR6">
        <v>0.69</v>
      </c>
      <c r="HS6">
        <v>154.4</v>
      </c>
      <c r="HT6">
        <v>0.4</v>
      </c>
      <c r="HU6">
        <v>207</v>
      </c>
      <c r="HV6">
        <v>169</v>
      </c>
      <c r="HW6">
        <v>45</v>
      </c>
      <c r="HX6">
        <v>51</v>
      </c>
      <c r="HY6">
        <v>30</v>
      </c>
      <c r="HZ6">
        <v>1</v>
      </c>
      <c r="IA6">
        <v>9</v>
      </c>
      <c r="IB6" t="s">
        <v>266</v>
      </c>
      <c r="IC6" t="s">
        <v>267</v>
      </c>
      <c r="ID6" t="s">
        <v>268</v>
      </c>
      <c r="IE6" t="s">
        <v>90</v>
      </c>
      <c r="IF6" t="s">
        <v>32</v>
      </c>
      <c r="IG6">
        <v>179</v>
      </c>
      <c r="IH6">
        <v>216</v>
      </c>
      <c r="II6">
        <v>0.67</v>
      </c>
      <c r="IJ6" t="s">
        <v>269</v>
      </c>
      <c r="IK6">
        <v>0.3</v>
      </c>
      <c r="IL6">
        <v>142</v>
      </c>
      <c r="IM6">
        <v>115</v>
      </c>
      <c r="IN6">
        <v>38</v>
      </c>
      <c r="IO6">
        <v>12</v>
      </c>
      <c r="IP6">
        <v>8</v>
      </c>
      <c r="IQ6">
        <v>3</v>
      </c>
      <c r="IR6">
        <v>15</v>
      </c>
      <c r="IS6" t="s">
        <v>270</v>
      </c>
      <c r="IT6" t="s">
        <v>271</v>
      </c>
      <c r="IU6" t="s">
        <v>272</v>
      </c>
      <c r="IV6" t="s">
        <v>142</v>
      </c>
      <c r="IW6" t="s">
        <v>33</v>
      </c>
      <c r="IX6">
        <v>1463</v>
      </c>
      <c r="IY6">
        <v>206.3</v>
      </c>
      <c r="IZ6">
        <v>0.74</v>
      </c>
      <c r="JA6">
        <v>135.4</v>
      </c>
      <c r="JB6">
        <v>0.39</v>
      </c>
      <c r="JC6">
        <v>1117</v>
      </c>
      <c r="JD6">
        <v>999</v>
      </c>
      <c r="JE6">
        <v>416</v>
      </c>
      <c r="JF6">
        <v>153</v>
      </c>
      <c r="JG6">
        <v>144</v>
      </c>
      <c r="JH6">
        <v>21</v>
      </c>
      <c r="JI6">
        <v>110</v>
      </c>
      <c r="JJ6" t="s">
        <v>273</v>
      </c>
      <c r="JK6" t="s">
        <v>274</v>
      </c>
      <c r="JL6" t="s">
        <v>275</v>
      </c>
      <c r="JM6" t="s">
        <v>276</v>
      </c>
      <c r="JN6" t="s">
        <v>34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 t="s">
        <v>35</v>
      </c>
      <c r="KF6">
        <v>473</v>
      </c>
      <c r="KG6">
        <v>197.3</v>
      </c>
      <c r="KH6">
        <v>0.73</v>
      </c>
      <c r="KI6" t="s">
        <v>277</v>
      </c>
      <c r="KJ6">
        <v>0.32</v>
      </c>
      <c r="KK6">
        <v>328</v>
      </c>
      <c r="KL6">
        <v>316</v>
      </c>
      <c r="KM6">
        <v>162</v>
      </c>
      <c r="KN6">
        <v>41</v>
      </c>
      <c r="KO6">
        <v>33</v>
      </c>
      <c r="KP6">
        <v>14</v>
      </c>
      <c r="KQ6">
        <v>50</v>
      </c>
      <c r="KR6" t="s">
        <v>278</v>
      </c>
      <c r="KS6" t="s">
        <v>279</v>
      </c>
      <c r="KT6" t="s">
        <v>280</v>
      </c>
      <c r="KU6" t="s">
        <v>281</v>
      </c>
      <c r="KV6" t="s">
        <v>36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</row>
    <row r="7" spans="1:324" x14ac:dyDescent="0.25">
      <c r="A7" t="s">
        <v>39</v>
      </c>
      <c r="B7" t="s">
        <v>18</v>
      </c>
      <c r="C7">
        <v>21</v>
      </c>
      <c r="D7">
        <v>105</v>
      </c>
      <c r="E7">
        <v>0.43</v>
      </c>
      <c r="F7">
        <v>65.2</v>
      </c>
      <c r="G7">
        <v>0.26</v>
      </c>
      <c r="H7">
        <v>8</v>
      </c>
      <c r="I7">
        <v>15</v>
      </c>
      <c r="J7">
        <v>5</v>
      </c>
      <c r="K7">
        <v>0</v>
      </c>
      <c r="L7">
        <v>1</v>
      </c>
      <c r="M7">
        <v>2</v>
      </c>
      <c r="N7">
        <v>7</v>
      </c>
      <c r="O7">
        <v>0</v>
      </c>
      <c r="P7" t="s">
        <v>282</v>
      </c>
      <c r="Q7" t="s">
        <v>98</v>
      </c>
      <c r="R7" t="s">
        <v>199</v>
      </c>
      <c r="S7" t="s">
        <v>19</v>
      </c>
      <c r="T7">
        <v>130</v>
      </c>
      <c r="U7">
        <v>148.5</v>
      </c>
      <c r="V7">
        <v>0.72</v>
      </c>
      <c r="W7">
        <v>96.7</v>
      </c>
      <c r="X7">
        <v>0.21</v>
      </c>
      <c r="Y7">
        <v>65</v>
      </c>
      <c r="Z7">
        <v>97</v>
      </c>
      <c r="AA7">
        <v>38</v>
      </c>
      <c r="AB7">
        <v>10</v>
      </c>
      <c r="AC7">
        <v>10</v>
      </c>
      <c r="AD7">
        <v>0</v>
      </c>
      <c r="AE7">
        <v>13</v>
      </c>
      <c r="AF7" t="s">
        <v>283</v>
      </c>
      <c r="AG7" t="s">
        <v>284</v>
      </c>
      <c r="AH7" t="s">
        <v>108</v>
      </c>
      <c r="AI7">
        <v>0</v>
      </c>
      <c r="AJ7" t="s">
        <v>20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 t="s">
        <v>21</v>
      </c>
      <c r="BB7">
        <v>47</v>
      </c>
      <c r="BC7">
        <v>180</v>
      </c>
      <c r="BD7">
        <v>0.66</v>
      </c>
      <c r="BE7">
        <v>122</v>
      </c>
      <c r="BF7">
        <v>0.24</v>
      </c>
      <c r="BG7">
        <v>33</v>
      </c>
      <c r="BH7">
        <v>33</v>
      </c>
      <c r="BI7">
        <v>6</v>
      </c>
      <c r="BJ7">
        <v>2</v>
      </c>
      <c r="BK7">
        <v>6</v>
      </c>
      <c r="BL7">
        <v>0</v>
      </c>
      <c r="BM7">
        <v>5</v>
      </c>
      <c r="BN7" t="s">
        <v>285</v>
      </c>
      <c r="BO7" t="s">
        <v>137</v>
      </c>
      <c r="BP7" t="s">
        <v>286</v>
      </c>
      <c r="BQ7">
        <v>0</v>
      </c>
      <c r="BR7" t="s">
        <v>22</v>
      </c>
      <c r="BS7">
        <v>719</v>
      </c>
      <c r="BT7">
        <v>209.5</v>
      </c>
      <c r="BU7">
        <v>0.71</v>
      </c>
      <c r="BV7">
        <v>135.19999999999999</v>
      </c>
      <c r="BW7">
        <v>0.26</v>
      </c>
      <c r="BX7">
        <v>532</v>
      </c>
      <c r="BY7">
        <v>492</v>
      </c>
      <c r="BZ7">
        <v>165</v>
      </c>
      <c r="CA7">
        <v>62</v>
      </c>
      <c r="CB7">
        <v>57</v>
      </c>
      <c r="CC7">
        <v>11</v>
      </c>
      <c r="CD7">
        <v>59</v>
      </c>
      <c r="CE7" t="s">
        <v>287</v>
      </c>
      <c r="CF7" t="s">
        <v>288</v>
      </c>
      <c r="CG7" t="s">
        <v>289</v>
      </c>
      <c r="CH7" t="s">
        <v>290</v>
      </c>
      <c r="CI7" t="s">
        <v>23</v>
      </c>
      <c r="CJ7">
        <v>26</v>
      </c>
      <c r="CK7">
        <v>162</v>
      </c>
      <c r="CL7">
        <v>0.65</v>
      </c>
      <c r="CM7">
        <v>109.3</v>
      </c>
      <c r="CN7">
        <v>0.27</v>
      </c>
      <c r="CO7">
        <v>14</v>
      </c>
      <c r="CP7">
        <v>20</v>
      </c>
      <c r="CQ7">
        <v>7</v>
      </c>
      <c r="CR7">
        <v>2</v>
      </c>
      <c r="CS7">
        <v>2</v>
      </c>
      <c r="CT7">
        <v>1</v>
      </c>
      <c r="CU7">
        <v>6</v>
      </c>
      <c r="CV7" t="s">
        <v>97</v>
      </c>
      <c r="CW7" t="s">
        <v>111</v>
      </c>
      <c r="CX7" t="s">
        <v>291</v>
      </c>
      <c r="CY7" t="s">
        <v>167</v>
      </c>
      <c r="CZ7" t="s">
        <v>24</v>
      </c>
      <c r="DA7">
        <v>841</v>
      </c>
      <c r="DB7">
        <v>234.2</v>
      </c>
      <c r="DC7">
        <v>0.68</v>
      </c>
      <c r="DD7" t="s">
        <v>292</v>
      </c>
      <c r="DE7">
        <v>0.23</v>
      </c>
      <c r="DF7">
        <v>664</v>
      </c>
      <c r="DG7">
        <v>627</v>
      </c>
      <c r="DH7">
        <v>153</v>
      </c>
      <c r="DI7">
        <v>157</v>
      </c>
      <c r="DJ7">
        <v>116</v>
      </c>
      <c r="DK7">
        <v>10</v>
      </c>
      <c r="DL7">
        <v>74</v>
      </c>
      <c r="DM7" t="s">
        <v>293</v>
      </c>
      <c r="DN7" t="s">
        <v>294</v>
      </c>
      <c r="DO7" t="s">
        <v>295</v>
      </c>
      <c r="DP7" t="s">
        <v>296</v>
      </c>
      <c r="DQ7" t="s">
        <v>25</v>
      </c>
      <c r="DR7">
        <v>191</v>
      </c>
      <c r="DS7">
        <v>218.4</v>
      </c>
      <c r="DT7">
        <v>0.76</v>
      </c>
      <c r="DU7">
        <v>137.5</v>
      </c>
      <c r="DV7">
        <v>0.23</v>
      </c>
      <c r="DW7">
        <v>143</v>
      </c>
      <c r="DX7">
        <v>146</v>
      </c>
      <c r="DY7">
        <v>76</v>
      </c>
      <c r="DZ7">
        <v>25</v>
      </c>
      <c r="EA7">
        <v>24</v>
      </c>
      <c r="EB7">
        <v>2</v>
      </c>
      <c r="EC7">
        <v>10</v>
      </c>
      <c r="ED7" t="s">
        <v>297</v>
      </c>
      <c r="EE7" t="s">
        <v>298</v>
      </c>
      <c r="EF7" t="s">
        <v>299</v>
      </c>
      <c r="EG7" t="s">
        <v>142</v>
      </c>
      <c r="EH7" t="s">
        <v>26</v>
      </c>
      <c r="EI7">
        <v>301</v>
      </c>
      <c r="EJ7">
        <v>210.7</v>
      </c>
      <c r="EK7">
        <v>0.72</v>
      </c>
      <c r="EL7">
        <v>138.80000000000001</v>
      </c>
      <c r="EM7">
        <v>0.22</v>
      </c>
      <c r="EN7">
        <v>229</v>
      </c>
      <c r="EO7">
        <v>212</v>
      </c>
      <c r="EP7">
        <v>75</v>
      </c>
      <c r="EQ7">
        <v>35</v>
      </c>
      <c r="ER7">
        <v>32</v>
      </c>
      <c r="ES7">
        <v>9</v>
      </c>
      <c r="ET7">
        <v>29</v>
      </c>
      <c r="EU7" t="s">
        <v>300</v>
      </c>
      <c r="EV7" t="s">
        <v>301</v>
      </c>
      <c r="EW7" t="s">
        <v>302</v>
      </c>
      <c r="EX7" t="s">
        <v>303</v>
      </c>
      <c r="EY7" t="s">
        <v>27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 t="s">
        <v>28</v>
      </c>
      <c r="FQ7">
        <v>99</v>
      </c>
      <c r="FR7">
        <v>161</v>
      </c>
      <c r="FS7">
        <v>0.65</v>
      </c>
      <c r="FT7" t="s">
        <v>304</v>
      </c>
      <c r="FU7">
        <v>0.22</v>
      </c>
      <c r="FV7">
        <v>57</v>
      </c>
      <c r="FW7">
        <v>74</v>
      </c>
      <c r="FX7">
        <v>29</v>
      </c>
      <c r="FY7">
        <v>5</v>
      </c>
      <c r="FZ7">
        <v>10</v>
      </c>
      <c r="GA7">
        <v>1</v>
      </c>
      <c r="GB7">
        <v>10</v>
      </c>
      <c r="GC7" t="s">
        <v>305</v>
      </c>
      <c r="GD7" t="s">
        <v>306</v>
      </c>
      <c r="GE7" t="s">
        <v>307</v>
      </c>
      <c r="GF7" t="s">
        <v>108</v>
      </c>
      <c r="GG7" t="s">
        <v>29</v>
      </c>
      <c r="GH7">
        <v>305</v>
      </c>
      <c r="GI7">
        <v>240.1</v>
      </c>
      <c r="GJ7">
        <v>0.69</v>
      </c>
      <c r="GK7" t="s">
        <v>308</v>
      </c>
      <c r="GL7">
        <v>0.25</v>
      </c>
      <c r="GM7">
        <v>305</v>
      </c>
      <c r="GN7">
        <v>270</v>
      </c>
      <c r="GO7">
        <v>81</v>
      </c>
      <c r="GP7">
        <v>60</v>
      </c>
      <c r="GQ7">
        <v>43</v>
      </c>
      <c r="GR7">
        <v>5</v>
      </c>
      <c r="GS7">
        <v>22</v>
      </c>
      <c r="GT7" t="s">
        <v>309</v>
      </c>
      <c r="GU7" t="s">
        <v>310</v>
      </c>
      <c r="GV7" t="s">
        <v>311</v>
      </c>
      <c r="GW7" t="s">
        <v>261</v>
      </c>
      <c r="GX7" t="s">
        <v>30</v>
      </c>
      <c r="GY7">
        <v>259</v>
      </c>
      <c r="GZ7">
        <v>227.3</v>
      </c>
      <c r="HA7">
        <v>0.7</v>
      </c>
      <c r="HB7">
        <v>152.4</v>
      </c>
      <c r="HC7">
        <v>0.19</v>
      </c>
      <c r="HD7">
        <v>201</v>
      </c>
      <c r="HE7">
        <v>196</v>
      </c>
      <c r="HF7">
        <v>64</v>
      </c>
      <c r="HG7">
        <v>43</v>
      </c>
      <c r="HH7">
        <v>45</v>
      </c>
      <c r="HI7">
        <v>3</v>
      </c>
      <c r="HJ7">
        <v>15</v>
      </c>
      <c r="HK7" t="s">
        <v>312</v>
      </c>
      <c r="HL7" t="s">
        <v>313</v>
      </c>
      <c r="HM7" t="s">
        <v>314</v>
      </c>
      <c r="HN7" t="s">
        <v>142</v>
      </c>
      <c r="HO7" t="s">
        <v>31</v>
      </c>
      <c r="HP7">
        <v>99</v>
      </c>
      <c r="HQ7">
        <v>227.2</v>
      </c>
      <c r="HR7">
        <v>0.67</v>
      </c>
      <c r="HS7">
        <v>140.9</v>
      </c>
      <c r="HT7">
        <v>0.19</v>
      </c>
      <c r="HU7">
        <v>79</v>
      </c>
      <c r="HV7">
        <v>72</v>
      </c>
      <c r="HW7">
        <v>22</v>
      </c>
      <c r="HX7">
        <v>15</v>
      </c>
      <c r="HY7">
        <v>12</v>
      </c>
      <c r="HZ7">
        <v>2</v>
      </c>
      <c r="IA7">
        <v>3</v>
      </c>
      <c r="IB7" t="s">
        <v>315</v>
      </c>
      <c r="IC7" t="s">
        <v>316</v>
      </c>
      <c r="ID7" t="s">
        <v>317</v>
      </c>
      <c r="IE7" t="s">
        <v>318</v>
      </c>
      <c r="IF7" t="s">
        <v>32</v>
      </c>
      <c r="IG7">
        <v>347</v>
      </c>
      <c r="IH7">
        <v>177.4</v>
      </c>
      <c r="II7">
        <v>0.66</v>
      </c>
      <c r="IJ7" t="s">
        <v>319</v>
      </c>
      <c r="IK7">
        <v>0.25</v>
      </c>
      <c r="IL7">
        <v>216</v>
      </c>
      <c r="IM7">
        <v>252</v>
      </c>
      <c r="IN7">
        <v>130</v>
      </c>
      <c r="IO7">
        <v>21</v>
      </c>
      <c r="IP7">
        <v>34</v>
      </c>
      <c r="IQ7">
        <v>5</v>
      </c>
      <c r="IR7">
        <v>27</v>
      </c>
      <c r="IS7" t="s">
        <v>320</v>
      </c>
      <c r="IT7" t="s">
        <v>321</v>
      </c>
      <c r="IU7" t="s">
        <v>322</v>
      </c>
      <c r="IV7" t="s">
        <v>323</v>
      </c>
      <c r="IW7" t="s">
        <v>33</v>
      </c>
      <c r="IX7">
        <v>41</v>
      </c>
      <c r="IY7">
        <v>218.5</v>
      </c>
      <c r="IZ7">
        <v>0.66</v>
      </c>
      <c r="JA7">
        <v>156.19999999999999</v>
      </c>
      <c r="JB7">
        <v>0.27</v>
      </c>
      <c r="JC7">
        <v>30</v>
      </c>
      <c r="JD7">
        <v>29</v>
      </c>
      <c r="JE7">
        <v>10</v>
      </c>
      <c r="JF7">
        <v>5</v>
      </c>
      <c r="JG7">
        <v>9</v>
      </c>
      <c r="JH7">
        <v>1</v>
      </c>
      <c r="JI7">
        <v>3</v>
      </c>
      <c r="JJ7" t="s">
        <v>167</v>
      </c>
      <c r="JK7" t="s">
        <v>98</v>
      </c>
      <c r="JL7" t="s">
        <v>324</v>
      </c>
      <c r="JM7" t="s">
        <v>98</v>
      </c>
      <c r="JN7" t="s">
        <v>34</v>
      </c>
      <c r="JO7">
        <v>604</v>
      </c>
      <c r="JP7">
        <v>223.1</v>
      </c>
      <c r="JQ7">
        <v>0</v>
      </c>
      <c r="JR7">
        <v>143.1</v>
      </c>
      <c r="JS7">
        <v>0.24</v>
      </c>
      <c r="JT7">
        <v>447</v>
      </c>
      <c r="JU7">
        <v>411</v>
      </c>
      <c r="JV7">
        <v>221</v>
      </c>
      <c r="JW7">
        <v>42</v>
      </c>
      <c r="JX7">
        <v>41</v>
      </c>
      <c r="JY7">
        <v>11</v>
      </c>
      <c r="JZ7">
        <v>60</v>
      </c>
      <c r="KA7" t="s">
        <v>325</v>
      </c>
      <c r="KB7" t="s">
        <v>326</v>
      </c>
      <c r="KC7" t="s">
        <v>327</v>
      </c>
      <c r="KD7" t="s">
        <v>328</v>
      </c>
      <c r="KE7" t="s">
        <v>35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 t="s">
        <v>36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</row>
    <row r="8" spans="1:324" x14ac:dyDescent="0.25">
      <c r="A8" t="s">
        <v>40</v>
      </c>
      <c r="B8" t="s">
        <v>18</v>
      </c>
      <c r="C8">
        <v>278</v>
      </c>
      <c r="D8">
        <v>223.7</v>
      </c>
      <c r="E8">
        <v>0.77</v>
      </c>
      <c r="F8">
        <v>132.6</v>
      </c>
      <c r="G8">
        <v>0.28999999999999998</v>
      </c>
      <c r="H8">
        <v>218</v>
      </c>
      <c r="I8">
        <v>202</v>
      </c>
      <c r="J8">
        <v>70</v>
      </c>
      <c r="K8">
        <v>30</v>
      </c>
      <c r="L8">
        <v>28</v>
      </c>
      <c r="M8">
        <v>3</v>
      </c>
      <c r="N8">
        <v>24</v>
      </c>
      <c r="O8" t="s">
        <v>329</v>
      </c>
      <c r="P8" t="s">
        <v>330</v>
      </c>
      <c r="Q8" t="s">
        <v>331</v>
      </c>
      <c r="R8" t="s">
        <v>278</v>
      </c>
      <c r="S8" t="s">
        <v>19</v>
      </c>
      <c r="T8">
        <v>112</v>
      </c>
      <c r="U8">
        <v>193</v>
      </c>
      <c r="V8">
        <v>0.56000000000000005</v>
      </c>
      <c r="W8">
        <v>130.80000000000001</v>
      </c>
      <c r="X8">
        <v>0.26</v>
      </c>
      <c r="Y8">
        <v>81</v>
      </c>
      <c r="Z8">
        <v>83</v>
      </c>
      <c r="AA8">
        <v>37</v>
      </c>
      <c r="AB8">
        <v>4</v>
      </c>
      <c r="AC8">
        <v>8</v>
      </c>
      <c r="AD8">
        <v>2</v>
      </c>
      <c r="AE8">
        <v>15</v>
      </c>
      <c r="AF8" t="s">
        <v>332</v>
      </c>
      <c r="AG8" t="s">
        <v>333</v>
      </c>
      <c r="AH8" t="s">
        <v>334</v>
      </c>
      <c r="AI8" t="s">
        <v>335</v>
      </c>
      <c r="AJ8" t="s">
        <v>20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 t="s">
        <v>21</v>
      </c>
      <c r="BB8">
        <v>1155</v>
      </c>
      <c r="BC8">
        <v>239.9</v>
      </c>
      <c r="BD8">
        <v>0.7</v>
      </c>
      <c r="BE8">
        <v>153.6</v>
      </c>
      <c r="BF8">
        <v>0.27</v>
      </c>
      <c r="BG8">
        <v>993</v>
      </c>
      <c r="BH8">
        <v>823</v>
      </c>
      <c r="BI8">
        <v>186</v>
      </c>
      <c r="BJ8">
        <v>220</v>
      </c>
      <c r="BK8">
        <v>172</v>
      </c>
      <c r="BL8">
        <v>13</v>
      </c>
      <c r="BM8">
        <v>104</v>
      </c>
      <c r="BN8" t="s">
        <v>336</v>
      </c>
      <c r="BO8" t="s">
        <v>337</v>
      </c>
      <c r="BP8" t="s">
        <v>338</v>
      </c>
      <c r="BQ8" t="s">
        <v>278</v>
      </c>
      <c r="BR8" t="s">
        <v>22</v>
      </c>
      <c r="BS8">
        <v>116</v>
      </c>
      <c r="BT8">
        <v>183</v>
      </c>
      <c r="BU8">
        <v>0.61</v>
      </c>
      <c r="BV8">
        <v>124.2</v>
      </c>
      <c r="BW8">
        <v>0.28999999999999998</v>
      </c>
      <c r="BX8">
        <v>74</v>
      </c>
      <c r="BY8">
        <v>89</v>
      </c>
      <c r="BZ8">
        <v>24</v>
      </c>
      <c r="CA8">
        <v>10</v>
      </c>
      <c r="CB8">
        <v>13</v>
      </c>
      <c r="CC8">
        <v>2</v>
      </c>
      <c r="CD8">
        <v>19</v>
      </c>
      <c r="CE8" t="s">
        <v>296</v>
      </c>
      <c r="CF8" t="s">
        <v>339</v>
      </c>
      <c r="CG8" t="s">
        <v>340</v>
      </c>
      <c r="CH8" t="s">
        <v>341</v>
      </c>
      <c r="CI8" t="s">
        <v>23</v>
      </c>
      <c r="CJ8">
        <v>23</v>
      </c>
      <c r="CK8">
        <v>226</v>
      </c>
      <c r="CL8">
        <v>0.65</v>
      </c>
      <c r="CM8">
        <v>137.4</v>
      </c>
      <c r="CN8">
        <v>0.25</v>
      </c>
      <c r="CO8">
        <v>19</v>
      </c>
      <c r="CP8">
        <v>16</v>
      </c>
      <c r="CQ8">
        <v>2</v>
      </c>
      <c r="CR8">
        <v>2</v>
      </c>
      <c r="CS8">
        <v>6</v>
      </c>
      <c r="CT8">
        <v>2</v>
      </c>
      <c r="CU8">
        <v>6</v>
      </c>
      <c r="CV8" t="s">
        <v>341</v>
      </c>
      <c r="CW8" t="s">
        <v>341</v>
      </c>
      <c r="CX8" t="s">
        <v>151</v>
      </c>
      <c r="CY8" t="s">
        <v>98</v>
      </c>
      <c r="CZ8" t="s">
        <v>24</v>
      </c>
      <c r="DA8">
        <v>4224</v>
      </c>
      <c r="DB8">
        <v>239.5</v>
      </c>
      <c r="DC8">
        <v>0.7</v>
      </c>
      <c r="DD8" t="s">
        <v>342</v>
      </c>
      <c r="DE8">
        <v>0.27</v>
      </c>
      <c r="DF8">
        <v>3574</v>
      </c>
      <c r="DG8">
        <v>3100</v>
      </c>
      <c r="DH8">
        <v>642</v>
      </c>
      <c r="DI8">
        <v>733</v>
      </c>
      <c r="DJ8">
        <v>590</v>
      </c>
      <c r="DK8">
        <v>69</v>
      </c>
      <c r="DL8">
        <v>405</v>
      </c>
      <c r="DM8" t="s">
        <v>343</v>
      </c>
      <c r="DN8" t="s">
        <v>344</v>
      </c>
      <c r="DO8" t="s">
        <v>345</v>
      </c>
      <c r="DP8" t="s">
        <v>346</v>
      </c>
      <c r="DQ8" t="s">
        <v>25</v>
      </c>
      <c r="DR8">
        <v>53</v>
      </c>
      <c r="DS8">
        <v>181.7</v>
      </c>
      <c r="DT8">
        <v>0.68</v>
      </c>
      <c r="DU8">
        <v>117.1</v>
      </c>
      <c r="DV8">
        <v>0.21</v>
      </c>
      <c r="DW8">
        <v>36</v>
      </c>
      <c r="DX8">
        <v>41</v>
      </c>
      <c r="DY8">
        <v>20</v>
      </c>
      <c r="DZ8">
        <v>6</v>
      </c>
      <c r="EA8">
        <v>3</v>
      </c>
      <c r="EB8">
        <v>0</v>
      </c>
      <c r="EC8">
        <v>6</v>
      </c>
      <c r="ED8" t="s">
        <v>167</v>
      </c>
      <c r="EE8" t="s">
        <v>147</v>
      </c>
      <c r="EF8" t="s">
        <v>347</v>
      </c>
      <c r="EG8">
        <v>0</v>
      </c>
      <c r="EH8" t="s">
        <v>26</v>
      </c>
      <c r="EI8">
        <v>272</v>
      </c>
      <c r="EJ8">
        <v>197.5</v>
      </c>
      <c r="EK8">
        <v>0.67</v>
      </c>
      <c r="EL8">
        <v>142.9</v>
      </c>
      <c r="EM8">
        <v>0.22</v>
      </c>
      <c r="EN8">
        <v>182</v>
      </c>
      <c r="EO8">
        <v>198</v>
      </c>
      <c r="EP8">
        <v>54</v>
      </c>
      <c r="EQ8">
        <v>24</v>
      </c>
      <c r="ER8">
        <v>29</v>
      </c>
      <c r="ES8">
        <v>2</v>
      </c>
      <c r="ET8">
        <v>22</v>
      </c>
      <c r="EU8" t="s">
        <v>348</v>
      </c>
      <c r="EV8" t="s">
        <v>349</v>
      </c>
      <c r="EW8" t="s">
        <v>350</v>
      </c>
      <c r="EX8" t="s">
        <v>248</v>
      </c>
      <c r="EY8" t="s">
        <v>27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 t="s">
        <v>28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 t="s">
        <v>29</v>
      </c>
      <c r="GH8">
        <v>883</v>
      </c>
      <c r="GI8">
        <v>256.8</v>
      </c>
      <c r="GJ8">
        <v>0.63</v>
      </c>
      <c r="GK8" t="s">
        <v>351</v>
      </c>
      <c r="GL8">
        <v>0.28999999999999998</v>
      </c>
      <c r="GM8">
        <v>773</v>
      </c>
      <c r="GN8">
        <v>632</v>
      </c>
      <c r="GO8">
        <v>193</v>
      </c>
      <c r="GP8">
        <v>130</v>
      </c>
      <c r="GQ8">
        <v>103</v>
      </c>
      <c r="GR8">
        <v>14</v>
      </c>
      <c r="GS8">
        <v>70</v>
      </c>
      <c r="GT8" t="s">
        <v>352</v>
      </c>
      <c r="GU8" t="s">
        <v>353</v>
      </c>
      <c r="GV8" t="s">
        <v>354</v>
      </c>
      <c r="GW8" t="s">
        <v>142</v>
      </c>
      <c r="GX8" t="s">
        <v>30</v>
      </c>
      <c r="GY8">
        <v>529</v>
      </c>
      <c r="GZ8">
        <v>238.7</v>
      </c>
      <c r="HA8">
        <v>0.74</v>
      </c>
      <c r="HB8">
        <v>149.9</v>
      </c>
      <c r="HC8">
        <v>0.22</v>
      </c>
      <c r="HD8">
        <v>431</v>
      </c>
      <c r="HE8">
        <v>376</v>
      </c>
      <c r="HF8">
        <v>108</v>
      </c>
      <c r="HG8">
        <v>75</v>
      </c>
      <c r="HH8">
        <v>59</v>
      </c>
      <c r="HI8">
        <v>5</v>
      </c>
      <c r="HJ8">
        <v>47</v>
      </c>
      <c r="HK8" t="s">
        <v>355</v>
      </c>
      <c r="HL8" t="s">
        <v>356</v>
      </c>
      <c r="HM8" t="s">
        <v>357</v>
      </c>
      <c r="HN8" t="s">
        <v>286</v>
      </c>
      <c r="HO8" t="s">
        <v>31</v>
      </c>
      <c r="HP8">
        <v>67</v>
      </c>
      <c r="HQ8">
        <v>288.3</v>
      </c>
      <c r="HR8">
        <v>0.73</v>
      </c>
      <c r="HS8">
        <v>172.9</v>
      </c>
      <c r="HT8">
        <v>0.31</v>
      </c>
      <c r="HU8">
        <v>72</v>
      </c>
      <c r="HV8">
        <v>47</v>
      </c>
      <c r="HW8">
        <v>10</v>
      </c>
      <c r="HX8">
        <v>18</v>
      </c>
      <c r="HY8">
        <v>7</v>
      </c>
      <c r="HZ8">
        <v>1</v>
      </c>
      <c r="IA8">
        <v>10</v>
      </c>
      <c r="IB8" t="s">
        <v>168</v>
      </c>
      <c r="IC8" t="s">
        <v>358</v>
      </c>
      <c r="ID8" t="s">
        <v>359</v>
      </c>
      <c r="IE8" t="s">
        <v>108</v>
      </c>
      <c r="IF8" t="s">
        <v>32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 t="s">
        <v>33</v>
      </c>
      <c r="IX8">
        <v>406</v>
      </c>
      <c r="IY8">
        <v>190.1</v>
      </c>
      <c r="IZ8">
        <v>0.71</v>
      </c>
      <c r="JA8">
        <v>127.9</v>
      </c>
      <c r="JB8">
        <v>0.32</v>
      </c>
      <c r="JC8">
        <v>285</v>
      </c>
      <c r="JD8">
        <v>290</v>
      </c>
      <c r="JE8">
        <v>95</v>
      </c>
      <c r="JF8">
        <v>41</v>
      </c>
      <c r="JG8">
        <v>38</v>
      </c>
      <c r="JH8">
        <v>6</v>
      </c>
      <c r="JI8">
        <v>33</v>
      </c>
      <c r="JJ8" t="s">
        <v>360</v>
      </c>
      <c r="JK8" t="s">
        <v>98</v>
      </c>
      <c r="JL8" t="s">
        <v>361</v>
      </c>
      <c r="JM8" t="s">
        <v>137</v>
      </c>
      <c r="JN8" t="s">
        <v>34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 t="s">
        <v>35</v>
      </c>
      <c r="KF8">
        <v>15</v>
      </c>
      <c r="KG8">
        <v>167</v>
      </c>
      <c r="KH8">
        <v>0.47</v>
      </c>
      <c r="KI8" t="s">
        <v>362</v>
      </c>
      <c r="KJ8">
        <v>0.28000000000000003</v>
      </c>
      <c r="KK8">
        <v>7</v>
      </c>
      <c r="KL8">
        <v>13</v>
      </c>
      <c r="KM8">
        <v>3</v>
      </c>
      <c r="KN8">
        <v>2</v>
      </c>
      <c r="KO8">
        <v>1</v>
      </c>
      <c r="KP8">
        <v>0</v>
      </c>
      <c r="KQ8">
        <v>3</v>
      </c>
      <c r="KR8" t="s">
        <v>199</v>
      </c>
      <c r="KS8" t="s">
        <v>166</v>
      </c>
      <c r="KT8" t="s">
        <v>142</v>
      </c>
      <c r="KU8">
        <v>0</v>
      </c>
      <c r="KV8" t="s">
        <v>36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</row>
    <row r="9" spans="1:324" x14ac:dyDescent="0.25">
      <c r="A9" t="s">
        <v>363</v>
      </c>
      <c r="B9" t="s">
        <v>18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">
        <v>19</v>
      </c>
      <c r="T9">
        <v>388</v>
      </c>
      <c r="U9">
        <v>202.1</v>
      </c>
      <c r="V9">
        <v>0.87</v>
      </c>
      <c r="W9">
        <v>129.1</v>
      </c>
      <c r="X9">
        <v>0.25</v>
      </c>
      <c r="Y9">
        <v>270</v>
      </c>
      <c r="Z9">
        <v>261</v>
      </c>
      <c r="AA9">
        <v>131</v>
      </c>
      <c r="AB9">
        <v>40</v>
      </c>
      <c r="AC9">
        <v>33</v>
      </c>
      <c r="AD9">
        <v>8</v>
      </c>
      <c r="AE9">
        <v>45</v>
      </c>
      <c r="AF9" t="s">
        <v>364</v>
      </c>
      <c r="AG9" t="s">
        <v>365</v>
      </c>
      <c r="AH9" t="s">
        <v>366</v>
      </c>
      <c r="AI9" t="s">
        <v>367</v>
      </c>
      <c r="AJ9" t="s">
        <v>20</v>
      </c>
      <c r="AK9">
        <v>147</v>
      </c>
      <c r="AL9">
        <v>228</v>
      </c>
      <c r="AM9">
        <v>0.8</v>
      </c>
      <c r="AN9" t="s">
        <v>368</v>
      </c>
      <c r="AO9">
        <v>0.22</v>
      </c>
      <c r="AP9">
        <v>115</v>
      </c>
      <c r="AQ9">
        <v>89</v>
      </c>
      <c r="AR9">
        <v>67</v>
      </c>
      <c r="AS9">
        <v>16</v>
      </c>
      <c r="AT9">
        <v>9</v>
      </c>
      <c r="AU9">
        <v>4</v>
      </c>
      <c r="AV9">
        <v>17</v>
      </c>
      <c r="AW9" t="s">
        <v>369</v>
      </c>
      <c r="AX9" t="s">
        <v>370</v>
      </c>
      <c r="AY9" t="s">
        <v>371</v>
      </c>
      <c r="AZ9" t="s">
        <v>372</v>
      </c>
      <c r="BA9" t="s">
        <v>21</v>
      </c>
      <c r="BB9">
        <v>115</v>
      </c>
      <c r="BC9">
        <v>179.5</v>
      </c>
      <c r="BD9">
        <v>0.73</v>
      </c>
      <c r="BE9">
        <v>118.6</v>
      </c>
      <c r="BF9">
        <v>0.33</v>
      </c>
      <c r="BG9">
        <v>72</v>
      </c>
      <c r="BH9">
        <v>73</v>
      </c>
      <c r="BI9">
        <v>13</v>
      </c>
      <c r="BJ9">
        <v>10</v>
      </c>
      <c r="BK9">
        <v>9</v>
      </c>
      <c r="BL9">
        <v>1</v>
      </c>
      <c r="BM9">
        <v>15</v>
      </c>
      <c r="BN9" t="s">
        <v>358</v>
      </c>
      <c r="BO9" t="s">
        <v>373</v>
      </c>
      <c r="BP9" t="s">
        <v>171</v>
      </c>
      <c r="BQ9" t="s">
        <v>374</v>
      </c>
      <c r="BR9" t="s">
        <v>22</v>
      </c>
      <c r="BS9">
        <v>159</v>
      </c>
      <c r="BT9">
        <v>196.3</v>
      </c>
      <c r="BU9">
        <v>0.69</v>
      </c>
      <c r="BV9">
        <v>116.7</v>
      </c>
      <c r="BW9">
        <v>0.3</v>
      </c>
      <c r="BX9">
        <v>110</v>
      </c>
      <c r="BY9">
        <v>96</v>
      </c>
      <c r="BZ9">
        <v>28</v>
      </c>
      <c r="CA9">
        <v>15</v>
      </c>
      <c r="CB9">
        <v>11</v>
      </c>
      <c r="CC9">
        <v>1</v>
      </c>
      <c r="CD9">
        <v>13</v>
      </c>
      <c r="CE9" t="s">
        <v>221</v>
      </c>
      <c r="CF9" t="s">
        <v>375</v>
      </c>
      <c r="CG9" t="s">
        <v>376</v>
      </c>
      <c r="CH9" t="s">
        <v>130</v>
      </c>
      <c r="CI9" t="s">
        <v>23</v>
      </c>
      <c r="CJ9">
        <v>47</v>
      </c>
      <c r="CK9">
        <v>247.5</v>
      </c>
      <c r="CL9">
        <v>0.77</v>
      </c>
      <c r="CM9">
        <v>154.9</v>
      </c>
      <c r="CN9">
        <v>0.3</v>
      </c>
      <c r="CO9">
        <v>39</v>
      </c>
      <c r="CP9">
        <v>34</v>
      </c>
      <c r="CQ9">
        <v>17</v>
      </c>
      <c r="CR9">
        <v>5</v>
      </c>
      <c r="CS9">
        <v>1</v>
      </c>
      <c r="CT9">
        <v>1</v>
      </c>
      <c r="CU9">
        <v>8</v>
      </c>
      <c r="CV9" t="s">
        <v>377</v>
      </c>
      <c r="CW9" t="s">
        <v>378</v>
      </c>
      <c r="CX9" t="s">
        <v>379</v>
      </c>
      <c r="CY9" t="s">
        <v>278</v>
      </c>
      <c r="CZ9" t="s">
        <v>24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 t="s">
        <v>25</v>
      </c>
      <c r="DR9">
        <v>309</v>
      </c>
      <c r="DS9">
        <v>220.5</v>
      </c>
      <c r="DT9">
        <v>0.77</v>
      </c>
      <c r="DU9">
        <v>142</v>
      </c>
      <c r="DV9">
        <v>0.22</v>
      </c>
      <c r="DW9">
        <v>237</v>
      </c>
      <c r="DX9">
        <v>200</v>
      </c>
      <c r="DY9">
        <v>142</v>
      </c>
      <c r="DZ9">
        <v>30</v>
      </c>
      <c r="EA9">
        <v>21</v>
      </c>
      <c r="EB9">
        <v>9</v>
      </c>
      <c r="EC9">
        <v>36</v>
      </c>
      <c r="ED9" t="s">
        <v>380</v>
      </c>
      <c r="EE9" t="s">
        <v>381</v>
      </c>
      <c r="EF9" t="s">
        <v>382</v>
      </c>
      <c r="EG9" t="s">
        <v>168</v>
      </c>
      <c r="EH9" t="s">
        <v>26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 t="s">
        <v>27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 t="s">
        <v>28</v>
      </c>
      <c r="FQ9">
        <v>225</v>
      </c>
      <c r="FR9">
        <v>207.8</v>
      </c>
      <c r="FS9">
        <v>0.72</v>
      </c>
      <c r="FT9" t="s">
        <v>383</v>
      </c>
      <c r="FU9">
        <v>0.21</v>
      </c>
      <c r="FV9">
        <v>160</v>
      </c>
      <c r="FW9">
        <v>167</v>
      </c>
      <c r="FX9">
        <v>45</v>
      </c>
      <c r="FY9">
        <v>21</v>
      </c>
      <c r="FZ9">
        <v>30</v>
      </c>
      <c r="GA9">
        <v>2</v>
      </c>
      <c r="GB9">
        <v>27</v>
      </c>
      <c r="GC9" t="s">
        <v>384</v>
      </c>
      <c r="GD9" t="s">
        <v>385</v>
      </c>
      <c r="GE9" t="s">
        <v>121</v>
      </c>
      <c r="GF9" t="s">
        <v>386</v>
      </c>
      <c r="GG9" t="s">
        <v>29</v>
      </c>
      <c r="GH9">
        <v>63</v>
      </c>
      <c r="GI9">
        <v>174.7</v>
      </c>
      <c r="GJ9">
        <v>0.65</v>
      </c>
      <c r="GK9" t="s">
        <v>387</v>
      </c>
      <c r="GL9">
        <v>0.25</v>
      </c>
      <c r="GM9">
        <v>32</v>
      </c>
      <c r="GN9">
        <v>53</v>
      </c>
      <c r="GO9">
        <v>24</v>
      </c>
      <c r="GP9">
        <v>11</v>
      </c>
      <c r="GQ9">
        <v>6</v>
      </c>
      <c r="GR9">
        <v>0</v>
      </c>
      <c r="GS9">
        <v>5</v>
      </c>
      <c r="GT9" t="s">
        <v>388</v>
      </c>
      <c r="GU9" t="s">
        <v>389</v>
      </c>
      <c r="GV9" t="s">
        <v>390</v>
      </c>
      <c r="GW9">
        <v>0</v>
      </c>
      <c r="GX9" t="s">
        <v>30</v>
      </c>
      <c r="GY9">
        <v>1683</v>
      </c>
      <c r="GZ9">
        <v>258.3</v>
      </c>
      <c r="HA9">
        <v>0.76</v>
      </c>
      <c r="HB9">
        <v>164.3</v>
      </c>
      <c r="HC9">
        <v>0.19</v>
      </c>
      <c r="HD9">
        <v>1480</v>
      </c>
      <c r="HE9">
        <v>1192</v>
      </c>
      <c r="HF9">
        <v>386</v>
      </c>
      <c r="HG9">
        <v>230</v>
      </c>
      <c r="HH9">
        <v>174</v>
      </c>
      <c r="HI9">
        <v>15</v>
      </c>
      <c r="HJ9">
        <v>150</v>
      </c>
      <c r="HK9" t="s">
        <v>391</v>
      </c>
      <c r="HL9" t="s">
        <v>392</v>
      </c>
      <c r="HM9" t="s">
        <v>393</v>
      </c>
      <c r="HN9" t="s">
        <v>108</v>
      </c>
      <c r="HO9" t="s">
        <v>31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 t="s">
        <v>32</v>
      </c>
      <c r="IG9">
        <v>89</v>
      </c>
      <c r="IH9">
        <v>189.3</v>
      </c>
      <c r="II9">
        <v>0.66</v>
      </c>
      <c r="IJ9">
        <v>114</v>
      </c>
      <c r="IK9">
        <v>0.24</v>
      </c>
      <c r="IL9">
        <v>59</v>
      </c>
      <c r="IM9">
        <v>67</v>
      </c>
      <c r="IN9">
        <v>23</v>
      </c>
      <c r="IO9">
        <v>8</v>
      </c>
      <c r="IP9">
        <v>10</v>
      </c>
      <c r="IQ9">
        <v>2</v>
      </c>
      <c r="IR9">
        <v>11</v>
      </c>
      <c r="IS9" t="s">
        <v>394</v>
      </c>
      <c r="IT9" t="s">
        <v>395</v>
      </c>
      <c r="IU9" t="s">
        <v>396</v>
      </c>
      <c r="IV9" t="s">
        <v>137</v>
      </c>
      <c r="IW9" t="s">
        <v>33</v>
      </c>
      <c r="IX9">
        <v>32</v>
      </c>
      <c r="IY9">
        <v>139</v>
      </c>
      <c r="IZ9">
        <v>0.53</v>
      </c>
      <c r="JA9">
        <v>98.9</v>
      </c>
      <c r="JB9">
        <v>0.37</v>
      </c>
      <c r="JC9">
        <v>15</v>
      </c>
      <c r="JD9">
        <v>24</v>
      </c>
      <c r="JE9">
        <v>6</v>
      </c>
      <c r="JF9">
        <v>1</v>
      </c>
      <c r="JG9">
        <v>8</v>
      </c>
      <c r="JH9">
        <v>0</v>
      </c>
      <c r="JI9">
        <v>2</v>
      </c>
      <c r="JJ9" t="s">
        <v>374</v>
      </c>
      <c r="JK9" t="s">
        <v>120</v>
      </c>
      <c r="JL9" t="s">
        <v>194</v>
      </c>
      <c r="JM9">
        <v>0</v>
      </c>
      <c r="JN9" t="s">
        <v>34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 t="s">
        <v>35</v>
      </c>
      <c r="KF9">
        <v>22</v>
      </c>
      <c r="KG9">
        <v>189</v>
      </c>
      <c r="KH9">
        <v>0.77</v>
      </c>
      <c r="KI9">
        <v>105</v>
      </c>
      <c r="KJ9">
        <v>0.3</v>
      </c>
      <c r="KK9">
        <v>13</v>
      </c>
      <c r="KL9">
        <v>16</v>
      </c>
      <c r="KM9">
        <v>8</v>
      </c>
      <c r="KN9">
        <v>0</v>
      </c>
      <c r="KO9">
        <v>4</v>
      </c>
      <c r="KP9">
        <v>0</v>
      </c>
      <c r="KQ9">
        <v>2</v>
      </c>
      <c r="KR9">
        <v>0</v>
      </c>
      <c r="KS9" t="s">
        <v>397</v>
      </c>
      <c r="KT9" t="s">
        <v>248</v>
      </c>
      <c r="KU9">
        <v>0</v>
      </c>
      <c r="KV9" t="s">
        <v>36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</row>
    <row r="10" spans="1:324" x14ac:dyDescent="0.25">
      <c r="A10" t="s">
        <v>41</v>
      </c>
      <c r="B10" t="s">
        <v>18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19</v>
      </c>
      <c r="T10">
        <v>447</v>
      </c>
      <c r="U10">
        <v>203.3</v>
      </c>
      <c r="V10">
        <v>0.76</v>
      </c>
      <c r="W10">
        <v>133.6</v>
      </c>
      <c r="X10">
        <v>0.26</v>
      </c>
      <c r="Y10">
        <v>328</v>
      </c>
      <c r="Z10">
        <v>305</v>
      </c>
      <c r="AA10">
        <v>164</v>
      </c>
      <c r="AB10">
        <v>26</v>
      </c>
      <c r="AC10">
        <v>20</v>
      </c>
      <c r="AD10">
        <v>8</v>
      </c>
      <c r="AE10">
        <v>76</v>
      </c>
      <c r="AF10" t="s">
        <v>398</v>
      </c>
      <c r="AG10" t="s">
        <v>111</v>
      </c>
      <c r="AH10" t="s">
        <v>399</v>
      </c>
      <c r="AI10" t="s">
        <v>341</v>
      </c>
      <c r="AJ10" t="s">
        <v>20</v>
      </c>
      <c r="AK10">
        <v>73</v>
      </c>
      <c r="AL10">
        <v>214</v>
      </c>
      <c r="AM10">
        <v>0.7</v>
      </c>
      <c r="AN10" t="s">
        <v>400</v>
      </c>
      <c r="AO10">
        <v>0.23</v>
      </c>
      <c r="AP10">
        <v>55</v>
      </c>
      <c r="AQ10">
        <v>49</v>
      </c>
      <c r="AR10">
        <v>13</v>
      </c>
      <c r="AS10">
        <v>7</v>
      </c>
      <c r="AT10">
        <v>10</v>
      </c>
      <c r="AU10">
        <v>2</v>
      </c>
      <c r="AV10">
        <v>13</v>
      </c>
      <c r="AW10" t="s">
        <v>191</v>
      </c>
      <c r="AX10" t="s">
        <v>401</v>
      </c>
      <c r="AY10" t="s">
        <v>402</v>
      </c>
      <c r="AZ10" t="s">
        <v>283</v>
      </c>
      <c r="BA10" t="s">
        <v>21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 t="s">
        <v>22</v>
      </c>
      <c r="BS10">
        <v>1277</v>
      </c>
      <c r="BT10">
        <v>209.3</v>
      </c>
      <c r="BU10">
        <v>0.74</v>
      </c>
      <c r="BV10">
        <v>132.69999999999999</v>
      </c>
      <c r="BW10">
        <v>0.27</v>
      </c>
      <c r="BX10">
        <v>967</v>
      </c>
      <c r="BY10">
        <v>751</v>
      </c>
      <c r="BZ10">
        <v>275</v>
      </c>
      <c r="CA10">
        <v>136</v>
      </c>
      <c r="CB10">
        <v>103</v>
      </c>
      <c r="CC10">
        <v>26</v>
      </c>
      <c r="CD10">
        <v>164</v>
      </c>
      <c r="CE10" t="s">
        <v>403</v>
      </c>
      <c r="CF10" t="s">
        <v>404</v>
      </c>
      <c r="CG10" t="s">
        <v>405</v>
      </c>
      <c r="CH10" t="s">
        <v>406</v>
      </c>
      <c r="CI10" t="s">
        <v>23</v>
      </c>
      <c r="CJ10">
        <v>52</v>
      </c>
      <c r="CK10">
        <v>170.7</v>
      </c>
      <c r="CL10">
        <v>0.77</v>
      </c>
      <c r="CM10">
        <v>97.3</v>
      </c>
      <c r="CN10">
        <v>0.24</v>
      </c>
      <c r="CO10">
        <v>30</v>
      </c>
      <c r="CP10">
        <v>27</v>
      </c>
      <c r="CQ10">
        <v>35</v>
      </c>
      <c r="CR10">
        <v>3</v>
      </c>
      <c r="CS10">
        <v>2</v>
      </c>
      <c r="CT10">
        <v>1</v>
      </c>
      <c r="CU10">
        <v>4</v>
      </c>
      <c r="CV10" t="s">
        <v>108</v>
      </c>
      <c r="CW10" s="1">
        <v>116666666666667</v>
      </c>
      <c r="CX10" t="s">
        <v>130</v>
      </c>
      <c r="CY10" t="s">
        <v>168</v>
      </c>
      <c r="CZ10" t="s">
        <v>24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 t="s">
        <v>25</v>
      </c>
      <c r="DR10">
        <v>19</v>
      </c>
      <c r="DS10">
        <v>113</v>
      </c>
      <c r="DT10">
        <v>0.53</v>
      </c>
      <c r="DU10">
        <v>76.599999999999994</v>
      </c>
      <c r="DV10">
        <v>0.25</v>
      </c>
      <c r="DW10">
        <v>7</v>
      </c>
      <c r="DX10">
        <v>15</v>
      </c>
      <c r="DY10">
        <v>4</v>
      </c>
      <c r="DZ10">
        <v>0</v>
      </c>
      <c r="EA10">
        <v>2</v>
      </c>
      <c r="EB10">
        <v>0</v>
      </c>
      <c r="EC10">
        <v>4</v>
      </c>
      <c r="ED10">
        <v>0</v>
      </c>
      <c r="EE10" t="s">
        <v>407</v>
      </c>
      <c r="EF10" t="s">
        <v>408</v>
      </c>
      <c r="EG10">
        <v>0</v>
      </c>
      <c r="EH10" t="s">
        <v>26</v>
      </c>
      <c r="EI10">
        <v>965</v>
      </c>
      <c r="EJ10">
        <v>224.8</v>
      </c>
      <c r="EK10">
        <v>0.75</v>
      </c>
      <c r="EL10">
        <v>145.5</v>
      </c>
      <c r="EM10">
        <v>0.19</v>
      </c>
      <c r="EN10">
        <v>735</v>
      </c>
      <c r="EO10">
        <v>601</v>
      </c>
      <c r="EP10">
        <v>193</v>
      </c>
      <c r="EQ10">
        <v>98</v>
      </c>
      <c r="ER10">
        <v>77</v>
      </c>
      <c r="ES10">
        <v>18</v>
      </c>
      <c r="ET10">
        <v>127</v>
      </c>
      <c r="EU10" t="s">
        <v>335</v>
      </c>
      <c r="EV10" t="s">
        <v>409</v>
      </c>
      <c r="EW10" t="s">
        <v>410</v>
      </c>
      <c r="EX10" t="s">
        <v>411</v>
      </c>
      <c r="EY10" t="s">
        <v>27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 t="s">
        <v>28</v>
      </c>
      <c r="FQ10">
        <v>175</v>
      </c>
      <c r="FR10">
        <v>200</v>
      </c>
      <c r="FS10">
        <v>0</v>
      </c>
      <c r="FT10" t="s">
        <v>412</v>
      </c>
      <c r="FU10">
        <v>0.27</v>
      </c>
      <c r="FV10">
        <v>127</v>
      </c>
      <c r="FW10">
        <v>129</v>
      </c>
      <c r="FX10">
        <v>27</v>
      </c>
      <c r="FY10">
        <v>15</v>
      </c>
      <c r="FZ10">
        <v>3</v>
      </c>
      <c r="GA10">
        <v>0</v>
      </c>
      <c r="GB10">
        <v>0</v>
      </c>
      <c r="GC10" t="s">
        <v>413</v>
      </c>
      <c r="GD10" t="s">
        <v>414</v>
      </c>
      <c r="GE10">
        <v>0</v>
      </c>
      <c r="GF10">
        <v>0</v>
      </c>
      <c r="GG10" t="s">
        <v>29</v>
      </c>
      <c r="GH10">
        <v>146</v>
      </c>
      <c r="GI10">
        <v>210.4</v>
      </c>
      <c r="GJ10">
        <v>0.7</v>
      </c>
      <c r="GK10" t="s">
        <v>400</v>
      </c>
      <c r="GL10">
        <v>0.24</v>
      </c>
      <c r="GM10">
        <v>104</v>
      </c>
      <c r="GN10">
        <v>114</v>
      </c>
      <c r="GO10">
        <v>32</v>
      </c>
      <c r="GP10">
        <v>22</v>
      </c>
      <c r="GQ10">
        <v>25</v>
      </c>
      <c r="GR10">
        <v>2</v>
      </c>
      <c r="GS10">
        <v>20</v>
      </c>
      <c r="GT10" t="s">
        <v>415</v>
      </c>
      <c r="GU10" t="s">
        <v>416</v>
      </c>
      <c r="GV10" t="s">
        <v>417</v>
      </c>
      <c r="GW10" t="s">
        <v>108</v>
      </c>
      <c r="GX10" t="s">
        <v>30</v>
      </c>
      <c r="GY10">
        <v>40</v>
      </c>
      <c r="GZ10">
        <v>230.5</v>
      </c>
      <c r="HA10">
        <v>0.8</v>
      </c>
      <c r="HB10">
        <v>134.19999999999999</v>
      </c>
      <c r="HC10">
        <v>0.13</v>
      </c>
      <c r="HD10">
        <v>30</v>
      </c>
      <c r="HE10">
        <v>23</v>
      </c>
      <c r="HF10">
        <v>6</v>
      </c>
      <c r="HG10">
        <v>7</v>
      </c>
      <c r="HH10">
        <v>4</v>
      </c>
      <c r="HI10">
        <v>0</v>
      </c>
      <c r="HJ10">
        <v>1</v>
      </c>
      <c r="HK10" t="s">
        <v>169</v>
      </c>
      <c r="HL10" t="s">
        <v>142</v>
      </c>
      <c r="HM10" t="s">
        <v>418</v>
      </c>
      <c r="HN10">
        <v>0</v>
      </c>
      <c r="HO10" t="s">
        <v>31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 t="s">
        <v>32</v>
      </c>
      <c r="IG10">
        <v>284</v>
      </c>
      <c r="IH10">
        <v>191.9</v>
      </c>
      <c r="II10">
        <v>0.71</v>
      </c>
      <c r="IJ10" t="s">
        <v>419</v>
      </c>
      <c r="IK10">
        <v>0.2</v>
      </c>
      <c r="IL10">
        <v>196</v>
      </c>
      <c r="IM10">
        <v>190</v>
      </c>
      <c r="IN10">
        <v>78</v>
      </c>
      <c r="IO10">
        <v>21</v>
      </c>
      <c r="IP10">
        <v>27</v>
      </c>
      <c r="IQ10">
        <v>3</v>
      </c>
      <c r="IR10">
        <v>31</v>
      </c>
      <c r="IS10" t="s">
        <v>420</v>
      </c>
      <c r="IT10" t="s">
        <v>421</v>
      </c>
      <c r="IU10" t="s">
        <v>422</v>
      </c>
      <c r="IV10" t="s">
        <v>423</v>
      </c>
      <c r="IW10" t="s">
        <v>33</v>
      </c>
      <c r="IX10">
        <v>190</v>
      </c>
      <c r="IY10">
        <v>216.3</v>
      </c>
      <c r="IZ10">
        <v>0.71</v>
      </c>
      <c r="JA10">
        <v>131</v>
      </c>
      <c r="JB10">
        <v>0.25</v>
      </c>
      <c r="JC10">
        <v>144</v>
      </c>
      <c r="JD10">
        <v>130</v>
      </c>
      <c r="JE10">
        <v>37</v>
      </c>
      <c r="JF10">
        <v>21</v>
      </c>
      <c r="JG10">
        <v>17</v>
      </c>
      <c r="JH10">
        <v>5</v>
      </c>
      <c r="JI10">
        <v>28</v>
      </c>
      <c r="JJ10" t="s">
        <v>424</v>
      </c>
      <c r="JK10" t="s">
        <v>425</v>
      </c>
      <c r="JL10" t="s">
        <v>426</v>
      </c>
      <c r="JM10" t="s">
        <v>427</v>
      </c>
      <c r="JN10" t="s">
        <v>34</v>
      </c>
      <c r="JO10">
        <v>1511</v>
      </c>
      <c r="JP10">
        <v>213.6</v>
      </c>
      <c r="JQ10">
        <v>0.74</v>
      </c>
      <c r="JR10">
        <v>141.80000000000001</v>
      </c>
      <c r="JS10">
        <v>0.23</v>
      </c>
      <c r="JT10">
        <v>1068</v>
      </c>
      <c r="JU10">
        <v>1004</v>
      </c>
      <c r="JV10">
        <v>533</v>
      </c>
      <c r="JW10">
        <v>122</v>
      </c>
      <c r="JX10">
        <v>85</v>
      </c>
      <c r="JY10">
        <v>43</v>
      </c>
      <c r="JZ10">
        <v>200</v>
      </c>
      <c r="KA10" t="s">
        <v>428</v>
      </c>
      <c r="KB10" t="s">
        <v>429</v>
      </c>
      <c r="KC10" t="s">
        <v>430</v>
      </c>
      <c r="KD10" t="s">
        <v>431</v>
      </c>
      <c r="KE10" t="s">
        <v>35</v>
      </c>
      <c r="KF10">
        <v>1357</v>
      </c>
      <c r="KG10">
        <v>215</v>
      </c>
      <c r="KH10">
        <v>0.76</v>
      </c>
      <c r="KI10" t="s">
        <v>368</v>
      </c>
      <c r="KJ10">
        <v>0.24</v>
      </c>
      <c r="KK10">
        <v>1019</v>
      </c>
      <c r="KL10">
        <v>854</v>
      </c>
      <c r="KM10">
        <v>447</v>
      </c>
      <c r="KN10">
        <v>116</v>
      </c>
      <c r="KO10">
        <v>124</v>
      </c>
      <c r="KP10">
        <v>36</v>
      </c>
      <c r="KQ10">
        <v>206</v>
      </c>
      <c r="KR10" t="s">
        <v>432</v>
      </c>
      <c r="KS10" t="s">
        <v>433</v>
      </c>
      <c r="KT10" t="s">
        <v>434</v>
      </c>
      <c r="KU10" t="s">
        <v>435</v>
      </c>
      <c r="KV10" t="s">
        <v>36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</row>
    <row r="11" spans="1:324" x14ac:dyDescent="0.25">
      <c r="A11" t="s">
        <v>436</v>
      </c>
      <c r="B11" t="s">
        <v>18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19</v>
      </c>
      <c r="T11">
        <v>24</v>
      </c>
      <c r="U11">
        <v>125</v>
      </c>
      <c r="V11">
        <v>0.71</v>
      </c>
      <c r="W11">
        <v>86.1</v>
      </c>
      <c r="X11">
        <v>0.21</v>
      </c>
      <c r="Y11">
        <v>12</v>
      </c>
      <c r="Z11">
        <v>16</v>
      </c>
      <c r="AA11">
        <v>11</v>
      </c>
      <c r="AB11">
        <v>0</v>
      </c>
      <c r="AC11">
        <v>2</v>
      </c>
      <c r="AD11">
        <v>1</v>
      </c>
      <c r="AE11">
        <v>4</v>
      </c>
      <c r="AF11">
        <v>0</v>
      </c>
      <c r="AG11" t="s">
        <v>437</v>
      </c>
      <c r="AH11" t="s">
        <v>167</v>
      </c>
      <c r="AI11" t="s">
        <v>168</v>
      </c>
      <c r="AJ11" t="s">
        <v>20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 t="s">
        <v>21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 t="s">
        <v>22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 t="s">
        <v>23</v>
      </c>
      <c r="CJ11">
        <v>21</v>
      </c>
      <c r="CK11">
        <v>134</v>
      </c>
      <c r="CL11">
        <v>0.62</v>
      </c>
      <c r="CM11">
        <v>95.8</v>
      </c>
      <c r="CN11">
        <v>0.21</v>
      </c>
      <c r="CO11">
        <v>8</v>
      </c>
      <c r="CP11">
        <v>16</v>
      </c>
      <c r="CQ11">
        <v>9</v>
      </c>
      <c r="CR11">
        <v>1</v>
      </c>
      <c r="CS11">
        <v>2</v>
      </c>
      <c r="CT11">
        <v>0</v>
      </c>
      <c r="CU11">
        <v>2</v>
      </c>
      <c r="CV11" t="s">
        <v>278</v>
      </c>
      <c r="CW11" s="1">
        <v>1125</v>
      </c>
      <c r="CX11" t="s">
        <v>438</v>
      </c>
      <c r="CY11">
        <v>0</v>
      </c>
      <c r="CZ11" t="s">
        <v>24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 t="s">
        <v>25</v>
      </c>
      <c r="DR11">
        <v>319</v>
      </c>
      <c r="DS11">
        <v>195.9</v>
      </c>
      <c r="DT11">
        <v>0.69</v>
      </c>
      <c r="DU11">
        <v>123.2</v>
      </c>
      <c r="DV11">
        <v>0.18</v>
      </c>
      <c r="DW11">
        <v>198</v>
      </c>
      <c r="DX11">
        <v>241</v>
      </c>
      <c r="DY11">
        <v>137</v>
      </c>
      <c r="DZ11">
        <v>21</v>
      </c>
      <c r="EA11">
        <v>36</v>
      </c>
      <c r="EB11">
        <v>5</v>
      </c>
      <c r="EC11">
        <v>25</v>
      </c>
      <c r="ED11" t="s">
        <v>439</v>
      </c>
      <c r="EE11" t="s">
        <v>440</v>
      </c>
      <c r="EF11" t="s">
        <v>441</v>
      </c>
      <c r="EG11" t="s">
        <v>142</v>
      </c>
      <c r="EH11" t="s">
        <v>26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 t="s">
        <v>27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 t="s">
        <v>28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 t="s">
        <v>29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 t="s">
        <v>30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 t="s">
        <v>31</v>
      </c>
      <c r="HP11">
        <v>71</v>
      </c>
      <c r="HQ11">
        <v>360</v>
      </c>
      <c r="HR11">
        <v>0.8</v>
      </c>
      <c r="HS11">
        <v>226.3</v>
      </c>
      <c r="HT11">
        <v>0.27</v>
      </c>
      <c r="HU11">
        <v>82</v>
      </c>
      <c r="HV11">
        <v>57</v>
      </c>
      <c r="HW11">
        <v>20</v>
      </c>
      <c r="HX11">
        <v>19</v>
      </c>
      <c r="HY11">
        <v>8</v>
      </c>
      <c r="HZ11">
        <v>0</v>
      </c>
      <c r="IA11">
        <v>8</v>
      </c>
      <c r="IB11" t="s">
        <v>442</v>
      </c>
      <c r="IC11" t="s">
        <v>443</v>
      </c>
      <c r="ID11" t="s">
        <v>444</v>
      </c>
      <c r="IE11">
        <v>0</v>
      </c>
      <c r="IF11" t="s">
        <v>32</v>
      </c>
      <c r="IG11">
        <v>227</v>
      </c>
      <c r="IH11">
        <v>195.5</v>
      </c>
      <c r="II11">
        <v>0.77</v>
      </c>
      <c r="IJ11" t="s">
        <v>445</v>
      </c>
      <c r="IK11">
        <v>0.2</v>
      </c>
      <c r="IL11">
        <v>151</v>
      </c>
      <c r="IM11">
        <v>143</v>
      </c>
      <c r="IN11">
        <v>83</v>
      </c>
      <c r="IO11">
        <v>17</v>
      </c>
      <c r="IP11">
        <v>21</v>
      </c>
      <c r="IQ11">
        <v>2</v>
      </c>
      <c r="IR11">
        <v>25</v>
      </c>
      <c r="IS11" t="s">
        <v>446</v>
      </c>
      <c r="IT11" t="s">
        <v>447</v>
      </c>
      <c r="IU11" t="s">
        <v>448</v>
      </c>
      <c r="IV11" t="s">
        <v>449</v>
      </c>
      <c r="IW11" t="s">
        <v>33</v>
      </c>
      <c r="IX11">
        <v>261</v>
      </c>
      <c r="IY11">
        <v>225.8</v>
      </c>
      <c r="IZ11">
        <v>0.75</v>
      </c>
      <c r="JA11">
        <v>151.6</v>
      </c>
      <c r="JB11">
        <v>0.3</v>
      </c>
      <c r="JC11">
        <v>207</v>
      </c>
      <c r="JD11">
        <v>176</v>
      </c>
      <c r="JE11">
        <v>87</v>
      </c>
      <c r="JF11">
        <v>33</v>
      </c>
      <c r="JG11">
        <v>22</v>
      </c>
      <c r="JH11">
        <v>5</v>
      </c>
      <c r="JI11">
        <v>38</v>
      </c>
      <c r="JJ11" t="s">
        <v>450</v>
      </c>
      <c r="JK11" t="s">
        <v>451</v>
      </c>
      <c r="JL11" t="s">
        <v>452</v>
      </c>
      <c r="JM11" t="s">
        <v>453</v>
      </c>
      <c r="JN11" t="s">
        <v>34</v>
      </c>
      <c r="JO11">
        <v>1006</v>
      </c>
      <c r="JP11">
        <v>229.1</v>
      </c>
      <c r="JQ11">
        <v>0.76</v>
      </c>
      <c r="JR11">
        <v>151.9</v>
      </c>
      <c r="JS11">
        <v>0.24</v>
      </c>
      <c r="JT11">
        <v>791</v>
      </c>
      <c r="JU11">
        <v>664</v>
      </c>
      <c r="JV11">
        <v>315</v>
      </c>
      <c r="JW11">
        <v>87</v>
      </c>
      <c r="JX11">
        <v>64</v>
      </c>
      <c r="JY11">
        <v>26</v>
      </c>
      <c r="JZ11">
        <v>138</v>
      </c>
      <c r="KA11" t="s">
        <v>454</v>
      </c>
      <c r="KB11" t="s">
        <v>455</v>
      </c>
      <c r="KC11" t="s">
        <v>456</v>
      </c>
      <c r="KD11" t="s">
        <v>457</v>
      </c>
      <c r="KE11" t="s">
        <v>35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 t="s">
        <v>36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</row>
    <row r="12" spans="1:324" x14ac:dyDescent="0.25">
      <c r="A12" t="s">
        <v>42</v>
      </c>
      <c r="B12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">
        <v>19</v>
      </c>
      <c r="T12">
        <v>127</v>
      </c>
      <c r="U12">
        <v>180.8</v>
      </c>
      <c r="V12">
        <v>0.85</v>
      </c>
      <c r="W12">
        <v>115.8</v>
      </c>
      <c r="X12">
        <v>0.24</v>
      </c>
      <c r="Y12">
        <v>82</v>
      </c>
      <c r="Z12">
        <v>96</v>
      </c>
      <c r="AA12">
        <v>32</v>
      </c>
      <c r="AB12">
        <v>15</v>
      </c>
      <c r="AC12">
        <v>11</v>
      </c>
      <c r="AD12">
        <v>0</v>
      </c>
      <c r="AE12">
        <v>13</v>
      </c>
      <c r="AF12" t="s">
        <v>458</v>
      </c>
      <c r="AG12" t="s">
        <v>459</v>
      </c>
      <c r="AH12" t="s">
        <v>460</v>
      </c>
      <c r="AI12">
        <v>0</v>
      </c>
      <c r="AJ12" t="s">
        <v>20</v>
      </c>
      <c r="AK12">
        <v>111</v>
      </c>
      <c r="AL12">
        <v>199.6</v>
      </c>
      <c r="AM12">
        <v>0</v>
      </c>
      <c r="AN12" t="s">
        <v>461</v>
      </c>
      <c r="AO12">
        <v>0.25</v>
      </c>
      <c r="AP12">
        <v>82</v>
      </c>
      <c r="AQ12">
        <v>75</v>
      </c>
      <c r="AR12">
        <v>13</v>
      </c>
      <c r="AS12">
        <v>14</v>
      </c>
      <c r="AT12">
        <v>7</v>
      </c>
      <c r="AU12">
        <v>1</v>
      </c>
      <c r="AV12">
        <v>7</v>
      </c>
      <c r="AW12" t="s">
        <v>462</v>
      </c>
      <c r="AX12" t="s">
        <v>406</v>
      </c>
      <c r="AY12" t="s">
        <v>463</v>
      </c>
      <c r="AZ12" t="s">
        <v>97</v>
      </c>
      <c r="BA12" t="s">
        <v>21</v>
      </c>
      <c r="BB12">
        <v>232</v>
      </c>
      <c r="BC12">
        <v>189.4</v>
      </c>
      <c r="BD12">
        <v>0.66</v>
      </c>
      <c r="BE12">
        <v>123.9</v>
      </c>
      <c r="BF12">
        <v>0.26</v>
      </c>
      <c r="BG12">
        <v>150</v>
      </c>
      <c r="BH12">
        <v>166</v>
      </c>
      <c r="BI12">
        <v>35</v>
      </c>
      <c r="BJ12">
        <v>25</v>
      </c>
      <c r="BK12">
        <v>20</v>
      </c>
      <c r="BL12">
        <v>4</v>
      </c>
      <c r="BM12">
        <v>29</v>
      </c>
      <c r="BN12" t="s">
        <v>167</v>
      </c>
      <c r="BO12" t="s">
        <v>169</v>
      </c>
      <c r="BP12" t="s">
        <v>278</v>
      </c>
      <c r="BQ12" t="s">
        <v>464</v>
      </c>
      <c r="BR12" t="s">
        <v>22</v>
      </c>
      <c r="BS12">
        <v>1831</v>
      </c>
      <c r="BT12">
        <v>184.6</v>
      </c>
      <c r="BU12">
        <v>0.72</v>
      </c>
      <c r="BV12">
        <v>121.3</v>
      </c>
      <c r="BW12">
        <v>0.26</v>
      </c>
      <c r="BX12">
        <v>1193</v>
      </c>
      <c r="BY12">
        <v>1147</v>
      </c>
      <c r="BZ12">
        <v>380</v>
      </c>
      <c r="CA12">
        <v>139</v>
      </c>
      <c r="CB12">
        <v>149</v>
      </c>
      <c r="CC12">
        <v>23</v>
      </c>
      <c r="CD12">
        <v>169</v>
      </c>
      <c r="CE12" t="s">
        <v>465</v>
      </c>
      <c r="CF12" t="s">
        <v>466</v>
      </c>
      <c r="CG12" t="s">
        <v>467</v>
      </c>
      <c r="CH12" t="s">
        <v>468</v>
      </c>
      <c r="CI12" t="s">
        <v>23</v>
      </c>
      <c r="CJ12">
        <v>43</v>
      </c>
      <c r="CK12">
        <v>160</v>
      </c>
      <c r="CL12">
        <v>0.57999999999999996</v>
      </c>
      <c r="CM12">
        <v>108.9</v>
      </c>
      <c r="CN12">
        <v>0.21</v>
      </c>
      <c r="CO12">
        <v>22</v>
      </c>
      <c r="CP12">
        <v>32</v>
      </c>
      <c r="CQ12">
        <v>8</v>
      </c>
      <c r="CR12">
        <v>2</v>
      </c>
      <c r="CS12">
        <v>4</v>
      </c>
      <c r="CT12">
        <v>0</v>
      </c>
      <c r="CU12">
        <v>8</v>
      </c>
      <c r="CV12" t="s">
        <v>248</v>
      </c>
      <c r="CW12" t="s">
        <v>469</v>
      </c>
      <c r="CX12" t="s">
        <v>470</v>
      </c>
      <c r="CY12">
        <v>0</v>
      </c>
      <c r="CZ12" t="s">
        <v>24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 t="s">
        <v>25</v>
      </c>
      <c r="DR12">
        <v>479</v>
      </c>
      <c r="DS12">
        <v>184</v>
      </c>
      <c r="DT12">
        <v>0.72</v>
      </c>
      <c r="DU12">
        <v>119.6</v>
      </c>
      <c r="DV12">
        <v>0.27</v>
      </c>
      <c r="DW12">
        <v>309</v>
      </c>
      <c r="DX12">
        <v>333</v>
      </c>
      <c r="DY12">
        <v>218</v>
      </c>
      <c r="DZ12">
        <v>39</v>
      </c>
      <c r="EA12">
        <v>54</v>
      </c>
      <c r="EB12">
        <v>9</v>
      </c>
      <c r="EC12">
        <v>35</v>
      </c>
      <c r="ED12" t="s">
        <v>471</v>
      </c>
      <c r="EE12" t="s">
        <v>472</v>
      </c>
      <c r="EF12" t="s">
        <v>473</v>
      </c>
      <c r="EG12" t="s">
        <v>474</v>
      </c>
      <c r="EH12" t="s">
        <v>26</v>
      </c>
      <c r="EI12">
        <v>176</v>
      </c>
      <c r="EJ12">
        <v>153.1</v>
      </c>
      <c r="EK12">
        <v>0.71</v>
      </c>
      <c r="EL12">
        <v>109.9</v>
      </c>
      <c r="EM12">
        <v>0.16</v>
      </c>
      <c r="EN12">
        <v>87</v>
      </c>
      <c r="EO12">
        <v>113</v>
      </c>
      <c r="EP12">
        <v>38</v>
      </c>
      <c r="EQ12">
        <v>8</v>
      </c>
      <c r="ER12">
        <v>14</v>
      </c>
      <c r="ES12">
        <v>4</v>
      </c>
      <c r="ET12">
        <v>16</v>
      </c>
      <c r="EU12" t="s">
        <v>193</v>
      </c>
      <c r="EV12" t="s">
        <v>475</v>
      </c>
      <c r="EW12" t="s">
        <v>248</v>
      </c>
      <c r="EX12" t="s">
        <v>168</v>
      </c>
      <c r="EY12" t="s">
        <v>27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 t="s">
        <v>28</v>
      </c>
      <c r="FQ12">
        <v>247</v>
      </c>
      <c r="FR12">
        <v>218.3</v>
      </c>
      <c r="FS12">
        <v>0</v>
      </c>
      <c r="FT12" t="s">
        <v>476</v>
      </c>
      <c r="FU12">
        <v>0.27</v>
      </c>
      <c r="FV12">
        <v>202</v>
      </c>
      <c r="FW12">
        <v>170</v>
      </c>
      <c r="FX12">
        <v>66</v>
      </c>
      <c r="FY12">
        <v>25</v>
      </c>
      <c r="FZ12">
        <v>21</v>
      </c>
      <c r="GA12">
        <v>5</v>
      </c>
      <c r="GB12">
        <v>20</v>
      </c>
      <c r="GC12" t="s">
        <v>477</v>
      </c>
      <c r="GD12" t="s">
        <v>478</v>
      </c>
      <c r="GE12" t="s">
        <v>479</v>
      </c>
      <c r="GF12" t="s">
        <v>168</v>
      </c>
      <c r="GG12" t="s">
        <v>29</v>
      </c>
      <c r="GH12">
        <v>1425</v>
      </c>
      <c r="GI12">
        <v>222.9</v>
      </c>
      <c r="GJ12">
        <v>0.73</v>
      </c>
      <c r="GK12" t="s">
        <v>292</v>
      </c>
      <c r="GL12">
        <v>0.22</v>
      </c>
      <c r="GM12">
        <v>1079</v>
      </c>
      <c r="GN12">
        <v>987</v>
      </c>
      <c r="GO12">
        <v>394</v>
      </c>
      <c r="GP12">
        <v>216</v>
      </c>
      <c r="GQ12">
        <v>171</v>
      </c>
      <c r="GR12">
        <v>25</v>
      </c>
      <c r="GS12">
        <v>116</v>
      </c>
      <c r="GT12" t="s">
        <v>480</v>
      </c>
      <c r="GU12" t="s">
        <v>481</v>
      </c>
      <c r="GV12" t="s">
        <v>482</v>
      </c>
      <c r="GW12" t="s">
        <v>483</v>
      </c>
      <c r="GX12" t="s">
        <v>30</v>
      </c>
      <c r="GY12">
        <v>479</v>
      </c>
      <c r="GZ12">
        <v>262.2</v>
      </c>
      <c r="HA12">
        <v>0</v>
      </c>
      <c r="HB12">
        <v>173.9</v>
      </c>
      <c r="HC12">
        <v>0.19</v>
      </c>
      <c r="HD12">
        <v>410</v>
      </c>
      <c r="HE12">
        <v>338</v>
      </c>
      <c r="HF12">
        <v>125</v>
      </c>
      <c r="HG12">
        <v>72</v>
      </c>
      <c r="HH12">
        <v>59</v>
      </c>
      <c r="HI12">
        <v>5</v>
      </c>
      <c r="HJ12">
        <v>39</v>
      </c>
      <c r="HK12" t="s">
        <v>484</v>
      </c>
      <c r="HL12" t="s">
        <v>485</v>
      </c>
      <c r="HM12" t="s">
        <v>486</v>
      </c>
      <c r="HN12" t="s">
        <v>377</v>
      </c>
      <c r="HO12" t="s">
        <v>31</v>
      </c>
      <c r="HP12">
        <v>395</v>
      </c>
      <c r="HQ12">
        <v>249.2</v>
      </c>
      <c r="HR12">
        <v>0.68</v>
      </c>
      <c r="HS12">
        <v>150.30000000000001</v>
      </c>
      <c r="HT12">
        <v>0.26</v>
      </c>
      <c r="HU12">
        <v>345</v>
      </c>
      <c r="HV12">
        <v>294</v>
      </c>
      <c r="HW12">
        <v>72</v>
      </c>
      <c r="HX12">
        <v>62</v>
      </c>
      <c r="HY12">
        <v>58</v>
      </c>
      <c r="HZ12">
        <v>4</v>
      </c>
      <c r="IA12">
        <v>17</v>
      </c>
      <c r="IB12" t="s">
        <v>487</v>
      </c>
      <c r="IC12" t="s">
        <v>488</v>
      </c>
      <c r="ID12" t="s">
        <v>489</v>
      </c>
      <c r="IE12" t="s">
        <v>372</v>
      </c>
      <c r="IF12" t="s">
        <v>32</v>
      </c>
      <c r="IG12">
        <v>491</v>
      </c>
      <c r="IH12">
        <v>192.4</v>
      </c>
      <c r="II12">
        <v>0.79</v>
      </c>
      <c r="IJ12" t="s">
        <v>400</v>
      </c>
      <c r="IK12">
        <v>0.21</v>
      </c>
      <c r="IL12">
        <v>337</v>
      </c>
      <c r="IM12">
        <v>306</v>
      </c>
      <c r="IN12">
        <v>198</v>
      </c>
      <c r="IO12">
        <v>43</v>
      </c>
      <c r="IP12">
        <v>44</v>
      </c>
      <c r="IQ12">
        <v>10</v>
      </c>
      <c r="IR12">
        <v>49</v>
      </c>
      <c r="IS12" t="s">
        <v>490</v>
      </c>
      <c r="IT12" t="s">
        <v>491</v>
      </c>
      <c r="IU12" t="s">
        <v>492</v>
      </c>
      <c r="IV12" t="s">
        <v>493</v>
      </c>
      <c r="IW12" t="s">
        <v>33</v>
      </c>
      <c r="IX12">
        <v>123</v>
      </c>
      <c r="IY12">
        <v>197.8</v>
      </c>
      <c r="IZ12">
        <v>0.69</v>
      </c>
      <c r="JA12">
        <v>120.8</v>
      </c>
      <c r="JB12">
        <v>0.27</v>
      </c>
      <c r="JC12">
        <v>87</v>
      </c>
      <c r="JD12">
        <v>89</v>
      </c>
      <c r="JE12">
        <v>28</v>
      </c>
      <c r="JF12">
        <v>15</v>
      </c>
      <c r="JG12">
        <v>13</v>
      </c>
      <c r="JH12">
        <v>1</v>
      </c>
      <c r="JI12">
        <v>9</v>
      </c>
      <c r="JJ12" t="s">
        <v>494</v>
      </c>
      <c r="JK12" t="s">
        <v>495</v>
      </c>
      <c r="JL12" t="s">
        <v>324</v>
      </c>
      <c r="JM12" t="s">
        <v>90</v>
      </c>
      <c r="JN12" t="s">
        <v>34</v>
      </c>
      <c r="JO12">
        <v>113</v>
      </c>
      <c r="JP12">
        <v>198.2</v>
      </c>
      <c r="JQ12">
        <v>0.74</v>
      </c>
      <c r="JR12">
        <v>131.6</v>
      </c>
      <c r="JS12">
        <v>0.3</v>
      </c>
      <c r="JT12">
        <v>77</v>
      </c>
      <c r="JU12">
        <v>77</v>
      </c>
      <c r="JV12">
        <v>26</v>
      </c>
      <c r="JW12">
        <v>10</v>
      </c>
      <c r="JX12">
        <v>7</v>
      </c>
      <c r="JY12">
        <v>1</v>
      </c>
      <c r="JZ12">
        <v>11</v>
      </c>
      <c r="KA12" t="s">
        <v>496</v>
      </c>
      <c r="KB12" t="s">
        <v>497</v>
      </c>
      <c r="KC12" t="s">
        <v>498</v>
      </c>
      <c r="KD12" t="s">
        <v>248</v>
      </c>
      <c r="KE12" t="s">
        <v>35</v>
      </c>
      <c r="KF12">
        <v>135</v>
      </c>
      <c r="KG12">
        <v>189.9</v>
      </c>
      <c r="KH12">
        <v>0.64</v>
      </c>
      <c r="KI12" t="s">
        <v>499</v>
      </c>
      <c r="KJ12">
        <v>0.3</v>
      </c>
      <c r="KK12">
        <v>84</v>
      </c>
      <c r="KL12">
        <v>91</v>
      </c>
      <c r="KM12">
        <v>37</v>
      </c>
      <c r="KN12">
        <v>13</v>
      </c>
      <c r="KO12">
        <v>16</v>
      </c>
      <c r="KP12">
        <v>4</v>
      </c>
      <c r="KQ12">
        <v>20</v>
      </c>
      <c r="KR12" t="s">
        <v>500</v>
      </c>
      <c r="KS12" t="s">
        <v>501</v>
      </c>
      <c r="KT12" t="s">
        <v>364</v>
      </c>
      <c r="KU12" t="s">
        <v>142</v>
      </c>
      <c r="KV12" t="s">
        <v>36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</row>
    <row r="13" spans="1:324" x14ac:dyDescent="0.25">
      <c r="A13" t="s">
        <v>502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t="s">
        <v>19</v>
      </c>
      <c r="T13">
        <v>130</v>
      </c>
      <c r="U13">
        <v>185.4</v>
      </c>
      <c r="V13">
        <v>0</v>
      </c>
      <c r="W13">
        <v>115.1</v>
      </c>
      <c r="X13">
        <v>0.21</v>
      </c>
      <c r="Y13">
        <v>84</v>
      </c>
      <c r="Z13">
        <v>83</v>
      </c>
      <c r="AA13">
        <v>48</v>
      </c>
      <c r="AB13">
        <v>8</v>
      </c>
      <c r="AC13">
        <v>6</v>
      </c>
      <c r="AD13">
        <v>2</v>
      </c>
      <c r="AE13">
        <v>16</v>
      </c>
      <c r="AF13" t="s">
        <v>438</v>
      </c>
      <c r="AG13" t="s">
        <v>407</v>
      </c>
      <c r="AH13" t="s">
        <v>503</v>
      </c>
      <c r="AI13" t="s">
        <v>278</v>
      </c>
      <c r="AJ13" t="s">
        <v>20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 t="s">
        <v>21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 t="s">
        <v>22</v>
      </c>
      <c r="BS13">
        <v>657</v>
      </c>
      <c r="BT13">
        <v>218.1</v>
      </c>
      <c r="BU13">
        <v>0.78</v>
      </c>
      <c r="BV13">
        <v>111.2</v>
      </c>
      <c r="BW13">
        <v>0.21</v>
      </c>
      <c r="BX13">
        <v>515</v>
      </c>
      <c r="BY13">
        <v>438</v>
      </c>
      <c r="BZ13">
        <v>167</v>
      </c>
      <c r="CA13">
        <v>57</v>
      </c>
      <c r="CB13">
        <v>11</v>
      </c>
      <c r="CC13">
        <v>1</v>
      </c>
      <c r="CD13">
        <v>24</v>
      </c>
      <c r="CE13" t="s">
        <v>504</v>
      </c>
      <c r="CF13" t="s">
        <v>505</v>
      </c>
      <c r="CG13" t="s">
        <v>506</v>
      </c>
      <c r="CH13" t="s">
        <v>507</v>
      </c>
      <c r="CI13" t="s">
        <v>23</v>
      </c>
      <c r="CJ13">
        <v>213</v>
      </c>
      <c r="CK13">
        <v>156.1</v>
      </c>
      <c r="CL13">
        <v>0.75</v>
      </c>
      <c r="CM13">
        <v>99.6</v>
      </c>
      <c r="CN13">
        <v>0.22</v>
      </c>
      <c r="CO13">
        <v>113</v>
      </c>
      <c r="CP13">
        <v>143</v>
      </c>
      <c r="CQ13">
        <v>87</v>
      </c>
      <c r="CR13">
        <v>9</v>
      </c>
      <c r="CS13">
        <v>16</v>
      </c>
      <c r="CT13">
        <v>4</v>
      </c>
      <c r="CU13">
        <v>21</v>
      </c>
      <c r="CV13" t="s">
        <v>508</v>
      </c>
      <c r="CW13" t="s">
        <v>509</v>
      </c>
      <c r="CX13" t="s">
        <v>510</v>
      </c>
      <c r="CY13" t="s">
        <v>511</v>
      </c>
      <c r="CZ13" t="s">
        <v>24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 t="s">
        <v>25</v>
      </c>
      <c r="DR13">
        <v>518</v>
      </c>
      <c r="DS13">
        <v>198.4</v>
      </c>
      <c r="DT13">
        <v>0.74</v>
      </c>
      <c r="DU13">
        <v>129</v>
      </c>
      <c r="DV13">
        <v>0.22</v>
      </c>
      <c r="DW13">
        <v>349</v>
      </c>
      <c r="DX13">
        <v>333</v>
      </c>
      <c r="DY13">
        <v>229</v>
      </c>
      <c r="DZ13">
        <v>43</v>
      </c>
      <c r="EA13">
        <v>30</v>
      </c>
      <c r="EB13">
        <v>10</v>
      </c>
      <c r="EC13">
        <v>50</v>
      </c>
      <c r="ED13" t="s">
        <v>512</v>
      </c>
      <c r="EE13" t="s">
        <v>513</v>
      </c>
      <c r="EF13" t="s">
        <v>514</v>
      </c>
      <c r="EG13" t="s">
        <v>142</v>
      </c>
      <c r="EH13" t="s">
        <v>26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 t="s">
        <v>27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 t="s">
        <v>28</v>
      </c>
      <c r="FQ13">
        <v>128</v>
      </c>
      <c r="FR13">
        <v>170.3</v>
      </c>
      <c r="FS13">
        <v>0</v>
      </c>
      <c r="FT13" t="s">
        <v>515</v>
      </c>
      <c r="FU13">
        <v>0.25</v>
      </c>
      <c r="FV13">
        <v>76</v>
      </c>
      <c r="FW13">
        <v>96</v>
      </c>
      <c r="FX13">
        <v>24</v>
      </c>
      <c r="FY13">
        <v>11</v>
      </c>
      <c r="FZ13">
        <v>16</v>
      </c>
      <c r="GA13">
        <v>0</v>
      </c>
      <c r="GB13">
        <v>7</v>
      </c>
      <c r="GC13" t="s">
        <v>516</v>
      </c>
      <c r="GD13" t="s">
        <v>517</v>
      </c>
      <c r="GE13" t="s">
        <v>518</v>
      </c>
      <c r="GF13">
        <v>0</v>
      </c>
      <c r="GG13" t="s">
        <v>29</v>
      </c>
      <c r="GH13">
        <v>115</v>
      </c>
      <c r="GI13">
        <v>206.2</v>
      </c>
      <c r="GJ13">
        <v>0</v>
      </c>
      <c r="GK13" t="s">
        <v>519</v>
      </c>
      <c r="GL13">
        <v>0.26</v>
      </c>
      <c r="GM13">
        <v>81</v>
      </c>
      <c r="GN13">
        <v>85</v>
      </c>
      <c r="GO13">
        <v>19</v>
      </c>
      <c r="GP13">
        <v>13</v>
      </c>
      <c r="GQ13">
        <v>20</v>
      </c>
      <c r="GR13">
        <v>0</v>
      </c>
      <c r="GS13">
        <v>0</v>
      </c>
      <c r="GT13" t="s">
        <v>520</v>
      </c>
      <c r="GU13" t="s">
        <v>521</v>
      </c>
      <c r="GV13">
        <v>0</v>
      </c>
      <c r="GW13">
        <v>0</v>
      </c>
      <c r="GX13" t="s">
        <v>30</v>
      </c>
      <c r="GY13">
        <v>29</v>
      </c>
      <c r="GZ13">
        <v>292</v>
      </c>
      <c r="HA13">
        <v>0</v>
      </c>
      <c r="HB13">
        <v>161.69999999999999</v>
      </c>
      <c r="HC13">
        <v>0.2</v>
      </c>
      <c r="HD13">
        <v>28</v>
      </c>
      <c r="HE13">
        <v>19</v>
      </c>
      <c r="HF13">
        <v>8</v>
      </c>
      <c r="HG13">
        <v>6</v>
      </c>
      <c r="HH13">
        <v>4</v>
      </c>
      <c r="HI13">
        <v>0</v>
      </c>
      <c r="HJ13">
        <v>0</v>
      </c>
      <c r="HK13" t="s">
        <v>205</v>
      </c>
      <c r="HL13" t="s">
        <v>199</v>
      </c>
      <c r="HM13">
        <v>0</v>
      </c>
      <c r="HN13">
        <v>0</v>
      </c>
      <c r="HO13" t="s">
        <v>31</v>
      </c>
      <c r="HP13">
        <v>14</v>
      </c>
      <c r="HQ13">
        <v>332</v>
      </c>
      <c r="HR13">
        <v>0.93</v>
      </c>
      <c r="HS13">
        <v>202.3</v>
      </c>
      <c r="HT13">
        <v>0.21</v>
      </c>
      <c r="HU13">
        <v>17</v>
      </c>
      <c r="HV13">
        <v>6</v>
      </c>
      <c r="HW13">
        <v>5</v>
      </c>
      <c r="HX13">
        <v>4</v>
      </c>
      <c r="HY13">
        <v>2</v>
      </c>
      <c r="HZ13">
        <v>0</v>
      </c>
      <c r="IA13">
        <v>0</v>
      </c>
      <c r="IB13" t="s">
        <v>372</v>
      </c>
      <c r="IC13" t="s">
        <v>522</v>
      </c>
      <c r="ID13">
        <v>0</v>
      </c>
      <c r="IE13">
        <v>0</v>
      </c>
      <c r="IF13" t="s">
        <v>32</v>
      </c>
      <c r="IG13">
        <v>22</v>
      </c>
      <c r="IH13">
        <v>235</v>
      </c>
      <c r="II13">
        <v>0.77</v>
      </c>
      <c r="IJ13" t="s">
        <v>523</v>
      </c>
      <c r="IK13">
        <v>0.19</v>
      </c>
      <c r="IL13">
        <v>19</v>
      </c>
      <c r="IM13">
        <v>14</v>
      </c>
      <c r="IN13">
        <v>10</v>
      </c>
      <c r="IO13">
        <v>3</v>
      </c>
      <c r="IP13">
        <v>4</v>
      </c>
      <c r="IQ13">
        <v>0</v>
      </c>
      <c r="IR13">
        <v>2</v>
      </c>
      <c r="IS13" t="s">
        <v>148</v>
      </c>
      <c r="IT13" t="s">
        <v>524</v>
      </c>
      <c r="IU13" t="s">
        <v>248</v>
      </c>
      <c r="IV13">
        <v>0</v>
      </c>
      <c r="IW13" t="s">
        <v>33</v>
      </c>
      <c r="IX13">
        <v>1000</v>
      </c>
      <c r="IY13">
        <v>189.9</v>
      </c>
      <c r="IZ13">
        <v>0.71</v>
      </c>
      <c r="JA13">
        <v>122.8</v>
      </c>
      <c r="JB13">
        <v>0.25</v>
      </c>
      <c r="JC13">
        <v>682</v>
      </c>
      <c r="JD13">
        <v>645</v>
      </c>
      <c r="JE13">
        <v>268</v>
      </c>
      <c r="JF13">
        <v>66</v>
      </c>
      <c r="JG13">
        <v>74</v>
      </c>
      <c r="JH13">
        <v>17</v>
      </c>
      <c r="JI13">
        <v>104</v>
      </c>
      <c r="JJ13" t="s">
        <v>423</v>
      </c>
      <c r="JK13" t="s">
        <v>525</v>
      </c>
      <c r="JL13" t="s">
        <v>526</v>
      </c>
      <c r="JM13" t="s">
        <v>527</v>
      </c>
      <c r="JN13" t="s">
        <v>34</v>
      </c>
      <c r="JO13">
        <v>3955</v>
      </c>
      <c r="JP13">
        <v>216.4</v>
      </c>
      <c r="JQ13">
        <v>0.75</v>
      </c>
      <c r="JR13">
        <v>142.5</v>
      </c>
      <c r="JS13">
        <v>0.25</v>
      </c>
      <c r="JT13">
        <v>2959</v>
      </c>
      <c r="JU13">
        <v>2515</v>
      </c>
      <c r="JV13">
        <v>1389</v>
      </c>
      <c r="JW13">
        <v>269</v>
      </c>
      <c r="JX13">
        <v>234</v>
      </c>
      <c r="JY13">
        <v>90</v>
      </c>
      <c r="JZ13">
        <v>525</v>
      </c>
      <c r="KA13" t="s">
        <v>248</v>
      </c>
      <c r="KB13" t="s">
        <v>528</v>
      </c>
      <c r="KC13" t="s">
        <v>529</v>
      </c>
      <c r="KD13" t="s">
        <v>176</v>
      </c>
      <c r="KE13" t="s">
        <v>35</v>
      </c>
      <c r="KF13">
        <v>139</v>
      </c>
      <c r="KG13">
        <v>193.3</v>
      </c>
      <c r="KH13">
        <v>0.68</v>
      </c>
      <c r="KI13" t="s">
        <v>530</v>
      </c>
      <c r="KJ13">
        <v>0.24</v>
      </c>
      <c r="KK13">
        <v>93</v>
      </c>
      <c r="KL13">
        <v>110</v>
      </c>
      <c r="KM13">
        <v>40</v>
      </c>
      <c r="KN13">
        <v>6</v>
      </c>
      <c r="KO13">
        <v>16</v>
      </c>
      <c r="KP13">
        <v>1</v>
      </c>
      <c r="KQ13">
        <v>15</v>
      </c>
      <c r="KR13" t="s">
        <v>531</v>
      </c>
      <c r="KS13" t="s">
        <v>532</v>
      </c>
      <c r="KT13" t="s">
        <v>533</v>
      </c>
      <c r="KU13" t="s">
        <v>374</v>
      </c>
      <c r="KV13" t="s">
        <v>36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</row>
    <row r="14" spans="1:324" x14ac:dyDescent="0.25">
      <c r="A14" t="s">
        <v>43</v>
      </c>
      <c r="B14" t="s">
        <v>18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">
        <v>19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20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 t="s">
        <v>21</v>
      </c>
      <c r="BB14">
        <v>1021</v>
      </c>
      <c r="BC14">
        <v>242</v>
      </c>
      <c r="BD14">
        <v>0.74</v>
      </c>
      <c r="BE14">
        <v>150.30000000000001</v>
      </c>
      <c r="BF14">
        <v>0.24</v>
      </c>
      <c r="BG14">
        <v>905</v>
      </c>
      <c r="BH14">
        <v>668</v>
      </c>
      <c r="BI14">
        <v>140</v>
      </c>
      <c r="BJ14">
        <v>163</v>
      </c>
      <c r="BK14">
        <v>108</v>
      </c>
      <c r="BL14">
        <v>18</v>
      </c>
      <c r="BM14">
        <v>115</v>
      </c>
      <c r="BN14" t="s">
        <v>534</v>
      </c>
      <c r="BO14" t="s">
        <v>535</v>
      </c>
      <c r="BP14" t="s">
        <v>536</v>
      </c>
      <c r="BQ14" t="s">
        <v>537</v>
      </c>
      <c r="BR14" t="s">
        <v>22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 t="s">
        <v>23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 t="s">
        <v>24</v>
      </c>
      <c r="DA14">
        <v>2560</v>
      </c>
      <c r="DB14">
        <v>267</v>
      </c>
      <c r="DC14">
        <v>0.74</v>
      </c>
      <c r="DD14">
        <v>163</v>
      </c>
      <c r="DE14">
        <v>0.25</v>
      </c>
      <c r="DF14">
        <v>2484</v>
      </c>
      <c r="DG14">
        <v>1743</v>
      </c>
      <c r="DH14">
        <v>310</v>
      </c>
      <c r="DI14">
        <v>565</v>
      </c>
      <c r="DJ14">
        <v>337</v>
      </c>
      <c r="DK14">
        <v>33</v>
      </c>
      <c r="DL14">
        <v>180</v>
      </c>
      <c r="DM14" t="s">
        <v>538</v>
      </c>
      <c r="DN14" t="s">
        <v>539</v>
      </c>
      <c r="DO14" t="s">
        <v>540</v>
      </c>
      <c r="DP14" t="s">
        <v>328</v>
      </c>
      <c r="DQ14" t="s">
        <v>25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 t="s">
        <v>26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 t="s">
        <v>27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 t="s">
        <v>28</v>
      </c>
      <c r="FQ14">
        <v>92</v>
      </c>
      <c r="FR14">
        <v>197.5</v>
      </c>
      <c r="FS14">
        <v>0</v>
      </c>
      <c r="FT14" t="s">
        <v>541</v>
      </c>
      <c r="FU14">
        <v>0.2</v>
      </c>
      <c r="FV14">
        <v>67</v>
      </c>
      <c r="FW14">
        <v>65</v>
      </c>
      <c r="FX14">
        <v>17</v>
      </c>
      <c r="FY14">
        <v>10</v>
      </c>
      <c r="FZ14">
        <v>4</v>
      </c>
      <c r="GA14">
        <v>2</v>
      </c>
      <c r="GB14">
        <v>11</v>
      </c>
      <c r="GC14" t="s">
        <v>359</v>
      </c>
      <c r="GD14" t="s">
        <v>542</v>
      </c>
      <c r="GE14" t="s">
        <v>543</v>
      </c>
      <c r="GF14" t="s">
        <v>137</v>
      </c>
      <c r="GG14" t="s">
        <v>29</v>
      </c>
      <c r="GH14">
        <v>23</v>
      </c>
      <c r="GI14">
        <v>175</v>
      </c>
      <c r="GJ14">
        <v>0</v>
      </c>
      <c r="GK14" t="s">
        <v>544</v>
      </c>
      <c r="GL14">
        <v>0.19</v>
      </c>
      <c r="GM14">
        <v>15</v>
      </c>
      <c r="GN14">
        <v>16</v>
      </c>
      <c r="GO14">
        <v>5</v>
      </c>
      <c r="GP14">
        <v>5</v>
      </c>
      <c r="GQ14">
        <v>3</v>
      </c>
      <c r="GR14">
        <v>0</v>
      </c>
      <c r="GS14">
        <v>4</v>
      </c>
      <c r="GT14" t="s">
        <v>98</v>
      </c>
      <c r="GU14" t="s">
        <v>98</v>
      </c>
      <c r="GV14" t="s">
        <v>115</v>
      </c>
      <c r="GW14">
        <v>0</v>
      </c>
      <c r="GX14" t="s">
        <v>30</v>
      </c>
      <c r="GY14">
        <v>21</v>
      </c>
      <c r="GZ14">
        <v>165</v>
      </c>
      <c r="HA14">
        <v>0</v>
      </c>
      <c r="HB14">
        <v>110.2</v>
      </c>
      <c r="HC14">
        <v>0.12</v>
      </c>
      <c r="HD14">
        <v>12</v>
      </c>
      <c r="HE14">
        <v>16</v>
      </c>
      <c r="HF14">
        <v>4</v>
      </c>
      <c r="HG14">
        <v>1</v>
      </c>
      <c r="HH14">
        <v>2</v>
      </c>
      <c r="HI14">
        <v>0</v>
      </c>
      <c r="HJ14">
        <v>0</v>
      </c>
      <c r="HK14" t="s">
        <v>241</v>
      </c>
      <c r="HL14" t="s">
        <v>98</v>
      </c>
      <c r="HM14">
        <v>0</v>
      </c>
      <c r="HN14">
        <v>0</v>
      </c>
      <c r="HO14" t="s">
        <v>31</v>
      </c>
      <c r="HP14">
        <v>156</v>
      </c>
      <c r="HQ14">
        <v>221.4</v>
      </c>
      <c r="HR14">
        <v>0.73</v>
      </c>
      <c r="HS14">
        <v>135.9</v>
      </c>
      <c r="HT14">
        <v>0.22</v>
      </c>
      <c r="HU14">
        <v>122</v>
      </c>
      <c r="HV14">
        <v>107</v>
      </c>
      <c r="HW14">
        <v>30</v>
      </c>
      <c r="HX14">
        <v>19</v>
      </c>
      <c r="HY14">
        <v>21</v>
      </c>
      <c r="HZ14">
        <v>1</v>
      </c>
      <c r="IA14">
        <v>16</v>
      </c>
      <c r="IB14" t="s">
        <v>545</v>
      </c>
      <c r="IC14" t="s">
        <v>546</v>
      </c>
      <c r="ID14" t="s">
        <v>547</v>
      </c>
      <c r="IE14" t="s">
        <v>194</v>
      </c>
      <c r="IF14" t="s">
        <v>32</v>
      </c>
      <c r="IG14">
        <v>35</v>
      </c>
      <c r="IH14">
        <v>310.5</v>
      </c>
      <c r="II14">
        <v>0.91</v>
      </c>
      <c r="IJ14" t="s">
        <v>548</v>
      </c>
      <c r="IK14">
        <v>0.33</v>
      </c>
      <c r="IL14">
        <v>46</v>
      </c>
      <c r="IM14">
        <v>17</v>
      </c>
      <c r="IN14">
        <v>10</v>
      </c>
      <c r="IO14">
        <v>3</v>
      </c>
      <c r="IP14">
        <v>2</v>
      </c>
      <c r="IQ14">
        <v>2</v>
      </c>
      <c r="IR14">
        <v>3</v>
      </c>
      <c r="IS14" t="s">
        <v>549</v>
      </c>
      <c r="IT14" t="s">
        <v>267</v>
      </c>
      <c r="IU14" t="s">
        <v>155</v>
      </c>
      <c r="IV14" t="s">
        <v>318</v>
      </c>
      <c r="IW14" t="s">
        <v>33</v>
      </c>
      <c r="IX14">
        <v>95</v>
      </c>
      <c r="IY14">
        <v>207</v>
      </c>
      <c r="IZ14">
        <v>0</v>
      </c>
      <c r="JA14">
        <v>129.30000000000001</v>
      </c>
      <c r="JB14">
        <v>0.21</v>
      </c>
      <c r="JC14">
        <v>70</v>
      </c>
      <c r="JD14">
        <v>65</v>
      </c>
      <c r="JE14">
        <v>43</v>
      </c>
      <c r="JF14">
        <v>6</v>
      </c>
      <c r="JG14">
        <v>5</v>
      </c>
      <c r="JH14">
        <v>1</v>
      </c>
      <c r="JI14">
        <v>8</v>
      </c>
      <c r="JJ14" t="s">
        <v>155</v>
      </c>
      <c r="JK14" t="s">
        <v>550</v>
      </c>
      <c r="JL14" t="s">
        <v>551</v>
      </c>
      <c r="JM14" t="s">
        <v>278</v>
      </c>
      <c r="JN14" t="s">
        <v>34</v>
      </c>
      <c r="JO14">
        <v>3670</v>
      </c>
      <c r="JP14">
        <v>222.2</v>
      </c>
      <c r="JQ14">
        <v>0.76</v>
      </c>
      <c r="JR14">
        <v>139</v>
      </c>
      <c r="JS14">
        <v>0.22</v>
      </c>
      <c r="JT14">
        <v>2872</v>
      </c>
      <c r="JU14">
        <v>2336</v>
      </c>
      <c r="JV14">
        <v>1267</v>
      </c>
      <c r="JW14">
        <v>254</v>
      </c>
      <c r="JX14">
        <v>226</v>
      </c>
      <c r="JY14">
        <v>91</v>
      </c>
      <c r="JZ14">
        <v>484</v>
      </c>
      <c r="KA14" t="s">
        <v>552</v>
      </c>
      <c r="KB14" t="s">
        <v>553</v>
      </c>
      <c r="KC14" t="s">
        <v>554</v>
      </c>
      <c r="KD14" t="s">
        <v>555</v>
      </c>
      <c r="KE14" t="s">
        <v>35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 t="s">
        <v>36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</row>
    <row r="15" spans="1:324" x14ac:dyDescent="0.25">
      <c r="A15" t="s">
        <v>44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">
        <v>19</v>
      </c>
      <c r="T15">
        <v>65</v>
      </c>
      <c r="U15">
        <v>140.69999999999999</v>
      </c>
      <c r="V15">
        <v>0.71</v>
      </c>
      <c r="W15">
        <v>98.3</v>
      </c>
      <c r="X15">
        <v>0.2</v>
      </c>
      <c r="Y15">
        <v>31</v>
      </c>
      <c r="Z15">
        <v>52</v>
      </c>
      <c r="AA15">
        <v>28</v>
      </c>
      <c r="AB15">
        <v>5</v>
      </c>
      <c r="AC15">
        <v>6</v>
      </c>
      <c r="AD15">
        <v>1</v>
      </c>
      <c r="AE15">
        <v>4</v>
      </c>
      <c r="AF15" t="s">
        <v>556</v>
      </c>
      <c r="AG15" t="s">
        <v>557</v>
      </c>
      <c r="AH15" t="s">
        <v>558</v>
      </c>
      <c r="AI15" t="s">
        <v>168</v>
      </c>
      <c r="AJ15" t="s">
        <v>20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 t="s">
        <v>21</v>
      </c>
      <c r="BB15">
        <v>13</v>
      </c>
      <c r="BC15">
        <v>174</v>
      </c>
      <c r="BD15">
        <v>0.54</v>
      </c>
      <c r="BE15">
        <v>110.8</v>
      </c>
      <c r="BF15">
        <v>0.24</v>
      </c>
      <c r="BG15">
        <v>8</v>
      </c>
      <c r="BH15">
        <v>14</v>
      </c>
      <c r="BI15">
        <v>1</v>
      </c>
      <c r="BJ15">
        <v>1</v>
      </c>
      <c r="BK15">
        <v>2</v>
      </c>
      <c r="BL15">
        <v>0</v>
      </c>
      <c r="BM15">
        <v>3</v>
      </c>
      <c r="BN15" t="s">
        <v>278</v>
      </c>
      <c r="BO15" t="s">
        <v>278</v>
      </c>
      <c r="BP15" t="s">
        <v>291</v>
      </c>
      <c r="BQ15">
        <v>0</v>
      </c>
      <c r="BR15" t="s">
        <v>22</v>
      </c>
      <c r="BS15">
        <v>206</v>
      </c>
      <c r="BT15">
        <v>205.1</v>
      </c>
      <c r="BU15">
        <v>0.7</v>
      </c>
      <c r="BV15">
        <v>132.19999999999999</v>
      </c>
      <c r="BW15">
        <v>0.25</v>
      </c>
      <c r="BX15">
        <v>150</v>
      </c>
      <c r="BY15">
        <v>147</v>
      </c>
      <c r="BZ15">
        <v>47</v>
      </c>
      <c r="CA15">
        <v>20</v>
      </c>
      <c r="CB15">
        <v>16</v>
      </c>
      <c r="CC15">
        <v>8</v>
      </c>
      <c r="CD15">
        <v>32</v>
      </c>
      <c r="CE15" t="s">
        <v>335</v>
      </c>
      <c r="CF15" t="s">
        <v>559</v>
      </c>
      <c r="CG15" t="s">
        <v>560</v>
      </c>
      <c r="CH15" t="s">
        <v>168</v>
      </c>
      <c r="CI15" t="s">
        <v>23</v>
      </c>
      <c r="CJ15">
        <v>19</v>
      </c>
      <c r="CK15">
        <v>188</v>
      </c>
      <c r="CL15">
        <v>0.63</v>
      </c>
      <c r="CM15">
        <v>116.4</v>
      </c>
      <c r="CN15">
        <v>0.21</v>
      </c>
      <c r="CO15">
        <v>12</v>
      </c>
      <c r="CP15">
        <v>18</v>
      </c>
      <c r="CQ15">
        <v>5</v>
      </c>
      <c r="CR15">
        <v>2</v>
      </c>
      <c r="CS15">
        <v>4</v>
      </c>
      <c r="CT15">
        <v>0</v>
      </c>
      <c r="CU15">
        <v>2</v>
      </c>
      <c r="CV15" t="s">
        <v>167</v>
      </c>
      <c r="CW15" t="s">
        <v>561</v>
      </c>
      <c r="CX15" t="s">
        <v>341</v>
      </c>
      <c r="CY15">
        <v>0</v>
      </c>
      <c r="CZ15" t="s">
        <v>24</v>
      </c>
      <c r="DA15">
        <v>26</v>
      </c>
      <c r="DB15">
        <v>216</v>
      </c>
      <c r="DC15">
        <v>0.73</v>
      </c>
      <c r="DD15" t="s">
        <v>342</v>
      </c>
      <c r="DE15">
        <v>0.19</v>
      </c>
      <c r="DF15">
        <v>21</v>
      </c>
      <c r="DG15">
        <v>17</v>
      </c>
      <c r="DH15">
        <v>4</v>
      </c>
      <c r="DI15">
        <v>5</v>
      </c>
      <c r="DJ15">
        <v>6</v>
      </c>
      <c r="DK15">
        <v>0</v>
      </c>
      <c r="DL15">
        <v>1</v>
      </c>
      <c r="DM15" t="s">
        <v>562</v>
      </c>
      <c r="DN15" t="s">
        <v>511</v>
      </c>
      <c r="DO15" t="s">
        <v>229</v>
      </c>
      <c r="DP15">
        <v>0</v>
      </c>
      <c r="DQ15" t="s">
        <v>25</v>
      </c>
      <c r="DR15">
        <v>50</v>
      </c>
      <c r="DS15">
        <v>138</v>
      </c>
      <c r="DT15">
        <v>0.76</v>
      </c>
      <c r="DU15">
        <v>84.7</v>
      </c>
      <c r="DV15">
        <v>0.16</v>
      </c>
      <c r="DW15">
        <v>23</v>
      </c>
      <c r="DX15">
        <v>33</v>
      </c>
      <c r="DY15">
        <v>22</v>
      </c>
      <c r="DZ15">
        <v>4</v>
      </c>
      <c r="EA15">
        <v>2</v>
      </c>
      <c r="EB15">
        <v>1</v>
      </c>
      <c r="EC15">
        <v>3</v>
      </c>
      <c r="ED15" t="s">
        <v>115</v>
      </c>
      <c r="EE15" t="s">
        <v>563</v>
      </c>
      <c r="EF15" t="s">
        <v>564</v>
      </c>
      <c r="EG15" t="s">
        <v>98</v>
      </c>
      <c r="EH15" t="s">
        <v>26</v>
      </c>
      <c r="EI15">
        <v>111</v>
      </c>
      <c r="EJ15">
        <v>185.2</v>
      </c>
      <c r="EK15">
        <v>0.75</v>
      </c>
      <c r="EL15">
        <v>110.2</v>
      </c>
      <c r="EM15">
        <v>0.14000000000000001</v>
      </c>
      <c r="EN15">
        <v>72</v>
      </c>
      <c r="EO15">
        <v>69</v>
      </c>
      <c r="EP15">
        <v>26</v>
      </c>
      <c r="EQ15">
        <v>9</v>
      </c>
      <c r="ER15">
        <v>4</v>
      </c>
      <c r="ES15">
        <v>4</v>
      </c>
      <c r="ET15">
        <v>12</v>
      </c>
      <c r="EU15" t="s">
        <v>278</v>
      </c>
      <c r="EV15" t="s">
        <v>565</v>
      </c>
      <c r="EW15" t="s">
        <v>566</v>
      </c>
      <c r="EX15" t="s">
        <v>98</v>
      </c>
      <c r="EY15" t="s">
        <v>27</v>
      </c>
      <c r="EZ15">
        <v>14</v>
      </c>
      <c r="FA15">
        <v>75</v>
      </c>
      <c r="FB15">
        <v>0.28999999999999998</v>
      </c>
      <c r="FC15">
        <v>59.7</v>
      </c>
      <c r="FD15">
        <v>0.21</v>
      </c>
      <c r="FE15">
        <v>3</v>
      </c>
      <c r="FF15">
        <v>13</v>
      </c>
      <c r="FG15">
        <v>0</v>
      </c>
      <c r="FH15">
        <v>1</v>
      </c>
      <c r="FI15">
        <v>7</v>
      </c>
      <c r="FJ15">
        <v>0</v>
      </c>
      <c r="FK15">
        <v>0</v>
      </c>
      <c r="FL15" t="s">
        <v>98</v>
      </c>
      <c r="FM15">
        <v>0</v>
      </c>
      <c r="FN15">
        <v>0</v>
      </c>
      <c r="FO15">
        <v>0</v>
      </c>
      <c r="FP15" t="s">
        <v>28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 t="s">
        <v>29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 t="s">
        <v>30</v>
      </c>
      <c r="GY15">
        <v>834</v>
      </c>
      <c r="GZ15">
        <v>232.3</v>
      </c>
      <c r="HA15">
        <v>0.7</v>
      </c>
      <c r="HB15">
        <v>152.30000000000001</v>
      </c>
      <c r="HC15">
        <v>0.16</v>
      </c>
      <c r="HD15">
        <v>645</v>
      </c>
      <c r="HE15">
        <v>585</v>
      </c>
      <c r="HF15">
        <v>191</v>
      </c>
      <c r="HG15">
        <v>146</v>
      </c>
      <c r="HH15">
        <v>126</v>
      </c>
      <c r="HI15">
        <v>12</v>
      </c>
      <c r="HJ15">
        <v>63</v>
      </c>
      <c r="HK15" t="s">
        <v>567</v>
      </c>
      <c r="HL15" t="s">
        <v>568</v>
      </c>
      <c r="HM15" t="s">
        <v>569</v>
      </c>
      <c r="HN15" t="s">
        <v>511</v>
      </c>
      <c r="HO15" t="s">
        <v>31</v>
      </c>
      <c r="HP15">
        <v>24</v>
      </c>
      <c r="HQ15">
        <v>155</v>
      </c>
      <c r="HR15">
        <v>0.5</v>
      </c>
      <c r="HS15">
        <v>113.9</v>
      </c>
      <c r="HT15">
        <v>0.28999999999999998</v>
      </c>
      <c r="HU15">
        <v>14</v>
      </c>
      <c r="HV15">
        <v>20</v>
      </c>
      <c r="HW15">
        <v>1</v>
      </c>
      <c r="HX15">
        <v>3</v>
      </c>
      <c r="HY15">
        <v>3</v>
      </c>
      <c r="HZ15">
        <v>0</v>
      </c>
      <c r="IA15">
        <v>3</v>
      </c>
      <c r="IB15" t="s">
        <v>205</v>
      </c>
      <c r="IC15" t="s">
        <v>570</v>
      </c>
      <c r="ID15" t="s">
        <v>278</v>
      </c>
      <c r="IE15">
        <v>0</v>
      </c>
      <c r="IF15" t="s">
        <v>32</v>
      </c>
      <c r="IG15">
        <v>20</v>
      </c>
      <c r="IH15">
        <v>160</v>
      </c>
      <c r="II15">
        <v>0.6</v>
      </c>
      <c r="IJ15" t="s">
        <v>571</v>
      </c>
      <c r="IK15">
        <v>0.38</v>
      </c>
      <c r="IL15">
        <v>14</v>
      </c>
      <c r="IM15">
        <v>15</v>
      </c>
      <c r="IN15">
        <v>8</v>
      </c>
      <c r="IO15">
        <v>1</v>
      </c>
      <c r="IP15">
        <v>5</v>
      </c>
      <c r="IQ15">
        <v>0</v>
      </c>
      <c r="IR15">
        <v>3</v>
      </c>
      <c r="IS15" t="s">
        <v>570</v>
      </c>
      <c r="IT15" t="s">
        <v>407</v>
      </c>
      <c r="IU15" t="s">
        <v>572</v>
      </c>
      <c r="IV15">
        <v>0</v>
      </c>
      <c r="IW15" t="s">
        <v>33</v>
      </c>
      <c r="IX15">
        <v>80</v>
      </c>
      <c r="IY15">
        <v>145.5</v>
      </c>
      <c r="IZ15">
        <v>0.68</v>
      </c>
      <c r="JA15">
        <v>104.6</v>
      </c>
      <c r="JB15">
        <v>0.19</v>
      </c>
      <c r="JC15">
        <v>38</v>
      </c>
      <c r="JD15">
        <v>53</v>
      </c>
      <c r="JE15">
        <v>30</v>
      </c>
      <c r="JF15">
        <v>2</v>
      </c>
      <c r="JG15">
        <v>4</v>
      </c>
      <c r="JH15">
        <v>2</v>
      </c>
      <c r="JI15">
        <v>15</v>
      </c>
      <c r="JJ15" t="s">
        <v>573</v>
      </c>
      <c r="JK15" t="s">
        <v>574</v>
      </c>
      <c r="JL15" t="s">
        <v>185</v>
      </c>
      <c r="JM15" t="s">
        <v>335</v>
      </c>
      <c r="JN15" t="s">
        <v>34</v>
      </c>
      <c r="JO15">
        <v>1137</v>
      </c>
      <c r="JP15">
        <v>213.2</v>
      </c>
      <c r="JQ15">
        <v>0.76</v>
      </c>
      <c r="JR15">
        <v>134.80000000000001</v>
      </c>
      <c r="JS15">
        <v>0.21</v>
      </c>
      <c r="JT15">
        <v>829</v>
      </c>
      <c r="JU15">
        <v>744</v>
      </c>
      <c r="JV15">
        <v>398</v>
      </c>
      <c r="JW15">
        <v>83</v>
      </c>
      <c r="JX15">
        <v>72</v>
      </c>
      <c r="JY15">
        <v>33</v>
      </c>
      <c r="JZ15">
        <v>194</v>
      </c>
      <c r="KA15" t="s">
        <v>575</v>
      </c>
      <c r="KB15" t="s">
        <v>576</v>
      </c>
      <c r="KC15" t="s">
        <v>577</v>
      </c>
      <c r="KD15" t="s">
        <v>578</v>
      </c>
      <c r="KE15" t="s">
        <v>35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 t="s">
        <v>36</v>
      </c>
      <c r="KW15">
        <v>44</v>
      </c>
      <c r="KX15">
        <v>202.5</v>
      </c>
      <c r="KY15">
        <v>0.64</v>
      </c>
      <c r="KZ15">
        <v>139.69999999999999</v>
      </c>
      <c r="LA15">
        <v>0.2</v>
      </c>
      <c r="LB15">
        <v>31</v>
      </c>
      <c r="LC15">
        <v>28</v>
      </c>
      <c r="LD15">
        <v>7</v>
      </c>
      <c r="LE15">
        <v>8</v>
      </c>
      <c r="LF15">
        <v>7</v>
      </c>
      <c r="LG15">
        <v>0</v>
      </c>
      <c r="LH15">
        <v>0</v>
      </c>
      <c r="LI15" t="s">
        <v>579</v>
      </c>
      <c r="LJ15" t="s">
        <v>580</v>
      </c>
      <c r="LK15">
        <v>0</v>
      </c>
      <c r="LL15">
        <v>0</v>
      </c>
    </row>
    <row r="16" spans="1:324" x14ac:dyDescent="0.25">
      <c r="A16" t="s">
        <v>45</v>
      </c>
      <c r="B16" t="s">
        <v>18</v>
      </c>
      <c r="C16">
        <v>112</v>
      </c>
      <c r="D16">
        <v>212.5</v>
      </c>
      <c r="E16">
        <v>0.71</v>
      </c>
      <c r="F16">
        <v>123.4</v>
      </c>
      <c r="G16">
        <v>0.28000000000000003</v>
      </c>
      <c r="H16">
        <v>81</v>
      </c>
      <c r="I16">
        <v>78</v>
      </c>
      <c r="J16">
        <v>24</v>
      </c>
      <c r="K16">
        <v>8</v>
      </c>
      <c r="L16">
        <v>5</v>
      </c>
      <c r="M16">
        <v>3</v>
      </c>
      <c r="N16">
        <v>17</v>
      </c>
      <c r="O16" t="s">
        <v>581</v>
      </c>
      <c r="P16" t="s">
        <v>582</v>
      </c>
      <c r="Q16" t="s">
        <v>583</v>
      </c>
      <c r="R16" t="s">
        <v>258</v>
      </c>
      <c r="S16" t="s">
        <v>19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20</v>
      </c>
      <c r="AK16">
        <v>282</v>
      </c>
      <c r="AL16">
        <v>227.9</v>
      </c>
      <c r="AM16">
        <v>0.79</v>
      </c>
      <c r="AN16" t="s">
        <v>584</v>
      </c>
      <c r="AO16">
        <v>0.32</v>
      </c>
      <c r="AP16">
        <v>237</v>
      </c>
      <c r="AQ16">
        <v>173</v>
      </c>
      <c r="AR16">
        <v>76</v>
      </c>
      <c r="AS16">
        <v>19</v>
      </c>
      <c r="AT16">
        <v>18</v>
      </c>
      <c r="AU16">
        <v>8</v>
      </c>
      <c r="AV16">
        <v>26</v>
      </c>
      <c r="AW16" t="s">
        <v>585</v>
      </c>
      <c r="AX16" t="s">
        <v>586</v>
      </c>
      <c r="AY16" t="s">
        <v>587</v>
      </c>
      <c r="AZ16" t="s">
        <v>416</v>
      </c>
      <c r="BA16" t="s">
        <v>21</v>
      </c>
      <c r="BB16">
        <v>643</v>
      </c>
      <c r="BC16">
        <v>243.8</v>
      </c>
      <c r="BD16">
        <v>0.75</v>
      </c>
      <c r="BE16">
        <v>157.80000000000001</v>
      </c>
      <c r="BF16">
        <v>0.27</v>
      </c>
      <c r="BG16">
        <v>580</v>
      </c>
      <c r="BH16">
        <v>401</v>
      </c>
      <c r="BI16">
        <v>94</v>
      </c>
      <c r="BJ16">
        <v>117</v>
      </c>
      <c r="BK16">
        <v>69</v>
      </c>
      <c r="BL16">
        <v>10</v>
      </c>
      <c r="BM16">
        <v>78</v>
      </c>
      <c r="BN16" t="s">
        <v>588</v>
      </c>
      <c r="BO16" t="s">
        <v>589</v>
      </c>
      <c r="BP16" t="s">
        <v>590</v>
      </c>
      <c r="BQ16" t="s">
        <v>377</v>
      </c>
      <c r="BR16" t="s">
        <v>22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 t="s">
        <v>23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 t="s">
        <v>24</v>
      </c>
      <c r="DA16">
        <v>319</v>
      </c>
      <c r="DB16">
        <v>219.3</v>
      </c>
      <c r="DC16">
        <v>0.68</v>
      </c>
      <c r="DD16">
        <v>140</v>
      </c>
      <c r="DE16">
        <v>0.23</v>
      </c>
      <c r="DF16">
        <v>256</v>
      </c>
      <c r="DG16">
        <v>239</v>
      </c>
      <c r="DH16">
        <v>42</v>
      </c>
      <c r="DI16">
        <v>62</v>
      </c>
      <c r="DJ16">
        <v>45</v>
      </c>
      <c r="DK16">
        <v>3</v>
      </c>
      <c r="DL16">
        <v>37</v>
      </c>
      <c r="DM16" t="s">
        <v>591</v>
      </c>
      <c r="DN16" t="s">
        <v>592</v>
      </c>
      <c r="DO16" t="s">
        <v>593</v>
      </c>
      <c r="DP16" t="s">
        <v>594</v>
      </c>
      <c r="DQ16" t="s">
        <v>25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 t="s">
        <v>26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 t="s">
        <v>27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 t="s">
        <v>28</v>
      </c>
      <c r="FQ16">
        <v>114</v>
      </c>
      <c r="FR16">
        <v>207.5</v>
      </c>
      <c r="FS16">
        <v>0.81</v>
      </c>
      <c r="FT16" t="s">
        <v>595</v>
      </c>
      <c r="FU16">
        <v>0.3</v>
      </c>
      <c r="FV16">
        <v>86</v>
      </c>
      <c r="FW16">
        <v>67</v>
      </c>
      <c r="FX16">
        <v>30</v>
      </c>
      <c r="FY16">
        <v>5</v>
      </c>
      <c r="FZ16">
        <v>6</v>
      </c>
      <c r="GA16">
        <v>4</v>
      </c>
      <c r="GB16">
        <v>15</v>
      </c>
      <c r="GC16" t="s">
        <v>596</v>
      </c>
      <c r="GD16" t="s">
        <v>597</v>
      </c>
      <c r="GE16" t="s">
        <v>453</v>
      </c>
      <c r="GF16" t="s">
        <v>598</v>
      </c>
      <c r="GG16" t="s">
        <v>29</v>
      </c>
      <c r="GH16">
        <v>606</v>
      </c>
      <c r="GI16">
        <v>261.89999999999998</v>
      </c>
      <c r="GJ16">
        <v>0.77</v>
      </c>
      <c r="GK16" t="s">
        <v>599</v>
      </c>
      <c r="GL16">
        <v>0.32</v>
      </c>
      <c r="GM16">
        <v>552</v>
      </c>
      <c r="GN16">
        <v>381</v>
      </c>
      <c r="GO16">
        <v>152</v>
      </c>
      <c r="GP16">
        <v>104</v>
      </c>
      <c r="GQ16">
        <v>67</v>
      </c>
      <c r="GR16">
        <v>11</v>
      </c>
      <c r="GS16">
        <v>44</v>
      </c>
      <c r="GT16" t="s">
        <v>457</v>
      </c>
      <c r="GU16" t="s">
        <v>600</v>
      </c>
      <c r="GV16" t="s">
        <v>601</v>
      </c>
      <c r="GW16" t="s">
        <v>168</v>
      </c>
      <c r="GX16" t="s">
        <v>30</v>
      </c>
      <c r="GY16">
        <v>1197</v>
      </c>
      <c r="GZ16">
        <v>283.2</v>
      </c>
      <c r="HA16">
        <v>0.77</v>
      </c>
      <c r="HB16">
        <v>181.8</v>
      </c>
      <c r="HC16">
        <v>0.22</v>
      </c>
      <c r="HD16">
        <v>1160</v>
      </c>
      <c r="HE16">
        <v>787</v>
      </c>
      <c r="HF16">
        <v>285</v>
      </c>
      <c r="HG16">
        <v>203</v>
      </c>
      <c r="HH16">
        <v>146</v>
      </c>
      <c r="HI16">
        <v>24</v>
      </c>
      <c r="HJ16">
        <v>98</v>
      </c>
      <c r="HK16" t="s">
        <v>602</v>
      </c>
      <c r="HL16" t="s">
        <v>603</v>
      </c>
      <c r="HM16" t="s">
        <v>604</v>
      </c>
      <c r="HN16" t="s">
        <v>605</v>
      </c>
      <c r="HO16" t="s">
        <v>31</v>
      </c>
      <c r="HP16">
        <v>301</v>
      </c>
      <c r="HQ16">
        <v>262.3</v>
      </c>
      <c r="HR16">
        <v>0.77</v>
      </c>
      <c r="HS16">
        <v>165.8</v>
      </c>
      <c r="HT16">
        <v>0.3</v>
      </c>
      <c r="HU16">
        <v>284</v>
      </c>
      <c r="HV16">
        <v>195</v>
      </c>
      <c r="HW16">
        <v>61</v>
      </c>
      <c r="HX16">
        <v>48</v>
      </c>
      <c r="HY16">
        <v>38</v>
      </c>
      <c r="HZ16">
        <v>5</v>
      </c>
      <c r="IA16">
        <v>28</v>
      </c>
      <c r="IB16" t="s">
        <v>606</v>
      </c>
      <c r="IC16" t="s">
        <v>607</v>
      </c>
      <c r="ID16" t="s">
        <v>608</v>
      </c>
      <c r="IE16" t="s">
        <v>427</v>
      </c>
      <c r="IF16" t="s">
        <v>32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 t="s">
        <v>33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 t="s">
        <v>34</v>
      </c>
      <c r="JO16">
        <v>46</v>
      </c>
      <c r="JP16">
        <v>194.5</v>
      </c>
      <c r="JQ16">
        <v>0</v>
      </c>
      <c r="JR16">
        <v>149.5</v>
      </c>
      <c r="JS16">
        <v>0.31</v>
      </c>
      <c r="JT16">
        <v>31</v>
      </c>
      <c r="JU16">
        <v>33</v>
      </c>
      <c r="JV16">
        <v>11</v>
      </c>
      <c r="JW16">
        <v>3</v>
      </c>
      <c r="JX16">
        <v>4</v>
      </c>
      <c r="JY16">
        <v>0</v>
      </c>
      <c r="JZ16">
        <v>8</v>
      </c>
      <c r="KA16" t="s">
        <v>423</v>
      </c>
      <c r="KB16" t="s">
        <v>609</v>
      </c>
      <c r="KC16" t="s">
        <v>115</v>
      </c>
      <c r="KD16">
        <v>0</v>
      </c>
      <c r="KE16" t="s">
        <v>35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 t="s">
        <v>36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</row>
    <row r="17" spans="1:324" x14ac:dyDescent="0.25">
      <c r="A17" t="s">
        <v>46</v>
      </c>
      <c r="B17" t="s">
        <v>18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">
        <v>19</v>
      </c>
      <c r="T17">
        <v>343</v>
      </c>
      <c r="U17">
        <v>168.1</v>
      </c>
      <c r="V17">
        <v>0.75</v>
      </c>
      <c r="W17">
        <v>111.5</v>
      </c>
      <c r="X17">
        <v>0.17</v>
      </c>
      <c r="Y17">
        <v>201</v>
      </c>
      <c r="Z17">
        <v>223</v>
      </c>
      <c r="AA17">
        <v>133</v>
      </c>
      <c r="AB17">
        <v>15</v>
      </c>
      <c r="AC17">
        <v>19</v>
      </c>
      <c r="AD17">
        <v>5</v>
      </c>
      <c r="AE17">
        <v>34</v>
      </c>
      <c r="AF17" t="s">
        <v>610</v>
      </c>
      <c r="AG17" t="s">
        <v>611</v>
      </c>
      <c r="AH17" t="s">
        <v>612</v>
      </c>
      <c r="AI17" t="s">
        <v>613</v>
      </c>
      <c r="AJ17" t="s">
        <v>20</v>
      </c>
      <c r="AK17">
        <v>82</v>
      </c>
      <c r="AL17">
        <v>227</v>
      </c>
      <c r="AM17">
        <v>0</v>
      </c>
      <c r="AN17">
        <v>0</v>
      </c>
      <c r="AO17">
        <v>0</v>
      </c>
      <c r="AP17">
        <v>63</v>
      </c>
      <c r="AQ17">
        <v>57</v>
      </c>
      <c r="AR17">
        <v>23</v>
      </c>
      <c r="AS17">
        <v>7</v>
      </c>
      <c r="AT17">
        <v>0</v>
      </c>
      <c r="AU17">
        <v>0</v>
      </c>
      <c r="AV17">
        <v>0</v>
      </c>
      <c r="AW17" t="s">
        <v>90</v>
      </c>
      <c r="AX17" t="s">
        <v>614</v>
      </c>
      <c r="AY17">
        <v>0</v>
      </c>
      <c r="AZ17">
        <v>0</v>
      </c>
      <c r="BA17" t="s">
        <v>21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 t="s">
        <v>22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 t="s">
        <v>23</v>
      </c>
      <c r="CJ17">
        <v>159</v>
      </c>
      <c r="CK17">
        <v>162.5</v>
      </c>
      <c r="CL17">
        <v>0.7</v>
      </c>
      <c r="CM17">
        <v>101.6</v>
      </c>
      <c r="CN17">
        <v>0.28999999999999998</v>
      </c>
      <c r="CO17">
        <v>91</v>
      </c>
      <c r="CP17">
        <v>103</v>
      </c>
      <c r="CQ17">
        <v>63</v>
      </c>
      <c r="CR17">
        <v>7</v>
      </c>
      <c r="CS17">
        <v>10</v>
      </c>
      <c r="CT17">
        <v>1</v>
      </c>
      <c r="CU17">
        <v>26</v>
      </c>
      <c r="CV17" t="s">
        <v>130</v>
      </c>
      <c r="CW17" t="s">
        <v>615</v>
      </c>
      <c r="CX17" t="s">
        <v>616</v>
      </c>
      <c r="CY17" t="s">
        <v>229</v>
      </c>
      <c r="CZ17" t="s">
        <v>24</v>
      </c>
      <c r="DA17">
        <v>21</v>
      </c>
      <c r="DB17">
        <v>194</v>
      </c>
      <c r="DC17">
        <v>0</v>
      </c>
      <c r="DD17">
        <v>120</v>
      </c>
      <c r="DE17">
        <v>0.39</v>
      </c>
      <c r="DF17">
        <v>15</v>
      </c>
      <c r="DG17">
        <v>13</v>
      </c>
      <c r="DH17">
        <v>2</v>
      </c>
      <c r="DI17">
        <v>3</v>
      </c>
      <c r="DJ17">
        <v>2</v>
      </c>
      <c r="DK17">
        <v>0</v>
      </c>
      <c r="DL17">
        <v>1</v>
      </c>
      <c r="DM17" t="s">
        <v>142</v>
      </c>
      <c r="DN17" t="s">
        <v>335</v>
      </c>
      <c r="DO17" t="s">
        <v>617</v>
      </c>
      <c r="DP17">
        <v>0</v>
      </c>
      <c r="DQ17" t="s">
        <v>25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 t="s">
        <v>26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 t="s">
        <v>27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 t="s">
        <v>28</v>
      </c>
      <c r="FQ17">
        <v>74</v>
      </c>
      <c r="FR17">
        <v>198.5</v>
      </c>
      <c r="FS17">
        <v>0</v>
      </c>
      <c r="FT17" t="s">
        <v>618</v>
      </c>
      <c r="FU17">
        <v>0.21</v>
      </c>
      <c r="FV17">
        <v>53</v>
      </c>
      <c r="FW17">
        <v>46</v>
      </c>
      <c r="FX17">
        <v>26</v>
      </c>
      <c r="FY17">
        <v>7</v>
      </c>
      <c r="FZ17">
        <v>1</v>
      </c>
      <c r="GA17">
        <v>0</v>
      </c>
      <c r="GB17">
        <v>5</v>
      </c>
      <c r="GC17" t="s">
        <v>619</v>
      </c>
      <c r="GD17" t="s">
        <v>620</v>
      </c>
      <c r="GE17" t="s">
        <v>621</v>
      </c>
      <c r="GF17">
        <v>0</v>
      </c>
      <c r="GG17" t="s">
        <v>29</v>
      </c>
      <c r="GH17">
        <v>61</v>
      </c>
      <c r="GI17">
        <v>187.3</v>
      </c>
      <c r="GJ17">
        <v>0</v>
      </c>
      <c r="GK17">
        <v>0</v>
      </c>
      <c r="GL17">
        <v>0</v>
      </c>
      <c r="GM17">
        <v>38</v>
      </c>
      <c r="GN17">
        <v>49</v>
      </c>
      <c r="GO17">
        <v>10</v>
      </c>
      <c r="GP17">
        <v>4</v>
      </c>
      <c r="GQ17">
        <v>0</v>
      </c>
      <c r="GR17">
        <v>0</v>
      </c>
      <c r="GS17">
        <v>0</v>
      </c>
      <c r="GT17" t="s">
        <v>341</v>
      </c>
      <c r="GU17" t="s">
        <v>200</v>
      </c>
      <c r="GV17">
        <v>0</v>
      </c>
      <c r="GW17">
        <v>0</v>
      </c>
      <c r="GX17" t="s">
        <v>30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 t="s">
        <v>31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 t="s">
        <v>32</v>
      </c>
      <c r="IG17">
        <v>26</v>
      </c>
      <c r="IH17">
        <v>186</v>
      </c>
      <c r="II17">
        <v>0.81</v>
      </c>
      <c r="IJ17" t="s">
        <v>622</v>
      </c>
      <c r="IK17">
        <v>0.17</v>
      </c>
      <c r="IL17">
        <v>17</v>
      </c>
      <c r="IM17">
        <v>18</v>
      </c>
      <c r="IN17">
        <v>12</v>
      </c>
      <c r="IO17">
        <v>0</v>
      </c>
      <c r="IP17">
        <v>3</v>
      </c>
      <c r="IQ17">
        <v>1</v>
      </c>
      <c r="IR17">
        <v>2</v>
      </c>
      <c r="IS17">
        <v>0</v>
      </c>
      <c r="IT17" t="s">
        <v>623</v>
      </c>
      <c r="IU17" t="s">
        <v>130</v>
      </c>
      <c r="IV17" t="s">
        <v>111</v>
      </c>
      <c r="IW17" t="s">
        <v>33</v>
      </c>
      <c r="IX17">
        <v>371</v>
      </c>
      <c r="IY17">
        <v>176.3</v>
      </c>
      <c r="IZ17">
        <v>0.73</v>
      </c>
      <c r="JA17">
        <v>112.6</v>
      </c>
      <c r="JB17">
        <v>0.22</v>
      </c>
      <c r="JC17">
        <v>222</v>
      </c>
      <c r="JD17">
        <v>241</v>
      </c>
      <c r="JE17">
        <v>127</v>
      </c>
      <c r="JF17">
        <v>32</v>
      </c>
      <c r="JG17">
        <v>20</v>
      </c>
      <c r="JH17">
        <v>6</v>
      </c>
      <c r="JI17">
        <v>34</v>
      </c>
      <c r="JJ17" t="s">
        <v>624</v>
      </c>
      <c r="JK17" t="s">
        <v>625</v>
      </c>
      <c r="JL17" t="s">
        <v>626</v>
      </c>
      <c r="JM17" t="s">
        <v>258</v>
      </c>
      <c r="JN17" t="s">
        <v>34</v>
      </c>
      <c r="JO17">
        <v>3544</v>
      </c>
      <c r="JP17">
        <v>208</v>
      </c>
      <c r="JQ17">
        <v>0.74</v>
      </c>
      <c r="JR17">
        <v>134.80000000000001</v>
      </c>
      <c r="JS17">
        <v>0.21</v>
      </c>
      <c r="JT17">
        <v>2531</v>
      </c>
      <c r="JU17">
        <v>2249</v>
      </c>
      <c r="JV17">
        <v>1300</v>
      </c>
      <c r="JW17">
        <v>218</v>
      </c>
      <c r="JX17">
        <v>172</v>
      </c>
      <c r="JY17">
        <v>67</v>
      </c>
      <c r="JZ17">
        <v>467</v>
      </c>
      <c r="KA17" t="s">
        <v>627</v>
      </c>
      <c r="KB17" t="s">
        <v>628</v>
      </c>
      <c r="KC17" t="s">
        <v>629</v>
      </c>
      <c r="KD17" t="s">
        <v>630</v>
      </c>
      <c r="KE17" t="s">
        <v>35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 t="s">
        <v>36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</row>
    <row r="18" spans="1:324" x14ac:dyDescent="0.25">
      <c r="A18" t="s">
        <v>631</v>
      </c>
      <c r="B18" t="s">
        <v>18</v>
      </c>
      <c r="C18">
        <v>1812</v>
      </c>
      <c r="D18">
        <v>203.2</v>
      </c>
      <c r="E18">
        <v>0.72</v>
      </c>
      <c r="F18">
        <v>131.9</v>
      </c>
      <c r="G18">
        <v>0.27</v>
      </c>
      <c r="H18">
        <v>1328</v>
      </c>
      <c r="I18">
        <v>1173</v>
      </c>
      <c r="J18">
        <v>527</v>
      </c>
      <c r="K18">
        <v>193</v>
      </c>
      <c r="L18">
        <v>156</v>
      </c>
      <c r="M18">
        <v>24</v>
      </c>
      <c r="N18">
        <v>204</v>
      </c>
      <c r="O18" t="s">
        <v>632</v>
      </c>
      <c r="P18" t="s">
        <v>633</v>
      </c>
      <c r="Q18" t="s">
        <v>446</v>
      </c>
      <c r="R18" t="s">
        <v>150</v>
      </c>
      <c r="S18" t="s">
        <v>19</v>
      </c>
      <c r="T18">
        <v>418</v>
      </c>
      <c r="U18">
        <v>194</v>
      </c>
      <c r="V18">
        <v>0.74</v>
      </c>
      <c r="W18">
        <v>124</v>
      </c>
      <c r="X18">
        <v>0.26</v>
      </c>
      <c r="Y18">
        <v>297</v>
      </c>
      <c r="Z18">
        <v>285</v>
      </c>
      <c r="AA18">
        <v>134</v>
      </c>
      <c r="AB18">
        <v>33</v>
      </c>
      <c r="AC18">
        <v>32</v>
      </c>
      <c r="AD18">
        <v>5</v>
      </c>
      <c r="AE18">
        <v>46</v>
      </c>
      <c r="AF18" t="s">
        <v>90</v>
      </c>
      <c r="AG18" t="s">
        <v>634</v>
      </c>
      <c r="AH18" t="s">
        <v>635</v>
      </c>
      <c r="AI18" t="s">
        <v>636</v>
      </c>
      <c r="AJ18" t="s">
        <v>20</v>
      </c>
      <c r="AK18">
        <v>74</v>
      </c>
      <c r="AL18">
        <v>180</v>
      </c>
      <c r="AM18">
        <v>0.81</v>
      </c>
      <c r="AN18" t="s">
        <v>637</v>
      </c>
      <c r="AO18">
        <v>0.27</v>
      </c>
      <c r="AP18">
        <v>46</v>
      </c>
      <c r="AQ18">
        <v>41</v>
      </c>
      <c r="AR18">
        <v>32</v>
      </c>
      <c r="AS18">
        <v>4</v>
      </c>
      <c r="AT18">
        <v>11</v>
      </c>
      <c r="AU18">
        <v>1</v>
      </c>
      <c r="AV18">
        <v>6</v>
      </c>
      <c r="AW18" t="s">
        <v>110</v>
      </c>
      <c r="AX18" t="s">
        <v>638</v>
      </c>
      <c r="AY18" t="s">
        <v>594</v>
      </c>
      <c r="AZ18" t="s">
        <v>167</v>
      </c>
      <c r="BA18" t="s">
        <v>21</v>
      </c>
      <c r="BB18">
        <v>107</v>
      </c>
      <c r="BC18">
        <v>236.8</v>
      </c>
      <c r="BD18">
        <v>0.75</v>
      </c>
      <c r="BE18">
        <v>150.6</v>
      </c>
      <c r="BF18">
        <v>0.37</v>
      </c>
      <c r="BG18">
        <v>92</v>
      </c>
      <c r="BH18">
        <v>65</v>
      </c>
      <c r="BI18">
        <v>14</v>
      </c>
      <c r="BJ18">
        <v>16</v>
      </c>
      <c r="BK18">
        <v>10</v>
      </c>
      <c r="BL18">
        <v>4</v>
      </c>
      <c r="BM18">
        <v>20</v>
      </c>
      <c r="BN18" t="s">
        <v>115</v>
      </c>
      <c r="BO18" t="s">
        <v>639</v>
      </c>
      <c r="BP18" t="s">
        <v>640</v>
      </c>
      <c r="BQ18" t="s">
        <v>142</v>
      </c>
      <c r="BR18" t="s">
        <v>22</v>
      </c>
      <c r="BS18">
        <v>1631</v>
      </c>
      <c r="BT18">
        <v>196.4</v>
      </c>
      <c r="BU18">
        <v>0.64</v>
      </c>
      <c r="BV18">
        <v>125.4</v>
      </c>
      <c r="BW18">
        <v>0.25</v>
      </c>
      <c r="BX18">
        <v>1131</v>
      </c>
      <c r="BY18">
        <v>1194</v>
      </c>
      <c r="BZ18">
        <v>335</v>
      </c>
      <c r="CA18">
        <v>199</v>
      </c>
      <c r="CB18">
        <v>117</v>
      </c>
      <c r="CC18">
        <v>10</v>
      </c>
      <c r="CD18">
        <v>100</v>
      </c>
      <c r="CE18" t="s">
        <v>641</v>
      </c>
      <c r="CF18" t="s">
        <v>642</v>
      </c>
      <c r="CG18" t="s">
        <v>643</v>
      </c>
      <c r="CH18" t="s">
        <v>108</v>
      </c>
      <c r="CI18" t="s">
        <v>23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 t="s">
        <v>24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 t="s">
        <v>25</v>
      </c>
      <c r="DR18">
        <v>380</v>
      </c>
      <c r="DS18">
        <v>173.8</v>
      </c>
      <c r="DT18">
        <v>0.73</v>
      </c>
      <c r="DU18">
        <v>114.3</v>
      </c>
      <c r="DV18">
        <v>0.23</v>
      </c>
      <c r="DW18">
        <v>218</v>
      </c>
      <c r="DX18">
        <v>269</v>
      </c>
      <c r="DY18">
        <v>159</v>
      </c>
      <c r="DZ18">
        <v>31</v>
      </c>
      <c r="EA18">
        <v>47</v>
      </c>
      <c r="EB18">
        <v>1</v>
      </c>
      <c r="EC18">
        <v>31</v>
      </c>
      <c r="ED18" t="s">
        <v>644</v>
      </c>
      <c r="EE18" t="s">
        <v>645</v>
      </c>
      <c r="EF18" t="s">
        <v>646</v>
      </c>
      <c r="EG18" t="s">
        <v>647</v>
      </c>
      <c r="EH18" t="s">
        <v>26</v>
      </c>
      <c r="EI18">
        <v>1126</v>
      </c>
      <c r="EJ18">
        <v>209.5</v>
      </c>
      <c r="EK18">
        <v>0.61</v>
      </c>
      <c r="EL18">
        <v>140.9</v>
      </c>
      <c r="EM18">
        <v>0.2</v>
      </c>
      <c r="EN18">
        <v>808</v>
      </c>
      <c r="EO18">
        <v>782</v>
      </c>
      <c r="EP18">
        <v>223</v>
      </c>
      <c r="EQ18">
        <v>154</v>
      </c>
      <c r="ER18">
        <v>138</v>
      </c>
      <c r="ES18">
        <v>20</v>
      </c>
      <c r="ET18">
        <v>123</v>
      </c>
      <c r="EU18" t="s">
        <v>648</v>
      </c>
      <c r="EV18" t="s">
        <v>649</v>
      </c>
      <c r="EW18" t="s">
        <v>650</v>
      </c>
      <c r="EX18" t="s">
        <v>651</v>
      </c>
      <c r="EY18" t="s">
        <v>27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 t="s">
        <v>28</v>
      </c>
      <c r="FQ18">
        <v>295</v>
      </c>
      <c r="FR18">
        <v>193</v>
      </c>
      <c r="FS18">
        <v>0.64</v>
      </c>
      <c r="FT18" t="s">
        <v>652</v>
      </c>
      <c r="FU18">
        <v>0.25</v>
      </c>
      <c r="FV18">
        <v>206</v>
      </c>
      <c r="FW18">
        <v>205</v>
      </c>
      <c r="FX18">
        <v>69</v>
      </c>
      <c r="FY18">
        <v>23</v>
      </c>
      <c r="FZ18">
        <v>33</v>
      </c>
      <c r="GA18">
        <v>3</v>
      </c>
      <c r="GB18">
        <v>21</v>
      </c>
      <c r="GC18" t="s">
        <v>653</v>
      </c>
      <c r="GD18" t="s">
        <v>654</v>
      </c>
      <c r="GE18" t="s">
        <v>655</v>
      </c>
      <c r="GF18" t="s">
        <v>97</v>
      </c>
      <c r="GG18" t="s">
        <v>29</v>
      </c>
      <c r="GH18">
        <v>19</v>
      </c>
      <c r="GI18">
        <v>310</v>
      </c>
      <c r="GJ18">
        <v>0</v>
      </c>
      <c r="GK18">
        <v>0</v>
      </c>
      <c r="GL18">
        <v>0</v>
      </c>
      <c r="GM18">
        <v>20</v>
      </c>
      <c r="GN18">
        <v>10</v>
      </c>
      <c r="GO18">
        <v>5</v>
      </c>
      <c r="GP18">
        <v>4</v>
      </c>
      <c r="GQ18">
        <v>0</v>
      </c>
      <c r="GR18">
        <v>0</v>
      </c>
      <c r="GS18">
        <v>0</v>
      </c>
      <c r="GT18" t="s">
        <v>142</v>
      </c>
      <c r="GU18" t="s">
        <v>168</v>
      </c>
      <c r="GV18">
        <v>0</v>
      </c>
      <c r="GW18">
        <v>0</v>
      </c>
      <c r="GX18" t="s">
        <v>30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 t="s">
        <v>31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 t="s">
        <v>32</v>
      </c>
      <c r="IG18">
        <v>261</v>
      </c>
      <c r="IH18">
        <v>185.5</v>
      </c>
      <c r="II18">
        <v>0.72</v>
      </c>
      <c r="IJ18" t="s">
        <v>656</v>
      </c>
      <c r="IK18">
        <v>0.28000000000000003</v>
      </c>
      <c r="IL18">
        <v>165</v>
      </c>
      <c r="IM18">
        <v>178</v>
      </c>
      <c r="IN18">
        <v>87</v>
      </c>
      <c r="IO18">
        <v>26</v>
      </c>
      <c r="IP18">
        <v>25</v>
      </c>
      <c r="IQ18">
        <v>1</v>
      </c>
      <c r="IR18">
        <v>12</v>
      </c>
      <c r="IS18" t="s">
        <v>657</v>
      </c>
      <c r="IT18" t="s">
        <v>658</v>
      </c>
      <c r="IU18" t="s">
        <v>659</v>
      </c>
      <c r="IV18" t="s">
        <v>241</v>
      </c>
      <c r="IW18" t="s">
        <v>33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 t="s">
        <v>34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 t="s">
        <v>35</v>
      </c>
      <c r="KF18">
        <v>75</v>
      </c>
      <c r="KG18">
        <v>194.5</v>
      </c>
      <c r="KH18">
        <v>0.71</v>
      </c>
      <c r="KI18" t="s">
        <v>660</v>
      </c>
      <c r="KJ18">
        <v>0.28000000000000003</v>
      </c>
      <c r="KK18">
        <v>55</v>
      </c>
      <c r="KL18">
        <v>49</v>
      </c>
      <c r="KM18">
        <v>25</v>
      </c>
      <c r="KN18">
        <v>8</v>
      </c>
      <c r="KO18">
        <v>9</v>
      </c>
      <c r="KP18">
        <v>0</v>
      </c>
      <c r="KQ18">
        <v>7</v>
      </c>
      <c r="KR18" t="s">
        <v>661</v>
      </c>
      <c r="KS18" t="s">
        <v>662</v>
      </c>
      <c r="KT18" t="s">
        <v>663</v>
      </c>
      <c r="KU18">
        <v>0</v>
      </c>
      <c r="KV18" t="s">
        <v>36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</row>
    <row r="19" spans="1:324" x14ac:dyDescent="0.25">
      <c r="A19" t="s">
        <v>47</v>
      </c>
      <c r="B19" t="s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19</v>
      </c>
      <c r="T19">
        <v>642</v>
      </c>
      <c r="U19">
        <v>192.3</v>
      </c>
      <c r="V19">
        <v>0.73</v>
      </c>
      <c r="W19">
        <v>124.3</v>
      </c>
      <c r="X19">
        <v>0.32</v>
      </c>
      <c r="Y19">
        <v>451</v>
      </c>
      <c r="Z19">
        <v>431</v>
      </c>
      <c r="AA19">
        <v>205</v>
      </c>
      <c r="AB19">
        <v>25</v>
      </c>
      <c r="AC19">
        <v>29</v>
      </c>
      <c r="AD19">
        <v>12</v>
      </c>
      <c r="AE19">
        <v>105</v>
      </c>
      <c r="AF19" t="s">
        <v>664</v>
      </c>
      <c r="AG19" t="s">
        <v>662</v>
      </c>
      <c r="AH19" t="s">
        <v>665</v>
      </c>
      <c r="AI19" t="s">
        <v>666</v>
      </c>
      <c r="AJ19" t="s">
        <v>20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 t="s">
        <v>21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 t="s">
        <v>22</v>
      </c>
      <c r="BS19">
        <v>307</v>
      </c>
      <c r="BT19">
        <v>166.4</v>
      </c>
      <c r="BU19">
        <v>0.68</v>
      </c>
      <c r="BV19">
        <v>112.2</v>
      </c>
      <c r="BW19">
        <v>0.28000000000000003</v>
      </c>
      <c r="BX19">
        <v>181</v>
      </c>
      <c r="BY19">
        <v>200</v>
      </c>
      <c r="BZ19">
        <v>65</v>
      </c>
      <c r="CA19">
        <v>13</v>
      </c>
      <c r="CB19">
        <v>18</v>
      </c>
      <c r="CC19">
        <v>10</v>
      </c>
      <c r="CD19">
        <v>60</v>
      </c>
      <c r="CE19" t="s">
        <v>667</v>
      </c>
      <c r="CF19" t="s">
        <v>668</v>
      </c>
      <c r="CG19" t="s">
        <v>669</v>
      </c>
      <c r="CH19" t="s">
        <v>167</v>
      </c>
      <c r="CI19" t="s">
        <v>23</v>
      </c>
      <c r="CJ19">
        <v>268</v>
      </c>
      <c r="CK19">
        <v>178</v>
      </c>
      <c r="CL19">
        <v>0.74</v>
      </c>
      <c r="CM19">
        <v>119.4</v>
      </c>
      <c r="CN19">
        <v>0.32</v>
      </c>
      <c r="CO19">
        <v>175</v>
      </c>
      <c r="CP19">
        <v>170</v>
      </c>
      <c r="CQ19">
        <v>82</v>
      </c>
      <c r="CR19">
        <v>11</v>
      </c>
      <c r="CS19">
        <v>18</v>
      </c>
      <c r="CT19">
        <v>11</v>
      </c>
      <c r="CU19">
        <v>44</v>
      </c>
      <c r="CV19" t="s">
        <v>670</v>
      </c>
      <c r="CW19" t="s">
        <v>671</v>
      </c>
      <c r="CX19" t="s">
        <v>672</v>
      </c>
      <c r="CY19" t="s">
        <v>168</v>
      </c>
      <c r="CZ19" t="s">
        <v>24</v>
      </c>
      <c r="DA19">
        <v>165</v>
      </c>
      <c r="DB19">
        <v>239.9</v>
      </c>
      <c r="DC19">
        <v>0.66</v>
      </c>
      <c r="DD19" t="s">
        <v>673</v>
      </c>
      <c r="DE19">
        <v>0.3</v>
      </c>
      <c r="DF19">
        <v>140</v>
      </c>
      <c r="DG19">
        <v>113</v>
      </c>
      <c r="DH19">
        <v>25</v>
      </c>
      <c r="DI19">
        <v>42</v>
      </c>
      <c r="DJ19">
        <v>20</v>
      </c>
      <c r="DK19">
        <v>2</v>
      </c>
      <c r="DL19">
        <v>14</v>
      </c>
      <c r="DM19" t="s">
        <v>674</v>
      </c>
      <c r="DN19" t="s">
        <v>427</v>
      </c>
      <c r="DO19" t="s">
        <v>675</v>
      </c>
      <c r="DP19" t="s">
        <v>97</v>
      </c>
      <c r="DQ19" t="s">
        <v>25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 t="s">
        <v>26</v>
      </c>
      <c r="EI19">
        <v>64</v>
      </c>
      <c r="EJ19">
        <v>201.3</v>
      </c>
      <c r="EK19">
        <v>0</v>
      </c>
      <c r="EL19">
        <v>125.8</v>
      </c>
      <c r="EM19">
        <v>0.13</v>
      </c>
      <c r="EN19">
        <v>48</v>
      </c>
      <c r="EO19">
        <v>46</v>
      </c>
      <c r="EP19">
        <v>7</v>
      </c>
      <c r="EQ19">
        <v>4</v>
      </c>
      <c r="ER19">
        <v>3</v>
      </c>
      <c r="ES19">
        <v>5</v>
      </c>
      <c r="ET19">
        <v>14</v>
      </c>
      <c r="EU19" t="s">
        <v>241</v>
      </c>
      <c r="EV19" t="s">
        <v>424</v>
      </c>
      <c r="EW19" t="s">
        <v>676</v>
      </c>
      <c r="EX19" t="s">
        <v>677</v>
      </c>
      <c r="EY19" t="s">
        <v>27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 t="s">
        <v>28</v>
      </c>
      <c r="FQ19">
        <v>23</v>
      </c>
      <c r="FR19">
        <v>160</v>
      </c>
      <c r="FS19">
        <v>0.78</v>
      </c>
      <c r="FT19" t="s">
        <v>678</v>
      </c>
      <c r="FU19">
        <v>0.48</v>
      </c>
      <c r="FV19">
        <v>13</v>
      </c>
      <c r="FW19">
        <v>16</v>
      </c>
      <c r="FX19">
        <v>2</v>
      </c>
      <c r="FY19">
        <v>3</v>
      </c>
      <c r="FZ19">
        <v>1</v>
      </c>
      <c r="GA19">
        <v>0</v>
      </c>
      <c r="GB19">
        <v>3</v>
      </c>
      <c r="GC19" t="s">
        <v>291</v>
      </c>
      <c r="GD19" t="s">
        <v>283</v>
      </c>
      <c r="GE19" t="s">
        <v>171</v>
      </c>
      <c r="GF19">
        <v>0</v>
      </c>
      <c r="GG19" t="s">
        <v>29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 t="s">
        <v>30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 t="s">
        <v>31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 t="s">
        <v>32</v>
      </c>
      <c r="IG19">
        <v>732</v>
      </c>
      <c r="IH19">
        <v>217.6</v>
      </c>
      <c r="II19">
        <v>0.78</v>
      </c>
      <c r="IJ19" t="s">
        <v>679</v>
      </c>
      <c r="IK19">
        <v>0.28000000000000003</v>
      </c>
      <c r="IL19">
        <v>561</v>
      </c>
      <c r="IM19">
        <v>458</v>
      </c>
      <c r="IN19">
        <v>245</v>
      </c>
      <c r="IO19">
        <v>70</v>
      </c>
      <c r="IP19">
        <v>47</v>
      </c>
      <c r="IQ19">
        <v>19</v>
      </c>
      <c r="IR19">
        <v>98</v>
      </c>
      <c r="IS19" t="s">
        <v>680</v>
      </c>
      <c r="IT19" t="s">
        <v>681</v>
      </c>
      <c r="IU19" t="s">
        <v>682</v>
      </c>
      <c r="IV19" t="s">
        <v>683</v>
      </c>
      <c r="IW19" t="s">
        <v>33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 t="s">
        <v>34</v>
      </c>
      <c r="JO19">
        <v>4713</v>
      </c>
      <c r="JP19">
        <v>211.5</v>
      </c>
      <c r="JQ19">
        <v>0.77</v>
      </c>
      <c r="JR19">
        <v>141.30000000000001</v>
      </c>
      <c r="JS19">
        <v>0.26</v>
      </c>
      <c r="JT19">
        <v>3405</v>
      </c>
      <c r="JU19">
        <v>2903</v>
      </c>
      <c r="JV19">
        <v>1715</v>
      </c>
      <c r="JW19">
        <v>341</v>
      </c>
      <c r="JX19">
        <v>206</v>
      </c>
      <c r="JY19">
        <v>111</v>
      </c>
      <c r="JZ19">
        <v>820</v>
      </c>
      <c r="KA19" t="s">
        <v>684</v>
      </c>
      <c r="KB19" t="s">
        <v>685</v>
      </c>
      <c r="KC19" t="s">
        <v>686</v>
      </c>
      <c r="KD19" t="s">
        <v>687</v>
      </c>
      <c r="KE19" t="s">
        <v>35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 t="s">
        <v>36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</row>
    <row r="20" spans="1:324" x14ac:dyDescent="0.25">
      <c r="A20" t="s">
        <v>48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">
        <v>19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20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 t="s">
        <v>21</v>
      </c>
      <c r="BB20">
        <v>309</v>
      </c>
      <c r="BC20">
        <v>220.4</v>
      </c>
      <c r="BD20">
        <v>0.69</v>
      </c>
      <c r="BE20">
        <v>139</v>
      </c>
      <c r="BF20">
        <v>0.31</v>
      </c>
      <c r="BG20">
        <v>244</v>
      </c>
      <c r="BH20">
        <v>223</v>
      </c>
      <c r="BI20">
        <v>39</v>
      </c>
      <c r="BJ20">
        <v>52</v>
      </c>
      <c r="BK20">
        <v>46</v>
      </c>
      <c r="BL20">
        <v>10</v>
      </c>
      <c r="BM20">
        <v>38</v>
      </c>
      <c r="BN20" t="s">
        <v>688</v>
      </c>
      <c r="BO20" t="s">
        <v>689</v>
      </c>
      <c r="BP20" t="s">
        <v>690</v>
      </c>
      <c r="BQ20" t="s">
        <v>200</v>
      </c>
      <c r="BR20" t="s">
        <v>22</v>
      </c>
      <c r="BS20">
        <v>21</v>
      </c>
      <c r="BT20">
        <v>134</v>
      </c>
      <c r="BU20">
        <v>0</v>
      </c>
      <c r="BV20">
        <v>88.4</v>
      </c>
      <c r="BW20">
        <v>0.3</v>
      </c>
      <c r="BX20">
        <v>10</v>
      </c>
      <c r="BY20">
        <v>16</v>
      </c>
      <c r="BZ20">
        <v>4</v>
      </c>
      <c r="CA20">
        <v>2</v>
      </c>
      <c r="CB20">
        <v>4</v>
      </c>
      <c r="CC20">
        <v>2</v>
      </c>
      <c r="CD20">
        <v>3</v>
      </c>
      <c r="CE20" t="s">
        <v>142</v>
      </c>
      <c r="CF20" t="s">
        <v>120</v>
      </c>
      <c r="CG20" t="s">
        <v>97</v>
      </c>
      <c r="CH20" t="s">
        <v>318</v>
      </c>
      <c r="CI20" t="s">
        <v>23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 t="s">
        <v>24</v>
      </c>
      <c r="DA20">
        <v>2456</v>
      </c>
      <c r="DB20">
        <v>243.9</v>
      </c>
      <c r="DC20">
        <v>0.7</v>
      </c>
      <c r="DD20" t="s">
        <v>691</v>
      </c>
      <c r="DE20">
        <v>0.28000000000000003</v>
      </c>
      <c r="DF20">
        <v>2143</v>
      </c>
      <c r="DG20">
        <v>1801</v>
      </c>
      <c r="DH20">
        <v>338</v>
      </c>
      <c r="DI20">
        <v>536</v>
      </c>
      <c r="DJ20">
        <v>380</v>
      </c>
      <c r="DK20">
        <v>33</v>
      </c>
      <c r="DL20">
        <v>186</v>
      </c>
      <c r="DM20" t="s">
        <v>692</v>
      </c>
      <c r="DN20" t="s">
        <v>693</v>
      </c>
      <c r="DO20" t="s">
        <v>694</v>
      </c>
      <c r="DP20" t="s">
        <v>695</v>
      </c>
      <c r="DQ20" t="s">
        <v>25</v>
      </c>
      <c r="DR20">
        <v>65</v>
      </c>
      <c r="DS20">
        <v>176.3</v>
      </c>
      <c r="DT20">
        <v>0.66</v>
      </c>
      <c r="DU20">
        <v>115.6</v>
      </c>
      <c r="DV20">
        <v>0.33</v>
      </c>
      <c r="DW20">
        <v>40</v>
      </c>
      <c r="DX20">
        <v>48</v>
      </c>
      <c r="DY20">
        <v>21</v>
      </c>
      <c r="DZ20">
        <v>3</v>
      </c>
      <c r="EA20">
        <v>9</v>
      </c>
      <c r="EB20">
        <v>0</v>
      </c>
      <c r="EC20">
        <v>2</v>
      </c>
      <c r="ED20" t="s">
        <v>696</v>
      </c>
      <c r="EE20" t="s">
        <v>697</v>
      </c>
      <c r="EF20" t="s">
        <v>698</v>
      </c>
      <c r="EG20">
        <v>0</v>
      </c>
      <c r="EH20" t="s">
        <v>26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 t="s">
        <v>27</v>
      </c>
      <c r="EZ20">
        <v>105</v>
      </c>
      <c r="FA20">
        <v>232.8</v>
      </c>
      <c r="FB20">
        <v>0.72</v>
      </c>
      <c r="FC20">
        <v>148.9</v>
      </c>
      <c r="FD20">
        <v>0.23</v>
      </c>
      <c r="FE20">
        <v>89</v>
      </c>
      <c r="FF20">
        <v>73</v>
      </c>
      <c r="FG20">
        <v>15</v>
      </c>
      <c r="FH20">
        <v>18</v>
      </c>
      <c r="FI20">
        <v>15</v>
      </c>
      <c r="FJ20">
        <v>0</v>
      </c>
      <c r="FK20">
        <v>6</v>
      </c>
      <c r="FL20" t="s">
        <v>180</v>
      </c>
      <c r="FM20" t="s">
        <v>699</v>
      </c>
      <c r="FN20" t="s">
        <v>700</v>
      </c>
      <c r="FO20">
        <v>0</v>
      </c>
      <c r="FP20" t="s">
        <v>28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 t="s">
        <v>29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 t="s">
        <v>30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 t="s">
        <v>31</v>
      </c>
      <c r="HP20">
        <v>201</v>
      </c>
      <c r="HQ20">
        <v>230.1</v>
      </c>
      <c r="HR20">
        <v>0.64</v>
      </c>
      <c r="HS20">
        <v>135.6</v>
      </c>
      <c r="HT20">
        <v>0.22</v>
      </c>
      <c r="HU20">
        <v>166</v>
      </c>
      <c r="HV20">
        <v>150</v>
      </c>
      <c r="HW20">
        <v>35</v>
      </c>
      <c r="HX20">
        <v>38</v>
      </c>
      <c r="HY20">
        <v>33</v>
      </c>
      <c r="HZ20">
        <v>1</v>
      </c>
      <c r="IA20">
        <v>16</v>
      </c>
      <c r="IB20" t="s">
        <v>701</v>
      </c>
      <c r="IC20" t="s">
        <v>702</v>
      </c>
      <c r="ID20" t="s">
        <v>703</v>
      </c>
      <c r="IE20" t="s">
        <v>194</v>
      </c>
      <c r="IF20" t="s">
        <v>32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 t="s">
        <v>33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 t="s">
        <v>34</v>
      </c>
      <c r="JO20">
        <v>47</v>
      </c>
      <c r="JP20">
        <v>186.5</v>
      </c>
      <c r="JQ20">
        <v>0.66</v>
      </c>
      <c r="JR20">
        <v>136.30000000000001</v>
      </c>
      <c r="JS20">
        <v>0.38</v>
      </c>
      <c r="JT20">
        <v>30</v>
      </c>
      <c r="JU20">
        <v>35</v>
      </c>
      <c r="JV20">
        <v>15</v>
      </c>
      <c r="JW20">
        <v>2</v>
      </c>
      <c r="JX20">
        <v>0</v>
      </c>
      <c r="JY20">
        <v>0</v>
      </c>
      <c r="JZ20">
        <v>8</v>
      </c>
      <c r="KA20" t="s">
        <v>374</v>
      </c>
      <c r="KB20" t="s">
        <v>111</v>
      </c>
      <c r="KC20" t="s">
        <v>379</v>
      </c>
      <c r="KD20">
        <v>0</v>
      </c>
      <c r="KE20" t="s">
        <v>35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 t="s">
        <v>36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</row>
    <row r="21" spans="1:324" x14ac:dyDescent="0.25">
      <c r="A21" t="s">
        <v>704</v>
      </c>
      <c r="B21" t="s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">
        <v>19</v>
      </c>
      <c r="T21">
        <v>121</v>
      </c>
      <c r="U21">
        <v>177.7</v>
      </c>
      <c r="V21">
        <v>0.73</v>
      </c>
      <c r="W21">
        <v>124.2</v>
      </c>
      <c r="X21">
        <v>0.27</v>
      </c>
      <c r="Y21">
        <v>74</v>
      </c>
      <c r="Z21">
        <v>89</v>
      </c>
      <c r="AA21">
        <v>38</v>
      </c>
      <c r="AB21">
        <v>7</v>
      </c>
      <c r="AC21">
        <v>7</v>
      </c>
      <c r="AD21">
        <v>1</v>
      </c>
      <c r="AE21">
        <v>8</v>
      </c>
      <c r="AF21" t="s">
        <v>705</v>
      </c>
      <c r="AG21" t="s">
        <v>706</v>
      </c>
      <c r="AH21" t="s">
        <v>707</v>
      </c>
      <c r="AI21" t="s">
        <v>278</v>
      </c>
      <c r="AJ21" t="s">
        <v>20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 t="s">
        <v>21</v>
      </c>
      <c r="BB21">
        <v>306</v>
      </c>
      <c r="BC21">
        <v>207.5</v>
      </c>
      <c r="BD21">
        <v>0.73</v>
      </c>
      <c r="BE21">
        <v>134.30000000000001</v>
      </c>
      <c r="BF21">
        <v>0.23</v>
      </c>
      <c r="BG21">
        <v>225</v>
      </c>
      <c r="BH21">
        <v>206</v>
      </c>
      <c r="BI21">
        <v>53</v>
      </c>
      <c r="BJ21">
        <v>41</v>
      </c>
      <c r="BK21">
        <v>36</v>
      </c>
      <c r="BL21">
        <v>6</v>
      </c>
      <c r="BM21">
        <v>35</v>
      </c>
      <c r="BN21" t="s">
        <v>708</v>
      </c>
      <c r="BO21" t="s">
        <v>709</v>
      </c>
      <c r="BP21" t="s">
        <v>710</v>
      </c>
      <c r="BQ21" t="s">
        <v>176</v>
      </c>
      <c r="BR21" t="s">
        <v>22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 t="s">
        <v>23</v>
      </c>
      <c r="CJ21">
        <v>19</v>
      </c>
      <c r="CK21">
        <v>171</v>
      </c>
      <c r="CL21">
        <v>0.63</v>
      </c>
      <c r="CM21">
        <v>127.4</v>
      </c>
      <c r="CN21">
        <v>0.21</v>
      </c>
      <c r="CO21">
        <v>10</v>
      </c>
      <c r="CP21">
        <v>14</v>
      </c>
      <c r="CQ21">
        <v>5</v>
      </c>
      <c r="CR21">
        <v>3</v>
      </c>
      <c r="CS21">
        <v>2</v>
      </c>
      <c r="CT21">
        <v>1</v>
      </c>
      <c r="CU21">
        <v>3</v>
      </c>
      <c r="CV21" t="s">
        <v>674</v>
      </c>
      <c r="CW21" t="s">
        <v>111</v>
      </c>
      <c r="CX21" t="s">
        <v>148</v>
      </c>
      <c r="CY21" t="s">
        <v>98</v>
      </c>
      <c r="CZ21" t="s">
        <v>24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 t="s">
        <v>25</v>
      </c>
      <c r="DR21">
        <v>220</v>
      </c>
      <c r="DS21">
        <v>225.7</v>
      </c>
      <c r="DT21">
        <v>0.8</v>
      </c>
      <c r="DU21">
        <v>144.9</v>
      </c>
      <c r="DV21">
        <v>0.2</v>
      </c>
      <c r="DW21">
        <v>160</v>
      </c>
      <c r="DX21">
        <v>151</v>
      </c>
      <c r="DY21">
        <v>113</v>
      </c>
      <c r="DZ21">
        <v>20</v>
      </c>
      <c r="EA21">
        <v>19</v>
      </c>
      <c r="EB21">
        <v>6</v>
      </c>
      <c r="EC21">
        <v>23</v>
      </c>
      <c r="ED21" t="s">
        <v>278</v>
      </c>
      <c r="EE21" t="s">
        <v>711</v>
      </c>
      <c r="EF21" t="s">
        <v>712</v>
      </c>
      <c r="EG21" t="s">
        <v>151</v>
      </c>
      <c r="EH21" t="s">
        <v>26</v>
      </c>
      <c r="EI21">
        <v>15</v>
      </c>
      <c r="EJ21">
        <v>154</v>
      </c>
      <c r="EK21">
        <v>0.27</v>
      </c>
      <c r="EL21">
        <v>66.5</v>
      </c>
      <c r="EM21">
        <v>0.11</v>
      </c>
      <c r="EN21">
        <v>8</v>
      </c>
      <c r="EO21">
        <v>14</v>
      </c>
      <c r="EP21">
        <v>0</v>
      </c>
      <c r="EQ21">
        <v>1</v>
      </c>
      <c r="ER21">
        <v>2</v>
      </c>
      <c r="ES21">
        <v>0</v>
      </c>
      <c r="ET21">
        <v>3</v>
      </c>
      <c r="EU21" t="s">
        <v>278</v>
      </c>
      <c r="EV21">
        <v>0</v>
      </c>
      <c r="EW21" t="s">
        <v>142</v>
      </c>
      <c r="EX21">
        <v>0</v>
      </c>
      <c r="EY21" t="s">
        <v>27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 t="s">
        <v>28</v>
      </c>
      <c r="FQ21">
        <v>725</v>
      </c>
      <c r="FR21">
        <v>211.4</v>
      </c>
      <c r="FS21">
        <v>0.74</v>
      </c>
      <c r="FT21" t="s">
        <v>713</v>
      </c>
      <c r="FU21">
        <v>0.23</v>
      </c>
      <c r="FV21">
        <v>532</v>
      </c>
      <c r="FW21">
        <v>512</v>
      </c>
      <c r="FX21">
        <v>171</v>
      </c>
      <c r="FY21">
        <v>89</v>
      </c>
      <c r="FZ21">
        <v>71</v>
      </c>
      <c r="GA21">
        <v>12</v>
      </c>
      <c r="GB21">
        <v>56</v>
      </c>
      <c r="GC21" t="s">
        <v>714</v>
      </c>
      <c r="GD21" t="s">
        <v>715</v>
      </c>
      <c r="GE21" t="s">
        <v>716</v>
      </c>
      <c r="GF21" t="s">
        <v>205</v>
      </c>
      <c r="GG21" t="s">
        <v>29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 t="s">
        <v>30</v>
      </c>
      <c r="GY21">
        <v>42</v>
      </c>
      <c r="GZ21">
        <v>205</v>
      </c>
      <c r="HA21">
        <v>0.64</v>
      </c>
      <c r="HB21">
        <v>148.80000000000001</v>
      </c>
      <c r="HC21">
        <v>0.22</v>
      </c>
      <c r="HD21">
        <v>30</v>
      </c>
      <c r="HE21">
        <v>33</v>
      </c>
      <c r="HF21">
        <v>4</v>
      </c>
      <c r="HG21">
        <v>1</v>
      </c>
      <c r="HH21">
        <v>6</v>
      </c>
      <c r="HI21">
        <v>0</v>
      </c>
      <c r="HJ21">
        <v>4</v>
      </c>
      <c r="HK21" t="s">
        <v>231</v>
      </c>
      <c r="HL21" t="s">
        <v>335</v>
      </c>
      <c r="HM21" t="s">
        <v>438</v>
      </c>
      <c r="HN21">
        <v>0</v>
      </c>
      <c r="HO21" t="s">
        <v>31</v>
      </c>
      <c r="HP21">
        <v>16</v>
      </c>
      <c r="HQ21">
        <v>124</v>
      </c>
      <c r="HR21">
        <v>0.44</v>
      </c>
      <c r="HS21">
        <v>83</v>
      </c>
      <c r="HT21">
        <v>0.17</v>
      </c>
      <c r="HU21">
        <v>5</v>
      </c>
      <c r="HV21">
        <v>16</v>
      </c>
      <c r="HW21">
        <v>4</v>
      </c>
      <c r="HX21">
        <v>1</v>
      </c>
      <c r="HY21">
        <v>4</v>
      </c>
      <c r="HZ21">
        <v>0</v>
      </c>
      <c r="IA21">
        <v>0</v>
      </c>
      <c r="IB21" t="s">
        <v>142</v>
      </c>
      <c r="IC21" t="s">
        <v>717</v>
      </c>
      <c r="ID21">
        <v>0</v>
      </c>
      <c r="IE21">
        <v>0</v>
      </c>
      <c r="IF21" t="s">
        <v>32</v>
      </c>
      <c r="IG21">
        <v>801</v>
      </c>
      <c r="IH21">
        <v>216.5</v>
      </c>
      <c r="II21">
        <v>0.76</v>
      </c>
      <c r="IJ21" t="s">
        <v>277</v>
      </c>
      <c r="IK21">
        <v>0.23</v>
      </c>
      <c r="IL21">
        <v>607</v>
      </c>
      <c r="IM21">
        <v>505</v>
      </c>
      <c r="IN21">
        <v>261</v>
      </c>
      <c r="IO21">
        <v>64</v>
      </c>
      <c r="IP21">
        <v>69</v>
      </c>
      <c r="IQ21">
        <v>13</v>
      </c>
      <c r="IR21">
        <v>50</v>
      </c>
      <c r="IS21" t="s">
        <v>718</v>
      </c>
      <c r="IT21" t="s">
        <v>719</v>
      </c>
      <c r="IU21" t="s">
        <v>720</v>
      </c>
      <c r="IV21" t="s">
        <v>245</v>
      </c>
      <c r="IW21" t="s">
        <v>33</v>
      </c>
      <c r="IX21">
        <v>1145</v>
      </c>
      <c r="IY21">
        <v>205.3</v>
      </c>
      <c r="IZ21">
        <v>0.71</v>
      </c>
      <c r="JA21">
        <v>132.1</v>
      </c>
      <c r="JB21">
        <v>0.25</v>
      </c>
      <c r="JC21">
        <v>826</v>
      </c>
      <c r="JD21">
        <v>804</v>
      </c>
      <c r="JE21">
        <v>287</v>
      </c>
      <c r="JF21">
        <v>96</v>
      </c>
      <c r="JG21">
        <v>111</v>
      </c>
      <c r="JH21">
        <v>14</v>
      </c>
      <c r="JI21">
        <v>92</v>
      </c>
      <c r="JJ21" t="s">
        <v>721</v>
      </c>
      <c r="JK21" t="s">
        <v>722</v>
      </c>
      <c r="JL21" t="s">
        <v>723</v>
      </c>
      <c r="JM21" t="s">
        <v>639</v>
      </c>
      <c r="JN21" t="s">
        <v>34</v>
      </c>
      <c r="JO21">
        <v>48</v>
      </c>
      <c r="JP21">
        <v>221</v>
      </c>
      <c r="JQ21">
        <v>0.63</v>
      </c>
      <c r="JR21">
        <v>145.1</v>
      </c>
      <c r="JS21">
        <v>0.2</v>
      </c>
      <c r="JT21">
        <v>35</v>
      </c>
      <c r="JU21">
        <v>44</v>
      </c>
      <c r="JV21">
        <v>7</v>
      </c>
      <c r="JW21">
        <v>2</v>
      </c>
      <c r="JX21">
        <v>7</v>
      </c>
      <c r="JY21">
        <v>3</v>
      </c>
      <c r="JZ21">
        <v>11</v>
      </c>
      <c r="KA21" t="s">
        <v>700</v>
      </c>
      <c r="KB21" t="s">
        <v>142</v>
      </c>
      <c r="KC21" t="s">
        <v>724</v>
      </c>
      <c r="KD21" t="s">
        <v>725</v>
      </c>
      <c r="KE21" t="s">
        <v>35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 t="s">
        <v>36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</row>
    <row r="22" spans="1:324" x14ac:dyDescent="0.25">
      <c r="A22" t="s">
        <v>49</v>
      </c>
      <c r="B22" t="s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">
        <v>19</v>
      </c>
      <c r="T22">
        <v>707</v>
      </c>
      <c r="U22">
        <v>156.30000000000001</v>
      </c>
      <c r="V22">
        <v>0.7</v>
      </c>
      <c r="W22">
        <v>104.4</v>
      </c>
      <c r="X22">
        <v>0.22</v>
      </c>
      <c r="Y22">
        <v>394</v>
      </c>
      <c r="Z22">
        <v>490</v>
      </c>
      <c r="AA22">
        <v>168</v>
      </c>
      <c r="AB22">
        <v>26</v>
      </c>
      <c r="AC22">
        <v>38</v>
      </c>
      <c r="AD22">
        <v>6</v>
      </c>
      <c r="AE22">
        <v>93</v>
      </c>
      <c r="AF22" t="s">
        <v>726</v>
      </c>
      <c r="AG22" t="s">
        <v>727</v>
      </c>
      <c r="AH22" t="s">
        <v>728</v>
      </c>
      <c r="AI22" t="s">
        <v>531</v>
      </c>
      <c r="AJ22" t="s">
        <v>20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 t="s">
        <v>21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 t="s">
        <v>22</v>
      </c>
      <c r="BS22">
        <v>3178</v>
      </c>
      <c r="BT22">
        <v>185.7</v>
      </c>
      <c r="BU22">
        <v>0.66</v>
      </c>
      <c r="BV22">
        <v>119.3</v>
      </c>
      <c r="BW22">
        <v>0.22</v>
      </c>
      <c r="BX22">
        <v>2046</v>
      </c>
      <c r="BY22">
        <v>2184</v>
      </c>
      <c r="BZ22">
        <v>881</v>
      </c>
      <c r="CA22">
        <v>223</v>
      </c>
      <c r="CB22">
        <v>194</v>
      </c>
      <c r="CC22">
        <v>37</v>
      </c>
      <c r="CD22">
        <v>252</v>
      </c>
      <c r="CE22" t="s">
        <v>729</v>
      </c>
      <c r="CF22" t="s">
        <v>730</v>
      </c>
      <c r="CG22" t="s">
        <v>731</v>
      </c>
      <c r="CH22" t="s">
        <v>732</v>
      </c>
      <c r="CI22" t="s">
        <v>23</v>
      </c>
      <c r="CJ22">
        <v>246</v>
      </c>
      <c r="CK22">
        <v>142.6</v>
      </c>
      <c r="CL22">
        <v>0.62</v>
      </c>
      <c r="CM22">
        <v>95.6</v>
      </c>
      <c r="CN22">
        <v>0.2</v>
      </c>
      <c r="CO22">
        <v>120</v>
      </c>
      <c r="CP22">
        <v>178</v>
      </c>
      <c r="CQ22">
        <v>67</v>
      </c>
      <c r="CR22">
        <v>13</v>
      </c>
      <c r="CS22">
        <v>21</v>
      </c>
      <c r="CT22">
        <v>3</v>
      </c>
      <c r="CU22">
        <v>33</v>
      </c>
      <c r="CV22" t="s">
        <v>733</v>
      </c>
      <c r="CW22" t="s">
        <v>734</v>
      </c>
      <c r="CX22" t="s">
        <v>735</v>
      </c>
      <c r="CY22" t="s">
        <v>248</v>
      </c>
      <c r="CZ22" t="s">
        <v>24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 t="s">
        <v>25</v>
      </c>
      <c r="DR22">
        <v>119</v>
      </c>
      <c r="DS22">
        <v>158</v>
      </c>
      <c r="DT22">
        <v>0.69</v>
      </c>
      <c r="DU22">
        <v>99.2</v>
      </c>
      <c r="DV22">
        <v>0.16</v>
      </c>
      <c r="DW22">
        <v>59</v>
      </c>
      <c r="DX22">
        <v>87</v>
      </c>
      <c r="DY22">
        <v>52</v>
      </c>
      <c r="DZ22">
        <v>9</v>
      </c>
      <c r="EA22">
        <v>9</v>
      </c>
      <c r="EB22">
        <v>2</v>
      </c>
      <c r="EC22">
        <v>9</v>
      </c>
      <c r="ED22" t="s">
        <v>736</v>
      </c>
      <c r="EE22" t="s">
        <v>737</v>
      </c>
      <c r="EF22" t="s">
        <v>738</v>
      </c>
      <c r="EG22" t="s">
        <v>109</v>
      </c>
      <c r="EH22" t="s">
        <v>26</v>
      </c>
      <c r="EI22">
        <v>1850</v>
      </c>
      <c r="EJ22">
        <v>183.7</v>
      </c>
      <c r="EK22">
        <v>0.68</v>
      </c>
      <c r="EL22">
        <v>121.6</v>
      </c>
      <c r="EM22">
        <v>0.19</v>
      </c>
      <c r="EN22">
        <v>1182</v>
      </c>
      <c r="EO22">
        <v>1252</v>
      </c>
      <c r="EP22">
        <v>338</v>
      </c>
      <c r="EQ22">
        <v>138</v>
      </c>
      <c r="ER22">
        <v>157</v>
      </c>
      <c r="ES22">
        <v>33</v>
      </c>
      <c r="ET22">
        <v>218</v>
      </c>
      <c r="EU22" t="s">
        <v>739</v>
      </c>
      <c r="EV22" t="s">
        <v>740</v>
      </c>
      <c r="EW22" t="s">
        <v>741</v>
      </c>
      <c r="EX22" t="s">
        <v>143</v>
      </c>
      <c r="EY22" t="s">
        <v>27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 t="s">
        <v>28</v>
      </c>
      <c r="FQ22">
        <v>17</v>
      </c>
      <c r="FR22">
        <v>235</v>
      </c>
      <c r="FS22">
        <v>0.65</v>
      </c>
      <c r="FT22" t="s">
        <v>742</v>
      </c>
      <c r="FU22">
        <v>0.24</v>
      </c>
      <c r="FV22">
        <v>14</v>
      </c>
      <c r="FW22">
        <v>13</v>
      </c>
      <c r="FX22">
        <v>4</v>
      </c>
      <c r="FY22">
        <v>0</v>
      </c>
      <c r="FZ22">
        <v>1</v>
      </c>
      <c r="GA22">
        <v>1</v>
      </c>
      <c r="GB22">
        <v>3</v>
      </c>
      <c r="GC22">
        <v>0</v>
      </c>
      <c r="GD22" t="s">
        <v>199</v>
      </c>
      <c r="GE22" t="s">
        <v>258</v>
      </c>
      <c r="GF22" t="s">
        <v>98</v>
      </c>
      <c r="GG22" t="s">
        <v>29</v>
      </c>
      <c r="GH22">
        <v>109</v>
      </c>
      <c r="GI22">
        <v>155.80000000000001</v>
      </c>
      <c r="GJ22">
        <v>0</v>
      </c>
      <c r="GK22" t="s">
        <v>743</v>
      </c>
      <c r="GL22">
        <v>0.22</v>
      </c>
      <c r="GM22">
        <v>60</v>
      </c>
      <c r="GN22">
        <v>82</v>
      </c>
      <c r="GO22">
        <v>19</v>
      </c>
      <c r="GP22">
        <v>7</v>
      </c>
      <c r="GQ22">
        <v>9</v>
      </c>
      <c r="GR22">
        <v>0</v>
      </c>
      <c r="GS22">
        <v>0</v>
      </c>
      <c r="GT22" t="s">
        <v>196</v>
      </c>
      <c r="GU22" t="s">
        <v>744</v>
      </c>
      <c r="GV22">
        <v>0</v>
      </c>
      <c r="GW22">
        <v>0</v>
      </c>
      <c r="GX22" t="s">
        <v>30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 t="s">
        <v>31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 t="s">
        <v>32</v>
      </c>
      <c r="IG22">
        <v>206</v>
      </c>
      <c r="IH22">
        <v>142.9</v>
      </c>
      <c r="II22">
        <v>0.65</v>
      </c>
      <c r="IJ22" t="s">
        <v>745</v>
      </c>
      <c r="IK22">
        <v>0.22</v>
      </c>
      <c r="IL22">
        <v>100</v>
      </c>
      <c r="IM22">
        <v>160</v>
      </c>
      <c r="IN22">
        <v>54</v>
      </c>
      <c r="IO22">
        <v>14</v>
      </c>
      <c r="IP22">
        <v>17</v>
      </c>
      <c r="IQ22">
        <v>0</v>
      </c>
      <c r="IR22">
        <v>15</v>
      </c>
      <c r="IS22" t="s">
        <v>746</v>
      </c>
      <c r="IT22" t="s">
        <v>747</v>
      </c>
      <c r="IU22" t="s">
        <v>748</v>
      </c>
      <c r="IV22">
        <v>0</v>
      </c>
      <c r="IW22" t="s">
        <v>33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 t="s">
        <v>34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 t="s">
        <v>35</v>
      </c>
      <c r="KF22">
        <v>1019</v>
      </c>
      <c r="KG22">
        <v>182.8</v>
      </c>
      <c r="KH22">
        <v>0.72</v>
      </c>
      <c r="KI22" t="s">
        <v>749</v>
      </c>
      <c r="KJ22">
        <v>0.21</v>
      </c>
      <c r="KK22">
        <v>616</v>
      </c>
      <c r="KL22">
        <v>664</v>
      </c>
      <c r="KM22">
        <v>314</v>
      </c>
      <c r="KN22">
        <v>68</v>
      </c>
      <c r="KO22">
        <v>82</v>
      </c>
      <c r="KP22">
        <v>9</v>
      </c>
      <c r="KQ22">
        <v>116</v>
      </c>
      <c r="KR22" t="s">
        <v>750</v>
      </c>
      <c r="KS22" t="s">
        <v>751</v>
      </c>
      <c r="KT22" t="s">
        <v>432</v>
      </c>
      <c r="KU22" t="s">
        <v>752</v>
      </c>
      <c r="KV22" t="s">
        <v>36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</row>
    <row r="23" spans="1:324" x14ac:dyDescent="0.25">
      <c r="A23" t="s">
        <v>50</v>
      </c>
      <c r="B23" t="s">
        <v>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19</v>
      </c>
      <c r="T23">
        <v>129</v>
      </c>
      <c r="U23">
        <v>204.7</v>
      </c>
      <c r="V23">
        <v>0.88</v>
      </c>
      <c r="W23">
        <v>127.3</v>
      </c>
      <c r="X23">
        <v>0.28000000000000003</v>
      </c>
      <c r="Y23">
        <v>102</v>
      </c>
      <c r="Z23">
        <v>78</v>
      </c>
      <c r="AA23">
        <v>47</v>
      </c>
      <c r="AB23">
        <v>10</v>
      </c>
      <c r="AC23">
        <v>5</v>
      </c>
      <c r="AD23">
        <v>3</v>
      </c>
      <c r="AE23">
        <v>15</v>
      </c>
      <c r="AF23" t="s">
        <v>753</v>
      </c>
      <c r="AG23" t="s">
        <v>754</v>
      </c>
      <c r="AH23" t="s">
        <v>755</v>
      </c>
      <c r="AI23" t="s">
        <v>142</v>
      </c>
      <c r="AJ23" t="s">
        <v>20</v>
      </c>
      <c r="AK23">
        <v>23</v>
      </c>
      <c r="AL23">
        <v>226</v>
      </c>
      <c r="AM23">
        <v>0.78</v>
      </c>
      <c r="AN23" t="s">
        <v>756</v>
      </c>
      <c r="AO23">
        <v>0.28999999999999998</v>
      </c>
      <c r="AP23">
        <v>20</v>
      </c>
      <c r="AQ23">
        <v>17</v>
      </c>
      <c r="AR23">
        <v>7</v>
      </c>
      <c r="AS23">
        <v>2</v>
      </c>
      <c r="AT23">
        <v>4</v>
      </c>
      <c r="AU23">
        <v>1</v>
      </c>
      <c r="AV23">
        <v>2</v>
      </c>
      <c r="AW23" t="s">
        <v>108</v>
      </c>
      <c r="AX23" t="s">
        <v>757</v>
      </c>
      <c r="AY23" t="s">
        <v>110</v>
      </c>
      <c r="AZ23" t="s">
        <v>111</v>
      </c>
      <c r="BA23" t="s">
        <v>21</v>
      </c>
      <c r="BB23">
        <v>438</v>
      </c>
      <c r="BC23">
        <v>221.3</v>
      </c>
      <c r="BD23">
        <v>0.75</v>
      </c>
      <c r="BE23">
        <v>143.9</v>
      </c>
      <c r="BF23">
        <v>0.24</v>
      </c>
      <c r="BG23">
        <v>353</v>
      </c>
      <c r="BH23">
        <v>252</v>
      </c>
      <c r="BI23">
        <v>56</v>
      </c>
      <c r="BJ23">
        <v>60</v>
      </c>
      <c r="BK23">
        <v>36</v>
      </c>
      <c r="BL23">
        <v>6</v>
      </c>
      <c r="BM23">
        <v>60</v>
      </c>
      <c r="BN23" t="s">
        <v>758</v>
      </c>
      <c r="BO23" t="s">
        <v>759</v>
      </c>
      <c r="BP23" t="s">
        <v>417</v>
      </c>
      <c r="BQ23" t="s">
        <v>108</v>
      </c>
      <c r="BR23" t="s">
        <v>22</v>
      </c>
      <c r="BS23">
        <v>84</v>
      </c>
      <c r="BT23">
        <v>227.8</v>
      </c>
      <c r="BU23">
        <v>0.76</v>
      </c>
      <c r="BV23">
        <v>147.1</v>
      </c>
      <c r="BW23">
        <v>0.38</v>
      </c>
      <c r="BX23">
        <v>63</v>
      </c>
      <c r="BY23">
        <v>55</v>
      </c>
      <c r="BZ23">
        <v>17</v>
      </c>
      <c r="CA23">
        <v>6</v>
      </c>
      <c r="CB23">
        <v>3</v>
      </c>
      <c r="CC23">
        <v>2</v>
      </c>
      <c r="CD23">
        <v>13</v>
      </c>
      <c r="CE23" t="s">
        <v>438</v>
      </c>
      <c r="CF23" t="s">
        <v>760</v>
      </c>
      <c r="CG23" t="s">
        <v>500</v>
      </c>
      <c r="CH23" t="s">
        <v>283</v>
      </c>
      <c r="CI23" t="s">
        <v>23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 t="s">
        <v>24</v>
      </c>
      <c r="DA23">
        <v>354</v>
      </c>
      <c r="DB23">
        <v>230.8</v>
      </c>
      <c r="DC23">
        <v>0.7</v>
      </c>
      <c r="DD23" t="s">
        <v>761</v>
      </c>
      <c r="DE23">
        <v>0.22</v>
      </c>
      <c r="DF23">
        <v>294</v>
      </c>
      <c r="DG23">
        <v>233</v>
      </c>
      <c r="DH23">
        <v>54</v>
      </c>
      <c r="DI23">
        <v>52</v>
      </c>
      <c r="DJ23">
        <v>34</v>
      </c>
      <c r="DK23">
        <v>4</v>
      </c>
      <c r="DL23">
        <v>29</v>
      </c>
      <c r="DM23" t="s">
        <v>762</v>
      </c>
      <c r="DN23" t="s">
        <v>763</v>
      </c>
      <c r="DO23" t="s">
        <v>764</v>
      </c>
      <c r="DP23" t="s">
        <v>464</v>
      </c>
      <c r="DQ23" t="s">
        <v>25</v>
      </c>
      <c r="DR23">
        <v>26</v>
      </c>
      <c r="DS23">
        <v>312</v>
      </c>
      <c r="DT23">
        <v>0.81</v>
      </c>
      <c r="DU23">
        <v>243.8</v>
      </c>
      <c r="DV23">
        <v>0.31</v>
      </c>
      <c r="DW23">
        <v>28</v>
      </c>
      <c r="DX23">
        <v>16</v>
      </c>
      <c r="DY23">
        <v>12</v>
      </c>
      <c r="DZ23">
        <v>2</v>
      </c>
      <c r="EA23">
        <v>1</v>
      </c>
      <c r="EB23">
        <v>1</v>
      </c>
      <c r="EC23">
        <v>4</v>
      </c>
      <c r="ED23" t="s">
        <v>570</v>
      </c>
      <c r="EE23" t="s">
        <v>166</v>
      </c>
      <c r="EF23" t="s">
        <v>283</v>
      </c>
      <c r="EG23" t="s">
        <v>168</v>
      </c>
      <c r="EH23" t="s">
        <v>26</v>
      </c>
      <c r="EI23">
        <v>266</v>
      </c>
      <c r="EJ23">
        <v>227.3</v>
      </c>
      <c r="EK23">
        <v>0.77</v>
      </c>
      <c r="EL23">
        <v>153.6</v>
      </c>
      <c r="EM23">
        <v>0.22</v>
      </c>
      <c r="EN23">
        <v>212</v>
      </c>
      <c r="EO23">
        <v>164</v>
      </c>
      <c r="EP23">
        <v>50</v>
      </c>
      <c r="EQ23">
        <v>18</v>
      </c>
      <c r="ER23">
        <v>13</v>
      </c>
      <c r="ES23">
        <v>4</v>
      </c>
      <c r="ET23">
        <v>41</v>
      </c>
      <c r="EU23" t="s">
        <v>765</v>
      </c>
      <c r="EV23" t="s">
        <v>766</v>
      </c>
      <c r="EW23" t="s">
        <v>767</v>
      </c>
      <c r="EX23" t="s">
        <v>768</v>
      </c>
      <c r="EY23" t="s">
        <v>27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 t="s">
        <v>28</v>
      </c>
      <c r="FQ23">
        <v>40</v>
      </c>
      <c r="FR23">
        <v>223</v>
      </c>
      <c r="FS23">
        <v>0.74</v>
      </c>
      <c r="FT23" t="s">
        <v>769</v>
      </c>
      <c r="FU23">
        <v>0.24</v>
      </c>
      <c r="FV23">
        <v>32</v>
      </c>
      <c r="FW23">
        <v>27</v>
      </c>
      <c r="FX23">
        <v>16</v>
      </c>
      <c r="FY23">
        <v>5</v>
      </c>
      <c r="FZ23">
        <v>0</v>
      </c>
      <c r="GA23">
        <v>0</v>
      </c>
      <c r="GB23">
        <v>5</v>
      </c>
      <c r="GC23" t="s">
        <v>770</v>
      </c>
      <c r="GD23" t="s">
        <v>111</v>
      </c>
      <c r="GE23" t="s">
        <v>278</v>
      </c>
      <c r="GF23">
        <v>0</v>
      </c>
      <c r="GG23" t="s">
        <v>29</v>
      </c>
      <c r="GH23">
        <v>399</v>
      </c>
      <c r="GI23">
        <v>218.2</v>
      </c>
      <c r="GJ23">
        <v>0.74</v>
      </c>
      <c r="GK23" t="s">
        <v>771</v>
      </c>
      <c r="GL23">
        <v>0.27</v>
      </c>
      <c r="GM23">
        <v>315</v>
      </c>
      <c r="GN23">
        <v>245</v>
      </c>
      <c r="GO23">
        <v>111</v>
      </c>
      <c r="GP23">
        <v>49</v>
      </c>
      <c r="GQ23">
        <v>49</v>
      </c>
      <c r="GR23">
        <v>4</v>
      </c>
      <c r="GS23">
        <v>30</v>
      </c>
      <c r="GT23" t="s">
        <v>772</v>
      </c>
      <c r="GU23" t="s">
        <v>773</v>
      </c>
      <c r="GV23" t="s">
        <v>275</v>
      </c>
      <c r="GW23" t="s">
        <v>335</v>
      </c>
      <c r="GX23" t="s">
        <v>30</v>
      </c>
      <c r="GY23">
        <v>75</v>
      </c>
      <c r="GZ23">
        <v>301.5</v>
      </c>
      <c r="HA23">
        <v>0</v>
      </c>
      <c r="HB23">
        <v>215.3</v>
      </c>
      <c r="HC23">
        <v>0</v>
      </c>
      <c r="HD23">
        <v>74</v>
      </c>
      <c r="HE23">
        <v>44</v>
      </c>
      <c r="HF23">
        <v>14</v>
      </c>
      <c r="HG23">
        <v>15</v>
      </c>
      <c r="HH23">
        <v>0</v>
      </c>
      <c r="HI23">
        <v>0</v>
      </c>
      <c r="HJ23">
        <v>0</v>
      </c>
      <c r="HK23" t="s">
        <v>774</v>
      </c>
      <c r="HL23" t="s">
        <v>775</v>
      </c>
      <c r="HM23">
        <v>0</v>
      </c>
      <c r="HN23">
        <v>0</v>
      </c>
      <c r="HO23" t="s">
        <v>31</v>
      </c>
      <c r="HP23">
        <v>328</v>
      </c>
      <c r="HQ23">
        <v>243.6</v>
      </c>
      <c r="HR23">
        <v>0.78</v>
      </c>
      <c r="HS23">
        <v>142.80000000000001</v>
      </c>
      <c r="HT23">
        <v>0.27</v>
      </c>
      <c r="HU23">
        <v>287</v>
      </c>
      <c r="HV23">
        <v>202</v>
      </c>
      <c r="HW23">
        <v>83</v>
      </c>
      <c r="HX23">
        <v>47</v>
      </c>
      <c r="HY23">
        <v>45</v>
      </c>
      <c r="HZ23">
        <v>6</v>
      </c>
      <c r="IA23">
        <v>23</v>
      </c>
      <c r="IB23" t="s">
        <v>776</v>
      </c>
      <c r="IC23" t="s">
        <v>777</v>
      </c>
      <c r="ID23" t="s">
        <v>778</v>
      </c>
      <c r="IE23" t="s">
        <v>151</v>
      </c>
      <c r="IF23" t="s">
        <v>32</v>
      </c>
      <c r="IG23">
        <v>147</v>
      </c>
      <c r="IH23">
        <v>158.69999999999999</v>
      </c>
      <c r="II23">
        <v>0.62</v>
      </c>
      <c r="IJ23" t="s">
        <v>779</v>
      </c>
      <c r="IK23">
        <v>0.24</v>
      </c>
      <c r="IL23">
        <v>81</v>
      </c>
      <c r="IM23">
        <v>107</v>
      </c>
      <c r="IN23">
        <v>43</v>
      </c>
      <c r="IO23">
        <v>9</v>
      </c>
      <c r="IP23">
        <v>20</v>
      </c>
      <c r="IQ23">
        <v>6</v>
      </c>
      <c r="IR23">
        <v>20</v>
      </c>
      <c r="IS23" t="s">
        <v>90</v>
      </c>
      <c r="IT23" t="s">
        <v>780</v>
      </c>
      <c r="IU23" t="s">
        <v>781</v>
      </c>
      <c r="IV23" t="s">
        <v>674</v>
      </c>
      <c r="IW23" t="s">
        <v>33</v>
      </c>
      <c r="IX23">
        <v>454</v>
      </c>
      <c r="IY23">
        <v>198.5</v>
      </c>
      <c r="IZ23">
        <v>0.78</v>
      </c>
      <c r="JA23">
        <v>117.9</v>
      </c>
      <c r="JB23">
        <v>0.27</v>
      </c>
      <c r="JC23">
        <v>327</v>
      </c>
      <c r="JD23">
        <v>280</v>
      </c>
      <c r="JE23">
        <v>123</v>
      </c>
      <c r="JF23">
        <v>35</v>
      </c>
      <c r="JG23">
        <v>39</v>
      </c>
      <c r="JH23">
        <v>8</v>
      </c>
      <c r="JI23">
        <v>54</v>
      </c>
      <c r="JJ23" t="s">
        <v>782</v>
      </c>
      <c r="JK23" t="s">
        <v>783</v>
      </c>
      <c r="JL23" t="s">
        <v>784</v>
      </c>
      <c r="JM23" t="s">
        <v>364</v>
      </c>
      <c r="JN23" t="s">
        <v>34</v>
      </c>
      <c r="JO23">
        <v>1355</v>
      </c>
      <c r="JP23">
        <v>212.2</v>
      </c>
      <c r="JQ23">
        <v>0.73</v>
      </c>
      <c r="JR23">
        <v>135.80000000000001</v>
      </c>
      <c r="JS23">
        <v>0.25</v>
      </c>
      <c r="JT23">
        <v>1020</v>
      </c>
      <c r="JU23">
        <v>765</v>
      </c>
      <c r="JV23">
        <v>548</v>
      </c>
      <c r="JW23">
        <v>70</v>
      </c>
      <c r="JX23">
        <v>54</v>
      </c>
      <c r="JY23">
        <v>24</v>
      </c>
      <c r="JZ23">
        <v>166</v>
      </c>
      <c r="KA23" t="s">
        <v>785</v>
      </c>
      <c r="KB23" t="s">
        <v>786</v>
      </c>
      <c r="KC23" t="s">
        <v>787</v>
      </c>
      <c r="KD23" t="s">
        <v>788</v>
      </c>
      <c r="KE23" t="s">
        <v>35</v>
      </c>
      <c r="KF23">
        <v>61</v>
      </c>
      <c r="KG23">
        <v>218.7</v>
      </c>
      <c r="KH23">
        <v>0.8</v>
      </c>
      <c r="KI23" t="s">
        <v>789</v>
      </c>
      <c r="KJ23">
        <v>0.28000000000000003</v>
      </c>
      <c r="KK23">
        <v>44</v>
      </c>
      <c r="KL23">
        <v>39</v>
      </c>
      <c r="KM23">
        <v>33</v>
      </c>
      <c r="KN23">
        <v>8</v>
      </c>
      <c r="KO23">
        <v>4</v>
      </c>
      <c r="KP23">
        <v>2</v>
      </c>
      <c r="KQ23">
        <v>11</v>
      </c>
      <c r="KR23" t="s">
        <v>137</v>
      </c>
      <c r="KS23" t="s">
        <v>389</v>
      </c>
      <c r="KT23" t="s">
        <v>790</v>
      </c>
      <c r="KU23" t="s">
        <v>137</v>
      </c>
      <c r="KV23" t="s">
        <v>36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</row>
    <row r="24" spans="1:324" x14ac:dyDescent="0.25">
      <c r="A24" t="s">
        <v>51</v>
      </c>
      <c r="B24" t="s">
        <v>18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">
        <v>19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20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 t="s">
        <v>21</v>
      </c>
      <c r="BB24">
        <v>612</v>
      </c>
      <c r="BC24">
        <v>226.8</v>
      </c>
      <c r="BD24">
        <v>0.71</v>
      </c>
      <c r="BE24">
        <v>149.4</v>
      </c>
      <c r="BF24">
        <v>0.32</v>
      </c>
      <c r="BG24">
        <v>512</v>
      </c>
      <c r="BH24">
        <v>400</v>
      </c>
      <c r="BI24">
        <v>72</v>
      </c>
      <c r="BJ24">
        <v>77</v>
      </c>
      <c r="BK24">
        <v>70</v>
      </c>
      <c r="BL24">
        <v>10</v>
      </c>
      <c r="BM24">
        <v>76</v>
      </c>
      <c r="BN24" t="s">
        <v>791</v>
      </c>
      <c r="BO24" t="s">
        <v>792</v>
      </c>
      <c r="BP24" t="s">
        <v>793</v>
      </c>
      <c r="BQ24" t="s">
        <v>453</v>
      </c>
      <c r="BR24" t="s">
        <v>22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 t="s">
        <v>23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 t="s">
        <v>24</v>
      </c>
      <c r="DA24">
        <v>3537</v>
      </c>
      <c r="DB24">
        <v>257.5</v>
      </c>
      <c r="DC24">
        <v>0.71</v>
      </c>
      <c r="DD24" t="s">
        <v>351</v>
      </c>
      <c r="DE24">
        <v>0.28999999999999998</v>
      </c>
      <c r="DF24">
        <v>3331</v>
      </c>
      <c r="DG24">
        <v>2469</v>
      </c>
      <c r="DH24">
        <v>481</v>
      </c>
      <c r="DI24">
        <v>654</v>
      </c>
      <c r="DJ24">
        <v>446</v>
      </c>
      <c r="DK24">
        <v>49</v>
      </c>
      <c r="DL24">
        <v>339</v>
      </c>
      <c r="DM24" t="s">
        <v>794</v>
      </c>
      <c r="DN24" t="s">
        <v>795</v>
      </c>
      <c r="DO24" t="s">
        <v>796</v>
      </c>
      <c r="DP24" t="s">
        <v>797</v>
      </c>
      <c r="DQ24" t="s">
        <v>25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 t="s">
        <v>26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 t="s">
        <v>27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 t="s">
        <v>28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 t="s">
        <v>29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 t="s">
        <v>30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 t="s">
        <v>31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 t="s">
        <v>32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 t="s">
        <v>33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 t="s">
        <v>34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 t="s">
        <v>35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 t="s">
        <v>36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</row>
    <row r="25" spans="1:324" x14ac:dyDescent="0.25">
      <c r="A25" t="s">
        <v>798</v>
      </c>
      <c r="B25" t="s">
        <v>18</v>
      </c>
      <c r="C25">
        <v>383</v>
      </c>
      <c r="D25">
        <v>228.3</v>
      </c>
      <c r="E25">
        <v>0.72</v>
      </c>
      <c r="F25">
        <v>143.69999999999999</v>
      </c>
      <c r="G25">
        <v>0.27</v>
      </c>
      <c r="H25">
        <v>324</v>
      </c>
      <c r="I25">
        <v>268</v>
      </c>
      <c r="J25">
        <v>86</v>
      </c>
      <c r="K25">
        <v>32</v>
      </c>
      <c r="L25">
        <v>31</v>
      </c>
      <c r="M25">
        <v>10</v>
      </c>
      <c r="N25">
        <v>50</v>
      </c>
      <c r="O25" t="s">
        <v>581</v>
      </c>
      <c r="P25" t="s">
        <v>799</v>
      </c>
      <c r="Q25" t="s">
        <v>800</v>
      </c>
      <c r="R25" t="s">
        <v>142</v>
      </c>
      <c r="S25" t="s">
        <v>19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 t="s">
        <v>20</v>
      </c>
      <c r="AK25">
        <v>63</v>
      </c>
      <c r="AL25">
        <v>168.7</v>
      </c>
      <c r="AM25">
        <v>0.65</v>
      </c>
      <c r="AN25" t="s">
        <v>801</v>
      </c>
      <c r="AO25">
        <v>0.23</v>
      </c>
      <c r="AP25">
        <v>36</v>
      </c>
      <c r="AQ25">
        <v>50</v>
      </c>
      <c r="AR25">
        <v>26</v>
      </c>
      <c r="AS25">
        <v>5</v>
      </c>
      <c r="AT25">
        <v>9</v>
      </c>
      <c r="AU25">
        <v>2</v>
      </c>
      <c r="AV25">
        <v>11</v>
      </c>
      <c r="AW25" t="s">
        <v>358</v>
      </c>
      <c r="AX25" t="s">
        <v>802</v>
      </c>
      <c r="AY25" t="s">
        <v>803</v>
      </c>
      <c r="AZ25" t="s">
        <v>137</v>
      </c>
      <c r="BA25" t="s">
        <v>21</v>
      </c>
      <c r="BB25">
        <v>109</v>
      </c>
      <c r="BC25">
        <v>211.2</v>
      </c>
      <c r="BD25">
        <v>0.72</v>
      </c>
      <c r="BE25">
        <v>135.30000000000001</v>
      </c>
      <c r="BF25">
        <v>0.22</v>
      </c>
      <c r="BG25">
        <v>81</v>
      </c>
      <c r="BH25">
        <v>76</v>
      </c>
      <c r="BI25">
        <v>15</v>
      </c>
      <c r="BJ25">
        <v>19</v>
      </c>
      <c r="BK25">
        <v>14</v>
      </c>
      <c r="BL25">
        <v>1</v>
      </c>
      <c r="BM25">
        <v>7</v>
      </c>
      <c r="BN25" t="s">
        <v>521</v>
      </c>
      <c r="BO25" t="s">
        <v>323</v>
      </c>
      <c r="BP25" t="s">
        <v>198</v>
      </c>
      <c r="BQ25" t="s">
        <v>97</v>
      </c>
      <c r="BR25" t="s">
        <v>22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 t="s">
        <v>23</v>
      </c>
      <c r="CJ25">
        <v>59</v>
      </c>
      <c r="CK25">
        <v>185</v>
      </c>
      <c r="CL25">
        <v>0.76</v>
      </c>
      <c r="CM25">
        <v>112.4</v>
      </c>
      <c r="CN25">
        <v>0.25</v>
      </c>
      <c r="CO25">
        <v>39</v>
      </c>
      <c r="CP25">
        <v>46</v>
      </c>
      <c r="CQ25">
        <v>17</v>
      </c>
      <c r="CR25">
        <v>3</v>
      </c>
      <c r="CS25">
        <v>4</v>
      </c>
      <c r="CT25">
        <v>1</v>
      </c>
      <c r="CU25">
        <v>5</v>
      </c>
      <c r="CV25" t="s">
        <v>130</v>
      </c>
      <c r="CW25" t="s">
        <v>378</v>
      </c>
      <c r="CX25" t="s">
        <v>804</v>
      </c>
      <c r="CY25" t="s">
        <v>142</v>
      </c>
      <c r="CZ25" t="s">
        <v>24</v>
      </c>
      <c r="DA25">
        <v>1766</v>
      </c>
      <c r="DB25">
        <v>253.1</v>
      </c>
      <c r="DC25">
        <v>0.72</v>
      </c>
      <c r="DD25" t="s">
        <v>805</v>
      </c>
      <c r="DE25">
        <v>0.21</v>
      </c>
      <c r="DF25">
        <v>1542</v>
      </c>
      <c r="DG25">
        <v>1309</v>
      </c>
      <c r="DH25">
        <v>325</v>
      </c>
      <c r="DI25">
        <v>314</v>
      </c>
      <c r="DJ25">
        <v>261</v>
      </c>
      <c r="DK25">
        <v>33</v>
      </c>
      <c r="DL25">
        <v>147</v>
      </c>
      <c r="DM25" t="s">
        <v>806</v>
      </c>
      <c r="DN25" t="s">
        <v>807</v>
      </c>
      <c r="DO25" t="s">
        <v>808</v>
      </c>
      <c r="DP25" t="s">
        <v>809</v>
      </c>
      <c r="DQ25" t="s">
        <v>25</v>
      </c>
      <c r="DR25">
        <v>423</v>
      </c>
      <c r="DS25">
        <v>190.1</v>
      </c>
      <c r="DT25">
        <v>0.72</v>
      </c>
      <c r="DU25">
        <v>125.6</v>
      </c>
      <c r="DV25">
        <v>0.22</v>
      </c>
      <c r="DW25">
        <v>280</v>
      </c>
      <c r="DX25">
        <v>301</v>
      </c>
      <c r="DY25">
        <v>207</v>
      </c>
      <c r="DZ25">
        <v>38</v>
      </c>
      <c r="EA25">
        <v>40</v>
      </c>
      <c r="EB25">
        <v>8</v>
      </c>
      <c r="EC25">
        <v>36</v>
      </c>
      <c r="ED25" t="s">
        <v>810</v>
      </c>
      <c r="EE25" t="s">
        <v>811</v>
      </c>
      <c r="EF25" t="s">
        <v>812</v>
      </c>
      <c r="EG25" t="s">
        <v>109</v>
      </c>
      <c r="EH25" t="s">
        <v>26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 t="s">
        <v>27</v>
      </c>
      <c r="EZ25">
        <v>95</v>
      </c>
      <c r="FA25">
        <v>160.80000000000001</v>
      </c>
      <c r="FB25">
        <v>0.59</v>
      </c>
      <c r="FC25">
        <v>109.3</v>
      </c>
      <c r="FD25">
        <v>0.2</v>
      </c>
      <c r="FE25">
        <v>52</v>
      </c>
      <c r="FF25">
        <v>72</v>
      </c>
      <c r="FG25">
        <v>12</v>
      </c>
      <c r="FH25">
        <v>10</v>
      </c>
      <c r="FI25">
        <v>13</v>
      </c>
      <c r="FJ25">
        <v>1</v>
      </c>
      <c r="FK25">
        <v>3</v>
      </c>
      <c r="FL25" t="s">
        <v>813</v>
      </c>
      <c r="FM25" t="s">
        <v>291</v>
      </c>
      <c r="FN25" t="s">
        <v>814</v>
      </c>
      <c r="FO25" t="s">
        <v>98</v>
      </c>
      <c r="FP25" t="s">
        <v>28</v>
      </c>
      <c r="FQ25">
        <v>251</v>
      </c>
      <c r="FR25">
        <v>225.6</v>
      </c>
      <c r="FS25">
        <v>0.65</v>
      </c>
      <c r="FT25">
        <v>133</v>
      </c>
      <c r="FU25">
        <v>0.23</v>
      </c>
      <c r="FV25">
        <v>193</v>
      </c>
      <c r="FW25">
        <v>177</v>
      </c>
      <c r="FX25">
        <v>61</v>
      </c>
      <c r="FY25">
        <v>14</v>
      </c>
      <c r="FZ25">
        <v>11</v>
      </c>
      <c r="GA25">
        <v>3</v>
      </c>
      <c r="GB25">
        <v>28</v>
      </c>
      <c r="GC25" t="s">
        <v>815</v>
      </c>
      <c r="GD25" t="s">
        <v>816</v>
      </c>
      <c r="GE25" t="s">
        <v>817</v>
      </c>
      <c r="GF25" t="s">
        <v>420</v>
      </c>
      <c r="GG25" t="s">
        <v>29</v>
      </c>
      <c r="GH25">
        <v>34</v>
      </c>
      <c r="GI25">
        <v>251.5</v>
      </c>
      <c r="GJ25">
        <v>0.91</v>
      </c>
      <c r="GK25" t="s">
        <v>157</v>
      </c>
      <c r="GL25">
        <v>0.24</v>
      </c>
      <c r="GM25">
        <v>31</v>
      </c>
      <c r="GN25">
        <v>18</v>
      </c>
      <c r="GO25">
        <v>9</v>
      </c>
      <c r="GP25">
        <v>6</v>
      </c>
      <c r="GQ25">
        <v>5</v>
      </c>
      <c r="GR25">
        <v>0</v>
      </c>
      <c r="GS25">
        <v>0</v>
      </c>
      <c r="GT25" t="s">
        <v>818</v>
      </c>
      <c r="GU25" t="s">
        <v>819</v>
      </c>
      <c r="GV25">
        <v>0</v>
      </c>
      <c r="GW25">
        <v>0</v>
      </c>
      <c r="GX25" t="s">
        <v>30</v>
      </c>
      <c r="GY25">
        <v>2016</v>
      </c>
      <c r="GZ25">
        <v>235.3</v>
      </c>
      <c r="HA25">
        <v>0.7</v>
      </c>
      <c r="HB25">
        <v>153</v>
      </c>
      <c r="HC25">
        <v>0.16</v>
      </c>
      <c r="HD25">
        <v>1593</v>
      </c>
      <c r="HE25">
        <v>1527</v>
      </c>
      <c r="HF25">
        <v>488</v>
      </c>
      <c r="HG25">
        <v>268</v>
      </c>
      <c r="HH25">
        <v>317</v>
      </c>
      <c r="HI25">
        <v>32</v>
      </c>
      <c r="HJ25">
        <v>142</v>
      </c>
      <c r="HK25" t="s">
        <v>820</v>
      </c>
      <c r="HL25" t="s">
        <v>821</v>
      </c>
      <c r="HM25" t="s">
        <v>822</v>
      </c>
      <c r="HN25" t="s">
        <v>823</v>
      </c>
      <c r="HO25" t="s">
        <v>31</v>
      </c>
      <c r="HP25">
        <v>425</v>
      </c>
      <c r="HQ25">
        <v>221.9</v>
      </c>
      <c r="HR25">
        <v>0.74</v>
      </c>
      <c r="HS25">
        <v>139.30000000000001</v>
      </c>
      <c r="HT25">
        <v>0.18</v>
      </c>
      <c r="HU25">
        <v>330</v>
      </c>
      <c r="HV25">
        <v>305</v>
      </c>
      <c r="HW25">
        <v>121</v>
      </c>
      <c r="HX25">
        <v>54</v>
      </c>
      <c r="HY25">
        <v>58</v>
      </c>
      <c r="HZ25">
        <v>5</v>
      </c>
      <c r="IA25">
        <v>28</v>
      </c>
      <c r="IB25" t="s">
        <v>824</v>
      </c>
      <c r="IC25" t="s">
        <v>825</v>
      </c>
      <c r="ID25" t="s">
        <v>826</v>
      </c>
      <c r="IE25" t="s">
        <v>427</v>
      </c>
      <c r="IF25" t="s">
        <v>32</v>
      </c>
      <c r="IG25">
        <v>394</v>
      </c>
      <c r="IH25">
        <v>209</v>
      </c>
      <c r="II25">
        <v>0.67</v>
      </c>
      <c r="IJ25" t="s">
        <v>827</v>
      </c>
      <c r="IK25">
        <v>0.22</v>
      </c>
      <c r="IL25">
        <v>288</v>
      </c>
      <c r="IM25">
        <v>280</v>
      </c>
      <c r="IN25">
        <v>153</v>
      </c>
      <c r="IO25">
        <v>31</v>
      </c>
      <c r="IP25">
        <v>39</v>
      </c>
      <c r="IQ25">
        <v>10</v>
      </c>
      <c r="IR25">
        <v>37</v>
      </c>
      <c r="IS25" t="s">
        <v>828</v>
      </c>
      <c r="IT25" t="s">
        <v>829</v>
      </c>
      <c r="IU25" t="s">
        <v>830</v>
      </c>
      <c r="IV25" t="s">
        <v>831</v>
      </c>
      <c r="IW25" t="s">
        <v>33</v>
      </c>
      <c r="IX25">
        <v>287</v>
      </c>
      <c r="IY25">
        <v>201.2</v>
      </c>
      <c r="IZ25">
        <v>0.74</v>
      </c>
      <c r="JA25">
        <v>127.1</v>
      </c>
      <c r="JB25">
        <v>0.27</v>
      </c>
      <c r="JC25">
        <v>208</v>
      </c>
      <c r="JD25">
        <v>207</v>
      </c>
      <c r="JE25">
        <v>110</v>
      </c>
      <c r="JF25">
        <v>18</v>
      </c>
      <c r="JG25">
        <v>21</v>
      </c>
      <c r="JH25">
        <v>2</v>
      </c>
      <c r="JI25">
        <v>21</v>
      </c>
      <c r="JJ25" t="s">
        <v>832</v>
      </c>
      <c r="JK25" t="s">
        <v>833</v>
      </c>
      <c r="JL25" t="s">
        <v>324</v>
      </c>
      <c r="JM25" t="s">
        <v>438</v>
      </c>
      <c r="JN25" t="s">
        <v>34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 t="s">
        <v>35</v>
      </c>
      <c r="KF25">
        <v>55</v>
      </c>
      <c r="KG25">
        <v>246</v>
      </c>
      <c r="KH25">
        <v>0.76</v>
      </c>
      <c r="KI25" t="s">
        <v>834</v>
      </c>
      <c r="KJ25">
        <v>0.33</v>
      </c>
      <c r="KK25">
        <v>45</v>
      </c>
      <c r="KL25">
        <v>44</v>
      </c>
      <c r="KM25">
        <v>14</v>
      </c>
      <c r="KN25">
        <v>6</v>
      </c>
      <c r="KO25">
        <v>6</v>
      </c>
      <c r="KP25">
        <v>0</v>
      </c>
      <c r="KQ25">
        <v>5</v>
      </c>
      <c r="KR25" t="s">
        <v>335</v>
      </c>
      <c r="KS25" t="s">
        <v>835</v>
      </c>
      <c r="KT25" t="s">
        <v>248</v>
      </c>
      <c r="KU25">
        <v>0</v>
      </c>
      <c r="KV25" t="s">
        <v>36</v>
      </c>
      <c r="KW25">
        <v>23</v>
      </c>
      <c r="KX25">
        <v>273</v>
      </c>
      <c r="KY25">
        <v>0.61</v>
      </c>
      <c r="KZ25">
        <v>173.4</v>
      </c>
      <c r="LA25">
        <v>0.3</v>
      </c>
      <c r="LB25">
        <v>21</v>
      </c>
      <c r="LC25">
        <v>16</v>
      </c>
      <c r="LD25">
        <v>4</v>
      </c>
      <c r="LE25">
        <v>3</v>
      </c>
      <c r="LF25">
        <v>0</v>
      </c>
      <c r="LG25">
        <v>1</v>
      </c>
      <c r="LH25">
        <v>2</v>
      </c>
      <c r="LI25" t="s">
        <v>97</v>
      </c>
      <c r="LJ25" t="s">
        <v>511</v>
      </c>
      <c r="LK25" t="s">
        <v>110</v>
      </c>
      <c r="LL25" t="s">
        <v>111</v>
      </c>
    </row>
    <row r="26" spans="1:324" x14ac:dyDescent="0.25">
      <c r="A26" t="s">
        <v>52</v>
      </c>
      <c r="B26" t="s">
        <v>18</v>
      </c>
      <c r="C26">
        <v>15</v>
      </c>
      <c r="D26">
        <v>123</v>
      </c>
      <c r="E26">
        <v>0.4</v>
      </c>
      <c r="F26">
        <v>89.3</v>
      </c>
      <c r="G26">
        <v>0.21</v>
      </c>
      <c r="H26">
        <v>5</v>
      </c>
      <c r="I26">
        <v>15</v>
      </c>
      <c r="J26">
        <v>1</v>
      </c>
      <c r="K26">
        <v>1</v>
      </c>
      <c r="L26">
        <v>1</v>
      </c>
      <c r="M26">
        <v>0</v>
      </c>
      <c r="N26">
        <v>1</v>
      </c>
      <c r="O26" t="s">
        <v>142</v>
      </c>
      <c r="P26" t="s">
        <v>142</v>
      </c>
      <c r="Q26" t="s">
        <v>374</v>
      </c>
      <c r="R26">
        <v>0</v>
      </c>
      <c r="S26" t="s">
        <v>19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 t="s">
        <v>20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 t="s">
        <v>21</v>
      </c>
      <c r="BB26">
        <v>179</v>
      </c>
      <c r="BC26">
        <v>281.10000000000002</v>
      </c>
      <c r="BD26">
        <v>0.73</v>
      </c>
      <c r="BE26">
        <v>178.3</v>
      </c>
      <c r="BF26">
        <v>0.36</v>
      </c>
      <c r="BG26">
        <v>177</v>
      </c>
      <c r="BH26">
        <v>128</v>
      </c>
      <c r="BI26">
        <v>24</v>
      </c>
      <c r="BJ26">
        <v>36</v>
      </c>
      <c r="BK26">
        <v>19</v>
      </c>
      <c r="BL26">
        <v>1</v>
      </c>
      <c r="BM26">
        <v>17</v>
      </c>
      <c r="BN26" t="s">
        <v>836</v>
      </c>
      <c r="BO26" t="s">
        <v>394</v>
      </c>
      <c r="BP26" t="s">
        <v>837</v>
      </c>
      <c r="BQ26" t="s">
        <v>838</v>
      </c>
      <c r="BR26" t="s">
        <v>22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 t="s">
        <v>23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 t="s">
        <v>24</v>
      </c>
      <c r="DA26">
        <v>604</v>
      </c>
      <c r="DB26">
        <v>254.6</v>
      </c>
      <c r="DC26">
        <v>0.71</v>
      </c>
      <c r="DD26" t="s">
        <v>839</v>
      </c>
      <c r="DE26">
        <v>0.3</v>
      </c>
      <c r="DF26">
        <v>533</v>
      </c>
      <c r="DG26">
        <v>450</v>
      </c>
      <c r="DH26">
        <v>87</v>
      </c>
      <c r="DI26">
        <v>158</v>
      </c>
      <c r="DJ26">
        <v>108</v>
      </c>
      <c r="DK26">
        <v>6</v>
      </c>
      <c r="DL26">
        <v>32</v>
      </c>
      <c r="DM26" t="s">
        <v>840</v>
      </c>
      <c r="DN26" t="s">
        <v>841</v>
      </c>
      <c r="DO26" t="s">
        <v>842</v>
      </c>
      <c r="DP26" t="s">
        <v>185</v>
      </c>
      <c r="DQ26" t="s">
        <v>25</v>
      </c>
      <c r="DR26">
        <v>22</v>
      </c>
      <c r="DS26">
        <v>172</v>
      </c>
      <c r="DT26">
        <v>0.59</v>
      </c>
      <c r="DU26">
        <v>115.1</v>
      </c>
      <c r="DV26">
        <v>0.23</v>
      </c>
      <c r="DW26">
        <v>13</v>
      </c>
      <c r="DX26">
        <v>18</v>
      </c>
      <c r="DY26">
        <v>6</v>
      </c>
      <c r="DZ26">
        <v>1</v>
      </c>
      <c r="EA26">
        <v>2</v>
      </c>
      <c r="EB26">
        <v>0</v>
      </c>
      <c r="EC26">
        <v>2</v>
      </c>
      <c r="ED26" t="s">
        <v>130</v>
      </c>
      <c r="EE26" t="s">
        <v>843</v>
      </c>
      <c r="EF26" t="s">
        <v>248</v>
      </c>
      <c r="EG26">
        <v>0</v>
      </c>
      <c r="EH26" t="s">
        <v>26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 t="s">
        <v>27</v>
      </c>
      <c r="EZ26">
        <v>190</v>
      </c>
      <c r="FA26">
        <v>242.9</v>
      </c>
      <c r="FB26">
        <v>0.72</v>
      </c>
      <c r="FC26">
        <v>162.30000000000001</v>
      </c>
      <c r="FD26">
        <v>0.24</v>
      </c>
      <c r="FE26">
        <v>153</v>
      </c>
      <c r="FF26">
        <v>144</v>
      </c>
      <c r="FG26">
        <v>43</v>
      </c>
      <c r="FH26">
        <v>42</v>
      </c>
      <c r="FI26">
        <v>30</v>
      </c>
      <c r="FJ26">
        <v>4</v>
      </c>
      <c r="FK26">
        <v>10</v>
      </c>
      <c r="FL26" t="s">
        <v>844</v>
      </c>
      <c r="FM26" t="s">
        <v>845</v>
      </c>
      <c r="FN26" t="s">
        <v>573</v>
      </c>
      <c r="FO26" t="s">
        <v>120</v>
      </c>
      <c r="FP26" t="s">
        <v>28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 t="s">
        <v>29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 t="s">
        <v>30</v>
      </c>
      <c r="GY26">
        <v>640</v>
      </c>
      <c r="GZ26">
        <v>235.2</v>
      </c>
      <c r="HA26">
        <v>0.68</v>
      </c>
      <c r="HB26">
        <v>152.5</v>
      </c>
      <c r="HC26">
        <v>0.22</v>
      </c>
      <c r="HD26">
        <v>498</v>
      </c>
      <c r="HE26">
        <v>495</v>
      </c>
      <c r="HF26">
        <v>126</v>
      </c>
      <c r="HG26">
        <v>112</v>
      </c>
      <c r="HH26">
        <v>103</v>
      </c>
      <c r="HI26">
        <v>4</v>
      </c>
      <c r="HJ26">
        <v>31</v>
      </c>
      <c r="HK26" t="s">
        <v>846</v>
      </c>
      <c r="HL26" t="s">
        <v>847</v>
      </c>
      <c r="HM26" t="s">
        <v>848</v>
      </c>
      <c r="HN26" t="s">
        <v>165</v>
      </c>
      <c r="HO26" t="s">
        <v>31</v>
      </c>
      <c r="HP26">
        <v>193</v>
      </c>
      <c r="HQ26">
        <v>279.10000000000002</v>
      </c>
      <c r="HR26">
        <v>0.68</v>
      </c>
      <c r="HS26">
        <v>175.8</v>
      </c>
      <c r="HT26">
        <v>0.31</v>
      </c>
      <c r="HU26">
        <v>187</v>
      </c>
      <c r="HV26">
        <v>147</v>
      </c>
      <c r="HW26">
        <v>25</v>
      </c>
      <c r="HX26">
        <v>42</v>
      </c>
      <c r="HY26">
        <v>35</v>
      </c>
      <c r="HZ26">
        <v>0</v>
      </c>
      <c r="IA26">
        <v>12</v>
      </c>
      <c r="IB26" t="s">
        <v>849</v>
      </c>
      <c r="IC26" t="s">
        <v>850</v>
      </c>
      <c r="ID26" t="s">
        <v>851</v>
      </c>
      <c r="IE26">
        <v>0</v>
      </c>
      <c r="IF26" t="s">
        <v>32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 t="s">
        <v>33</v>
      </c>
      <c r="IX26">
        <v>41</v>
      </c>
      <c r="IY26">
        <v>204.5</v>
      </c>
      <c r="IZ26">
        <v>0.66</v>
      </c>
      <c r="JA26">
        <v>133.6</v>
      </c>
      <c r="JB26">
        <v>0.37</v>
      </c>
      <c r="JC26">
        <v>34</v>
      </c>
      <c r="JD26">
        <v>26</v>
      </c>
      <c r="JE26">
        <v>6</v>
      </c>
      <c r="JF26">
        <v>2</v>
      </c>
      <c r="JG26">
        <v>5</v>
      </c>
      <c r="JH26">
        <v>0</v>
      </c>
      <c r="JI26">
        <v>2</v>
      </c>
      <c r="JJ26" t="s">
        <v>838</v>
      </c>
      <c r="JK26" t="s">
        <v>258</v>
      </c>
      <c r="JL26" t="s">
        <v>852</v>
      </c>
      <c r="JM26">
        <v>0</v>
      </c>
      <c r="JN26" t="s">
        <v>34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 t="s">
        <v>35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 t="s">
        <v>36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</row>
    <row r="27" spans="1:324" x14ac:dyDescent="0.25">
      <c r="A27" t="s">
        <v>853</v>
      </c>
      <c r="B27" t="s">
        <v>18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">
        <v>19</v>
      </c>
      <c r="T27">
        <v>44</v>
      </c>
      <c r="U27">
        <v>270.5</v>
      </c>
      <c r="V27">
        <v>0.7</v>
      </c>
      <c r="W27">
        <v>182.4</v>
      </c>
      <c r="X27">
        <v>0.3</v>
      </c>
      <c r="Y27">
        <v>43</v>
      </c>
      <c r="Z27">
        <v>31</v>
      </c>
      <c r="AA27">
        <v>15</v>
      </c>
      <c r="AB27">
        <v>3</v>
      </c>
      <c r="AC27">
        <v>1</v>
      </c>
      <c r="AD27">
        <v>3</v>
      </c>
      <c r="AE27">
        <v>10</v>
      </c>
      <c r="AF27" t="s">
        <v>854</v>
      </c>
      <c r="AG27" t="s">
        <v>597</v>
      </c>
      <c r="AH27" t="s">
        <v>261</v>
      </c>
      <c r="AI27" t="s">
        <v>674</v>
      </c>
      <c r="AJ27" t="s">
        <v>20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 t="s">
        <v>21</v>
      </c>
      <c r="BB27">
        <v>53</v>
      </c>
      <c r="BC27">
        <v>210</v>
      </c>
      <c r="BD27">
        <v>0.7</v>
      </c>
      <c r="BE27">
        <v>131.9</v>
      </c>
      <c r="BF27">
        <v>0.32</v>
      </c>
      <c r="BG27">
        <v>43</v>
      </c>
      <c r="BH27">
        <v>36</v>
      </c>
      <c r="BI27">
        <v>6</v>
      </c>
      <c r="BJ27">
        <v>10</v>
      </c>
      <c r="BK27">
        <v>7</v>
      </c>
      <c r="BL27">
        <v>0</v>
      </c>
      <c r="BM27">
        <v>12</v>
      </c>
      <c r="BN27" t="s">
        <v>855</v>
      </c>
      <c r="BO27" t="s">
        <v>856</v>
      </c>
      <c r="BP27" t="s">
        <v>857</v>
      </c>
      <c r="BQ27">
        <v>0</v>
      </c>
      <c r="BR27" t="s">
        <v>22</v>
      </c>
      <c r="BS27">
        <v>21</v>
      </c>
      <c r="BT27">
        <v>289</v>
      </c>
      <c r="BU27">
        <v>0.52</v>
      </c>
      <c r="BV27">
        <v>178</v>
      </c>
      <c r="BW27">
        <v>0.37</v>
      </c>
      <c r="BX27">
        <v>20</v>
      </c>
      <c r="BY27">
        <v>18</v>
      </c>
      <c r="BZ27">
        <v>1</v>
      </c>
      <c r="CA27">
        <v>4</v>
      </c>
      <c r="CB27">
        <v>4</v>
      </c>
      <c r="CC27">
        <v>0</v>
      </c>
      <c r="CD27">
        <v>1</v>
      </c>
      <c r="CE27" t="s">
        <v>142</v>
      </c>
      <c r="CF27" t="s">
        <v>858</v>
      </c>
      <c r="CG27" t="s">
        <v>617</v>
      </c>
      <c r="CH27">
        <v>0</v>
      </c>
      <c r="CI27" t="s">
        <v>23</v>
      </c>
      <c r="CJ27">
        <v>20</v>
      </c>
      <c r="CK27">
        <v>209</v>
      </c>
      <c r="CL27">
        <v>0.6</v>
      </c>
      <c r="CM27">
        <v>133.80000000000001</v>
      </c>
      <c r="CN27">
        <v>0.32</v>
      </c>
      <c r="CO27">
        <v>14</v>
      </c>
      <c r="CP27">
        <v>17</v>
      </c>
      <c r="CQ27">
        <v>4</v>
      </c>
      <c r="CR27">
        <v>5</v>
      </c>
      <c r="CS27">
        <v>4</v>
      </c>
      <c r="CT27">
        <v>0</v>
      </c>
      <c r="CU27">
        <v>4</v>
      </c>
      <c r="CV27" t="s">
        <v>677</v>
      </c>
      <c r="CW27" t="s">
        <v>199</v>
      </c>
      <c r="CX27" t="s">
        <v>142</v>
      </c>
      <c r="CY27">
        <v>0</v>
      </c>
      <c r="CZ27" t="s">
        <v>24</v>
      </c>
      <c r="DA27">
        <v>1316</v>
      </c>
      <c r="DB27">
        <v>270.8</v>
      </c>
      <c r="DC27">
        <v>0.72</v>
      </c>
      <c r="DD27" t="s">
        <v>859</v>
      </c>
      <c r="DE27">
        <v>0.25</v>
      </c>
      <c r="DF27">
        <v>1226</v>
      </c>
      <c r="DG27">
        <v>955</v>
      </c>
      <c r="DH27">
        <v>270</v>
      </c>
      <c r="DI27">
        <v>293</v>
      </c>
      <c r="DJ27">
        <v>204</v>
      </c>
      <c r="DK27">
        <v>16</v>
      </c>
      <c r="DL27">
        <v>124</v>
      </c>
      <c r="DM27" t="s">
        <v>860</v>
      </c>
      <c r="DN27" t="s">
        <v>861</v>
      </c>
      <c r="DO27" t="s">
        <v>862</v>
      </c>
      <c r="DP27" t="s">
        <v>165</v>
      </c>
      <c r="DQ27" t="s">
        <v>25</v>
      </c>
      <c r="DR27">
        <v>250</v>
      </c>
      <c r="DS27">
        <v>248.3</v>
      </c>
      <c r="DT27">
        <v>0.73</v>
      </c>
      <c r="DU27">
        <v>162.19999999999999</v>
      </c>
      <c r="DV27">
        <v>0.23</v>
      </c>
      <c r="DW27">
        <v>209</v>
      </c>
      <c r="DX27">
        <v>187</v>
      </c>
      <c r="DY27">
        <v>106</v>
      </c>
      <c r="DZ27">
        <v>44</v>
      </c>
      <c r="EA27">
        <v>36</v>
      </c>
      <c r="EB27">
        <v>4</v>
      </c>
      <c r="EC27">
        <v>20</v>
      </c>
      <c r="ED27" t="s">
        <v>408</v>
      </c>
      <c r="EE27" t="s">
        <v>863</v>
      </c>
      <c r="EF27" t="s">
        <v>449</v>
      </c>
      <c r="EG27" t="s">
        <v>142</v>
      </c>
      <c r="EH27" t="s">
        <v>26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 t="s">
        <v>27</v>
      </c>
      <c r="EZ27">
        <v>179</v>
      </c>
      <c r="FA27">
        <v>264.60000000000002</v>
      </c>
      <c r="FB27">
        <v>0.75</v>
      </c>
      <c r="FC27">
        <v>167.2</v>
      </c>
      <c r="FD27">
        <v>0.24</v>
      </c>
      <c r="FE27">
        <v>162</v>
      </c>
      <c r="FF27">
        <v>133</v>
      </c>
      <c r="FG27">
        <v>41</v>
      </c>
      <c r="FH27">
        <v>35</v>
      </c>
      <c r="FI27">
        <v>34</v>
      </c>
      <c r="FJ27">
        <v>1</v>
      </c>
      <c r="FK27">
        <v>6</v>
      </c>
      <c r="FL27" t="s">
        <v>864</v>
      </c>
      <c r="FM27" t="s">
        <v>865</v>
      </c>
      <c r="FN27" t="s">
        <v>866</v>
      </c>
      <c r="FO27" t="s">
        <v>167</v>
      </c>
      <c r="FP27" t="s">
        <v>28</v>
      </c>
      <c r="FQ27">
        <v>19</v>
      </c>
      <c r="FR27">
        <v>282</v>
      </c>
      <c r="FS27">
        <v>0.84</v>
      </c>
      <c r="FT27" t="s">
        <v>867</v>
      </c>
      <c r="FU27">
        <v>0.21</v>
      </c>
      <c r="FV27">
        <v>19</v>
      </c>
      <c r="FW27">
        <v>12</v>
      </c>
      <c r="FX27">
        <v>7</v>
      </c>
      <c r="FY27">
        <v>2</v>
      </c>
      <c r="FZ27">
        <v>2</v>
      </c>
      <c r="GA27">
        <v>2</v>
      </c>
      <c r="GB27">
        <v>4</v>
      </c>
      <c r="GC27" t="s">
        <v>341</v>
      </c>
      <c r="GD27" t="s">
        <v>868</v>
      </c>
      <c r="GE27" t="s">
        <v>408</v>
      </c>
      <c r="GF27" t="s">
        <v>111</v>
      </c>
      <c r="GG27" t="s">
        <v>29</v>
      </c>
      <c r="GH27">
        <v>308</v>
      </c>
      <c r="GI27">
        <v>287.8</v>
      </c>
      <c r="GJ27">
        <v>0.74</v>
      </c>
      <c r="GK27" t="s">
        <v>869</v>
      </c>
      <c r="GL27">
        <v>0.26</v>
      </c>
      <c r="GM27">
        <v>304</v>
      </c>
      <c r="GN27">
        <v>209</v>
      </c>
      <c r="GO27">
        <v>91</v>
      </c>
      <c r="GP27">
        <v>60</v>
      </c>
      <c r="GQ27">
        <v>31</v>
      </c>
      <c r="GR27">
        <v>6</v>
      </c>
      <c r="GS27">
        <v>28</v>
      </c>
      <c r="GT27" t="s">
        <v>870</v>
      </c>
      <c r="GU27" t="s">
        <v>871</v>
      </c>
      <c r="GV27" t="s">
        <v>248</v>
      </c>
      <c r="GW27" t="s">
        <v>205</v>
      </c>
      <c r="GX27" t="s">
        <v>30</v>
      </c>
      <c r="GY27">
        <v>1064</v>
      </c>
      <c r="GZ27">
        <v>280.39999999999998</v>
      </c>
      <c r="HA27">
        <v>0.75</v>
      </c>
      <c r="HB27">
        <v>178.7</v>
      </c>
      <c r="HC27">
        <v>0.18</v>
      </c>
      <c r="HD27">
        <v>1005</v>
      </c>
      <c r="HE27">
        <v>749</v>
      </c>
      <c r="HF27">
        <v>297</v>
      </c>
      <c r="HG27">
        <v>181</v>
      </c>
      <c r="HH27">
        <v>137</v>
      </c>
      <c r="HI27">
        <v>23</v>
      </c>
      <c r="HJ27">
        <v>94</v>
      </c>
      <c r="HK27" t="s">
        <v>872</v>
      </c>
      <c r="HL27" t="s">
        <v>873</v>
      </c>
      <c r="HM27" t="s">
        <v>874</v>
      </c>
      <c r="HN27" t="s">
        <v>875</v>
      </c>
      <c r="HO27" t="s">
        <v>31</v>
      </c>
      <c r="HP27">
        <v>461</v>
      </c>
      <c r="HQ27">
        <v>273.89999999999998</v>
      </c>
      <c r="HR27">
        <v>0.73</v>
      </c>
      <c r="HS27">
        <v>171.2</v>
      </c>
      <c r="HT27">
        <v>0.27</v>
      </c>
      <c r="HU27">
        <v>441</v>
      </c>
      <c r="HV27">
        <v>333</v>
      </c>
      <c r="HW27">
        <v>109</v>
      </c>
      <c r="HX27">
        <v>82</v>
      </c>
      <c r="HY27">
        <v>64</v>
      </c>
      <c r="HZ27">
        <v>10</v>
      </c>
      <c r="IA27">
        <v>38</v>
      </c>
      <c r="IB27" t="s">
        <v>876</v>
      </c>
      <c r="IC27" t="s">
        <v>877</v>
      </c>
      <c r="ID27" t="s">
        <v>878</v>
      </c>
      <c r="IE27" t="s">
        <v>200</v>
      </c>
      <c r="IF27" t="s">
        <v>32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 t="s">
        <v>33</v>
      </c>
      <c r="IX27">
        <v>204</v>
      </c>
      <c r="IY27">
        <v>201.9</v>
      </c>
      <c r="IZ27">
        <v>0.69</v>
      </c>
      <c r="JA27">
        <v>134</v>
      </c>
      <c r="JB27">
        <v>0.3</v>
      </c>
      <c r="JC27">
        <v>151</v>
      </c>
      <c r="JD27">
        <v>150</v>
      </c>
      <c r="JE27">
        <v>54</v>
      </c>
      <c r="JF27">
        <v>13</v>
      </c>
      <c r="JG27">
        <v>18</v>
      </c>
      <c r="JH27">
        <v>2</v>
      </c>
      <c r="JI27">
        <v>20</v>
      </c>
      <c r="JJ27" t="s">
        <v>879</v>
      </c>
      <c r="JK27" t="s">
        <v>880</v>
      </c>
      <c r="JL27" t="s">
        <v>753</v>
      </c>
      <c r="JM27" t="s">
        <v>108</v>
      </c>
      <c r="JN27" t="s">
        <v>34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 t="s">
        <v>35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 t="s">
        <v>36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</row>
    <row r="28" spans="1:324" x14ac:dyDescent="0.25">
      <c r="A28" t="s">
        <v>881</v>
      </c>
      <c r="B28" t="s">
        <v>18</v>
      </c>
      <c r="C28">
        <v>229</v>
      </c>
      <c r="D28">
        <v>177.5</v>
      </c>
      <c r="E28">
        <v>0.73</v>
      </c>
      <c r="F28">
        <v>112.3</v>
      </c>
      <c r="G28">
        <v>0.28000000000000003</v>
      </c>
      <c r="H28">
        <v>146</v>
      </c>
      <c r="I28">
        <v>153</v>
      </c>
      <c r="J28">
        <v>62</v>
      </c>
      <c r="K28">
        <v>9</v>
      </c>
      <c r="L28">
        <v>12</v>
      </c>
      <c r="M28">
        <v>4</v>
      </c>
      <c r="N28">
        <v>21</v>
      </c>
      <c r="O28" t="s">
        <v>882</v>
      </c>
      <c r="P28" t="s">
        <v>883</v>
      </c>
      <c r="Q28" t="s">
        <v>884</v>
      </c>
      <c r="R28" t="s">
        <v>511</v>
      </c>
      <c r="S28" t="s">
        <v>19</v>
      </c>
      <c r="T28">
        <v>21</v>
      </c>
      <c r="U28">
        <v>196</v>
      </c>
      <c r="V28">
        <v>0.56999999999999995</v>
      </c>
      <c r="W28">
        <v>145.1</v>
      </c>
      <c r="X28">
        <v>0.3</v>
      </c>
      <c r="Y28">
        <v>14</v>
      </c>
      <c r="Z28">
        <v>16</v>
      </c>
      <c r="AA28">
        <v>4</v>
      </c>
      <c r="AB28">
        <v>0</v>
      </c>
      <c r="AC28">
        <v>1</v>
      </c>
      <c r="AD28">
        <v>1</v>
      </c>
      <c r="AE28">
        <v>7</v>
      </c>
      <c r="AF28">
        <v>0</v>
      </c>
      <c r="AG28" t="s">
        <v>199</v>
      </c>
      <c r="AH28" t="s">
        <v>98</v>
      </c>
      <c r="AI28" t="s">
        <v>97</v>
      </c>
      <c r="AJ28" t="s">
        <v>20</v>
      </c>
      <c r="AK28">
        <v>243</v>
      </c>
      <c r="AL28">
        <v>208.3</v>
      </c>
      <c r="AM28">
        <v>0.81</v>
      </c>
      <c r="AN28" t="s">
        <v>277</v>
      </c>
      <c r="AO28">
        <v>0.2</v>
      </c>
      <c r="AP28">
        <v>177</v>
      </c>
      <c r="AQ28">
        <v>144</v>
      </c>
      <c r="AR28">
        <v>126</v>
      </c>
      <c r="AS28">
        <v>14</v>
      </c>
      <c r="AT28">
        <v>8</v>
      </c>
      <c r="AU28">
        <v>4</v>
      </c>
      <c r="AV28">
        <v>30</v>
      </c>
      <c r="AW28" t="s">
        <v>885</v>
      </c>
      <c r="AX28" t="s">
        <v>886</v>
      </c>
      <c r="AY28" t="s">
        <v>887</v>
      </c>
      <c r="AZ28" t="s">
        <v>335</v>
      </c>
      <c r="BA28" t="s">
        <v>21</v>
      </c>
      <c r="BB28">
        <v>164</v>
      </c>
      <c r="BC28">
        <v>186.9</v>
      </c>
      <c r="BD28">
        <v>0.63</v>
      </c>
      <c r="BE28">
        <v>126.3</v>
      </c>
      <c r="BF28">
        <v>0.25</v>
      </c>
      <c r="BG28">
        <v>109</v>
      </c>
      <c r="BH28">
        <v>117</v>
      </c>
      <c r="BI28">
        <v>23</v>
      </c>
      <c r="BJ28">
        <v>9</v>
      </c>
      <c r="BK28">
        <v>12</v>
      </c>
      <c r="BL28">
        <v>4</v>
      </c>
      <c r="BM28">
        <v>21</v>
      </c>
      <c r="BN28" t="s">
        <v>888</v>
      </c>
      <c r="BO28" t="s">
        <v>889</v>
      </c>
      <c r="BP28" t="s">
        <v>890</v>
      </c>
      <c r="BQ28" t="s">
        <v>511</v>
      </c>
      <c r="BR28" t="s">
        <v>22</v>
      </c>
      <c r="BS28">
        <v>913</v>
      </c>
      <c r="BT28">
        <v>193.3</v>
      </c>
      <c r="BU28">
        <v>0.7</v>
      </c>
      <c r="BV28">
        <v>121.5</v>
      </c>
      <c r="BW28">
        <v>0.19</v>
      </c>
      <c r="BX28">
        <v>626</v>
      </c>
      <c r="BY28">
        <v>600</v>
      </c>
      <c r="BZ28">
        <v>235</v>
      </c>
      <c r="CA28">
        <v>72</v>
      </c>
      <c r="CB28">
        <v>54</v>
      </c>
      <c r="CC28">
        <v>13</v>
      </c>
      <c r="CD28">
        <v>102</v>
      </c>
      <c r="CE28" t="s">
        <v>891</v>
      </c>
      <c r="CF28" t="s">
        <v>892</v>
      </c>
      <c r="CG28" t="s">
        <v>893</v>
      </c>
      <c r="CH28" t="s">
        <v>894</v>
      </c>
      <c r="CI28" t="s">
        <v>23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 t="s">
        <v>24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 t="s">
        <v>25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 t="s">
        <v>26</v>
      </c>
      <c r="EI28">
        <v>644</v>
      </c>
      <c r="EJ28">
        <v>204.6</v>
      </c>
      <c r="EK28">
        <v>0.75</v>
      </c>
      <c r="EL28">
        <v>135.5</v>
      </c>
      <c r="EM28">
        <v>0.18</v>
      </c>
      <c r="EN28">
        <v>461</v>
      </c>
      <c r="EO28">
        <v>386</v>
      </c>
      <c r="EP28">
        <v>134</v>
      </c>
      <c r="EQ28">
        <v>44</v>
      </c>
      <c r="ER28">
        <v>39</v>
      </c>
      <c r="ES28">
        <v>20</v>
      </c>
      <c r="ET28">
        <v>88</v>
      </c>
      <c r="EU28" t="s">
        <v>895</v>
      </c>
      <c r="EV28" t="s">
        <v>896</v>
      </c>
      <c r="EW28" t="s">
        <v>897</v>
      </c>
      <c r="EX28" t="s">
        <v>261</v>
      </c>
      <c r="EY28" t="s">
        <v>27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 t="s">
        <v>28</v>
      </c>
      <c r="FQ28">
        <v>1651</v>
      </c>
      <c r="FR28">
        <v>188.7</v>
      </c>
      <c r="FS28">
        <v>0.71</v>
      </c>
      <c r="FT28" t="s">
        <v>898</v>
      </c>
      <c r="FU28">
        <v>0.23</v>
      </c>
      <c r="FV28">
        <v>1116</v>
      </c>
      <c r="FW28">
        <v>1054</v>
      </c>
      <c r="FX28">
        <v>467</v>
      </c>
      <c r="FY28">
        <v>116</v>
      </c>
      <c r="FZ28">
        <v>109</v>
      </c>
      <c r="GA28">
        <v>35</v>
      </c>
      <c r="GB28">
        <v>189</v>
      </c>
      <c r="GC28" t="s">
        <v>899</v>
      </c>
      <c r="GD28" t="s">
        <v>900</v>
      </c>
      <c r="GE28" t="s">
        <v>901</v>
      </c>
      <c r="GF28" t="s">
        <v>323</v>
      </c>
      <c r="GG28" t="s">
        <v>29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 t="s">
        <v>30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 t="s">
        <v>31</v>
      </c>
      <c r="HP28">
        <v>49</v>
      </c>
      <c r="HQ28">
        <v>260.5</v>
      </c>
      <c r="HR28">
        <v>0.73</v>
      </c>
      <c r="HS28">
        <v>156</v>
      </c>
      <c r="HT28">
        <v>0.15</v>
      </c>
      <c r="HU28">
        <v>45</v>
      </c>
      <c r="HV28">
        <v>35</v>
      </c>
      <c r="HW28">
        <v>7</v>
      </c>
      <c r="HX28">
        <v>8</v>
      </c>
      <c r="HY28">
        <v>3</v>
      </c>
      <c r="HZ28">
        <v>0</v>
      </c>
      <c r="IA28">
        <v>7</v>
      </c>
      <c r="IB28" t="s">
        <v>367</v>
      </c>
      <c r="IC28" t="s">
        <v>772</v>
      </c>
      <c r="ID28" t="s">
        <v>97</v>
      </c>
      <c r="IE28">
        <v>0</v>
      </c>
      <c r="IF28" t="s">
        <v>32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 t="s">
        <v>33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 t="s">
        <v>34</v>
      </c>
      <c r="JO28">
        <v>33</v>
      </c>
      <c r="JP28">
        <v>170.5</v>
      </c>
      <c r="JQ28">
        <v>0.67</v>
      </c>
      <c r="JR28">
        <v>126.6</v>
      </c>
      <c r="JS28">
        <v>0.14000000000000001</v>
      </c>
      <c r="JT28">
        <v>17</v>
      </c>
      <c r="JU28">
        <v>29</v>
      </c>
      <c r="JV28">
        <v>16</v>
      </c>
      <c r="JW28">
        <v>0</v>
      </c>
      <c r="JX28">
        <v>1</v>
      </c>
      <c r="JY28">
        <v>0</v>
      </c>
      <c r="JZ28">
        <v>7</v>
      </c>
      <c r="KA28">
        <v>0</v>
      </c>
      <c r="KB28" t="s">
        <v>902</v>
      </c>
      <c r="KC28" t="s">
        <v>903</v>
      </c>
      <c r="KD28">
        <v>0</v>
      </c>
      <c r="KE28" t="s">
        <v>35</v>
      </c>
      <c r="KF28">
        <v>290</v>
      </c>
      <c r="KG28">
        <v>190.6</v>
      </c>
      <c r="KH28">
        <v>0.71</v>
      </c>
      <c r="KI28" t="s">
        <v>904</v>
      </c>
      <c r="KJ28">
        <v>0.3</v>
      </c>
      <c r="KK28">
        <v>198</v>
      </c>
      <c r="KL28">
        <v>197</v>
      </c>
      <c r="KM28">
        <v>82</v>
      </c>
      <c r="KN28">
        <v>19</v>
      </c>
      <c r="KO28">
        <v>17</v>
      </c>
      <c r="KP28">
        <v>6</v>
      </c>
      <c r="KQ28">
        <v>49</v>
      </c>
      <c r="KR28" t="s">
        <v>905</v>
      </c>
      <c r="KS28" t="s">
        <v>906</v>
      </c>
      <c r="KT28" t="s">
        <v>907</v>
      </c>
      <c r="KU28" t="s">
        <v>908</v>
      </c>
      <c r="KV28" t="s">
        <v>36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</row>
    <row r="29" spans="1:324" x14ac:dyDescent="0.25">
      <c r="A29" t="s">
        <v>53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t="s">
        <v>19</v>
      </c>
      <c r="T29">
        <v>189</v>
      </c>
      <c r="U29">
        <v>222</v>
      </c>
      <c r="V29">
        <v>0.82</v>
      </c>
      <c r="W29">
        <v>141.19999999999999</v>
      </c>
      <c r="X29">
        <v>0.25</v>
      </c>
      <c r="Y29">
        <v>152</v>
      </c>
      <c r="Z29">
        <v>103</v>
      </c>
      <c r="AA29">
        <v>56</v>
      </c>
      <c r="AB29">
        <v>20</v>
      </c>
      <c r="AC29">
        <v>13</v>
      </c>
      <c r="AD29">
        <v>2</v>
      </c>
      <c r="AE29">
        <v>24</v>
      </c>
      <c r="AF29" t="s">
        <v>453</v>
      </c>
      <c r="AG29" t="s">
        <v>868</v>
      </c>
      <c r="AH29" t="s">
        <v>909</v>
      </c>
      <c r="AI29" t="s">
        <v>241</v>
      </c>
      <c r="AJ29" t="s">
        <v>20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 t="s">
        <v>21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 t="s">
        <v>22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 t="s">
        <v>23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 t="s">
        <v>24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 t="s">
        <v>25</v>
      </c>
      <c r="DR29">
        <v>422</v>
      </c>
      <c r="DS29">
        <v>216.6</v>
      </c>
      <c r="DT29">
        <v>0.75</v>
      </c>
      <c r="DU29">
        <v>140.4</v>
      </c>
      <c r="DV29">
        <v>0.23</v>
      </c>
      <c r="DW29">
        <v>307</v>
      </c>
      <c r="DX29">
        <v>274</v>
      </c>
      <c r="DY29">
        <v>184</v>
      </c>
      <c r="DZ29">
        <v>59</v>
      </c>
      <c r="EA29">
        <v>41</v>
      </c>
      <c r="EB29">
        <v>7</v>
      </c>
      <c r="EC29">
        <v>33</v>
      </c>
      <c r="ED29" t="s">
        <v>910</v>
      </c>
      <c r="EE29" t="s">
        <v>911</v>
      </c>
      <c r="EF29" t="s">
        <v>912</v>
      </c>
      <c r="EG29" t="s">
        <v>903</v>
      </c>
      <c r="EH29" t="s">
        <v>26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 t="s">
        <v>27</v>
      </c>
      <c r="EZ29">
        <v>287</v>
      </c>
      <c r="FA29">
        <v>221.3</v>
      </c>
      <c r="FB29">
        <v>0.68</v>
      </c>
      <c r="FC29">
        <v>140.9</v>
      </c>
      <c r="FD29">
        <v>0.25</v>
      </c>
      <c r="FE29">
        <v>222</v>
      </c>
      <c r="FF29">
        <v>197</v>
      </c>
      <c r="FG29">
        <v>51</v>
      </c>
      <c r="FH29">
        <v>49</v>
      </c>
      <c r="FI29">
        <v>56</v>
      </c>
      <c r="FJ29">
        <v>4</v>
      </c>
      <c r="FK29">
        <v>15</v>
      </c>
      <c r="FL29" t="s">
        <v>913</v>
      </c>
      <c r="FM29" t="s">
        <v>914</v>
      </c>
      <c r="FN29" t="s">
        <v>915</v>
      </c>
      <c r="FO29" t="s">
        <v>598</v>
      </c>
      <c r="FP29" t="s">
        <v>28</v>
      </c>
      <c r="FQ29">
        <v>23</v>
      </c>
      <c r="FR29">
        <v>135</v>
      </c>
      <c r="FS29">
        <v>0.7</v>
      </c>
      <c r="FT29" t="s">
        <v>916</v>
      </c>
      <c r="FU29">
        <v>0.22</v>
      </c>
      <c r="FV29">
        <v>11</v>
      </c>
      <c r="FW29">
        <v>14</v>
      </c>
      <c r="FX29">
        <v>7</v>
      </c>
      <c r="FY29">
        <v>2</v>
      </c>
      <c r="FZ29">
        <v>3</v>
      </c>
      <c r="GA29">
        <v>0</v>
      </c>
      <c r="GB29">
        <v>3</v>
      </c>
      <c r="GC29" t="s">
        <v>137</v>
      </c>
      <c r="GD29" t="s">
        <v>917</v>
      </c>
      <c r="GE29" t="s">
        <v>171</v>
      </c>
      <c r="GF29">
        <v>0</v>
      </c>
      <c r="GG29" t="s">
        <v>29</v>
      </c>
      <c r="GH29">
        <v>303</v>
      </c>
      <c r="GI29">
        <v>257.3</v>
      </c>
      <c r="GJ29">
        <v>0.78</v>
      </c>
      <c r="GK29" t="s">
        <v>918</v>
      </c>
      <c r="GL29">
        <v>0.25</v>
      </c>
      <c r="GM29">
        <v>284</v>
      </c>
      <c r="GN29">
        <v>188</v>
      </c>
      <c r="GO29">
        <v>86</v>
      </c>
      <c r="GP29">
        <v>42</v>
      </c>
      <c r="GQ29">
        <v>30</v>
      </c>
      <c r="GR29">
        <v>9</v>
      </c>
      <c r="GS29">
        <v>30</v>
      </c>
      <c r="GT29" t="s">
        <v>919</v>
      </c>
      <c r="GU29" t="s">
        <v>920</v>
      </c>
      <c r="GV29" t="s">
        <v>921</v>
      </c>
      <c r="GW29" t="s">
        <v>674</v>
      </c>
      <c r="GX29" t="s">
        <v>30</v>
      </c>
      <c r="GY29">
        <v>1677</v>
      </c>
      <c r="GZ29">
        <v>253.4</v>
      </c>
      <c r="HA29">
        <v>0.73</v>
      </c>
      <c r="HB29">
        <v>159.69999999999999</v>
      </c>
      <c r="HC29">
        <v>0.18</v>
      </c>
      <c r="HD29">
        <v>1443</v>
      </c>
      <c r="HE29">
        <v>1132</v>
      </c>
      <c r="HF29">
        <v>390</v>
      </c>
      <c r="HG29">
        <v>275</v>
      </c>
      <c r="HH29">
        <v>183</v>
      </c>
      <c r="HI29">
        <v>16</v>
      </c>
      <c r="HJ29">
        <v>116</v>
      </c>
      <c r="HK29" t="s">
        <v>922</v>
      </c>
      <c r="HL29" t="s">
        <v>831</v>
      </c>
      <c r="HM29" t="s">
        <v>923</v>
      </c>
      <c r="HN29" t="s">
        <v>464</v>
      </c>
      <c r="HO29" t="s">
        <v>31</v>
      </c>
      <c r="HP29">
        <v>17</v>
      </c>
      <c r="HQ29">
        <v>239</v>
      </c>
      <c r="HR29">
        <v>0</v>
      </c>
      <c r="HS29">
        <v>144.1</v>
      </c>
      <c r="HT29">
        <v>0.23</v>
      </c>
      <c r="HU29">
        <v>14</v>
      </c>
      <c r="HV29">
        <v>14</v>
      </c>
      <c r="HW29">
        <v>3</v>
      </c>
      <c r="HX29">
        <v>2</v>
      </c>
      <c r="HY29">
        <v>2</v>
      </c>
      <c r="HZ29">
        <v>0</v>
      </c>
      <c r="IA29">
        <v>3</v>
      </c>
      <c r="IB29" t="s">
        <v>97</v>
      </c>
      <c r="IC29" t="s">
        <v>205</v>
      </c>
      <c r="ID29" t="s">
        <v>258</v>
      </c>
      <c r="IE29">
        <v>0</v>
      </c>
      <c r="IF29" t="s">
        <v>32</v>
      </c>
      <c r="IG29">
        <v>384</v>
      </c>
      <c r="IH29">
        <v>209.1</v>
      </c>
      <c r="II29">
        <v>0.79</v>
      </c>
      <c r="IJ29" t="s">
        <v>252</v>
      </c>
      <c r="IK29">
        <v>0.22</v>
      </c>
      <c r="IL29">
        <v>291</v>
      </c>
      <c r="IM29">
        <v>230</v>
      </c>
      <c r="IN29">
        <v>162</v>
      </c>
      <c r="IO29">
        <v>47</v>
      </c>
      <c r="IP29">
        <v>32</v>
      </c>
      <c r="IQ29">
        <v>4</v>
      </c>
      <c r="IR29">
        <v>26</v>
      </c>
      <c r="IS29" t="s">
        <v>924</v>
      </c>
      <c r="IT29" t="s">
        <v>925</v>
      </c>
      <c r="IU29" t="s">
        <v>926</v>
      </c>
      <c r="IV29" t="s">
        <v>283</v>
      </c>
      <c r="IW29" t="s">
        <v>33</v>
      </c>
      <c r="IX29">
        <v>39</v>
      </c>
      <c r="IY29">
        <v>217.5</v>
      </c>
      <c r="IZ29">
        <v>0.87</v>
      </c>
      <c r="JA29">
        <v>138.4</v>
      </c>
      <c r="JB29">
        <v>0.25</v>
      </c>
      <c r="JC29">
        <v>30</v>
      </c>
      <c r="JD29">
        <v>20</v>
      </c>
      <c r="JE29">
        <v>9</v>
      </c>
      <c r="JF29">
        <v>6</v>
      </c>
      <c r="JG29">
        <v>1</v>
      </c>
      <c r="JH29">
        <v>1</v>
      </c>
      <c r="JI29">
        <v>2</v>
      </c>
      <c r="JJ29" t="s">
        <v>142</v>
      </c>
      <c r="JK29" t="s">
        <v>674</v>
      </c>
      <c r="JL29" t="s">
        <v>927</v>
      </c>
      <c r="JM29" t="s">
        <v>111</v>
      </c>
      <c r="JN29" t="s">
        <v>34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 t="s">
        <v>35</v>
      </c>
      <c r="KF29">
        <v>649</v>
      </c>
      <c r="KG29">
        <v>229.1</v>
      </c>
      <c r="KH29">
        <v>0.78</v>
      </c>
      <c r="KI29" t="s">
        <v>928</v>
      </c>
      <c r="KJ29">
        <v>0.24</v>
      </c>
      <c r="KK29">
        <v>508</v>
      </c>
      <c r="KL29">
        <v>379</v>
      </c>
      <c r="KM29">
        <v>233</v>
      </c>
      <c r="KN29">
        <v>60</v>
      </c>
      <c r="KO29">
        <v>35</v>
      </c>
      <c r="KP29">
        <v>16</v>
      </c>
      <c r="KQ29">
        <v>98</v>
      </c>
      <c r="KR29" t="s">
        <v>413</v>
      </c>
      <c r="KS29" t="s">
        <v>929</v>
      </c>
      <c r="KT29" t="s">
        <v>930</v>
      </c>
      <c r="KU29" t="s">
        <v>931</v>
      </c>
      <c r="KV29" t="s">
        <v>36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</row>
    <row r="30" spans="1:324" x14ac:dyDescent="0.25">
      <c r="A30" t="s">
        <v>54</v>
      </c>
      <c r="B30" t="s">
        <v>18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">
        <v>19</v>
      </c>
      <c r="T30">
        <v>310</v>
      </c>
      <c r="U30">
        <v>160.6</v>
      </c>
      <c r="V30">
        <v>0.7</v>
      </c>
      <c r="W30">
        <v>103.3</v>
      </c>
      <c r="X30">
        <v>0.2</v>
      </c>
      <c r="Y30">
        <v>187</v>
      </c>
      <c r="Z30">
        <v>204</v>
      </c>
      <c r="AA30">
        <v>89</v>
      </c>
      <c r="AB30">
        <v>8</v>
      </c>
      <c r="AC30">
        <v>15</v>
      </c>
      <c r="AD30">
        <v>7</v>
      </c>
      <c r="AE30">
        <v>44</v>
      </c>
      <c r="AF30" t="s">
        <v>932</v>
      </c>
      <c r="AG30" t="s">
        <v>933</v>
      </c>
      <c r="AH30" t="s">
        <v>934</v>
      </c>
      <c r="AI30" t="s">
        <v>935</v>
      </c>
      <c r="AJ30" t="s">
        <v>20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 t="s">
        <v>21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 t="s">
        <v>22</v>
      </c>
      <c r="BS30">
        <v>524</v>
      </c>
      <c r="BT30">
        <v>193.5</v>
      </c>
      <c r="BU30">
        <v>0.78</v>
      </c>
      <c r="BV30">
        <v>114.7</v>
      </c>
      <c r="BW30">
        <v>0.21</v>
      </c>
      <c r="BX30">
        <v>377</v>
      </c>
      <c r="BY30">
        <v>312</v>
      </c>
      <c r="BZ30">
        <v>130</v>
      </c>
      <c r="CA30">
        <v>29</v>
      </c>
      <c r="CB30">
        <v>39</v>
      </c>
      <c r="CC30">
        <v>18</v>
      </c>
      <c r="CD30">
        <v>69</v>
      </c>
      <c r="CE30" t="s">
        <v>130</v>
      </c>
      <c r="CF30" t="s">
        <v>936</v>
      </c>
      <c r="CG30" t="s">
        <v>937</v>
      </c>
      <c r="CH30" t="s">
        <v>151</v>
      </c>
      <c r="CI30" t="s">
        <v>23</v>
      </c>
      <c r="CJ30">
        <v>92</v>
      </c>
      <c r="CK30">
        <v>143.80000000000001</v>
      </c>
      <c r="CL30">
        <v>0.68</v>
      </c>
      <c r="CM30">
        <v>86.4</v>
      </c>
      <c r="CN30">
        <v>0.25</v>
      </c>
      <c r="CO30">
        <v>47</v>
      </c>
      <c r="CP30">
        <v>60</v>
      </c>
      <c r="CQ30">
        <v>30</v>
      </c>
      <c r="CR30">
        <v>3</v>
      </c>
      <c r="CS30">
        <v>7</v>
      </c>
      <c r="CT30">
        <v>0</v>
      </c>
      <c r="CU30">
        <v>9</v>
      </c>
      <c r="CV30" t="s">
        <v>938</v>
      </c>
      <c r="CW30" t="s">
        <v>939</v>
      </c>
      <c r="CX30" t="s">
        <v>940</v>
      </c>
      <c r="CY30">
        <v>0</v>
      </c>
      <c r="CZ30" t="s">
        <v>24</v>
      </c>
      <c r="DA30">
        <v>50</v>
      </c>
      <c r="DB30">
        <v>298.3</v>
      </c>
      <c r="DC30">
        <v>0</v>
      </c>
      <c r="DD30" t="s">
        <v>941</v>
      </c>
      <c r="DE30">
        <v>0.19</v>
      </c>
      <c r="DF30">
        <v>50</v>
      </c>
      <c r="DG30">
        <v>39</v>
      </c>
      <c r="DH30">
        <v>14</v>
      </c>
      <c r="DI30">
        <v>15</v>
      </c>
      <c r="DJ30">
        <v>5</v>
      </c>
      <c r="DK30">
        <v>0</v>
      </c>
      <c r="DL30">
        <v>6</v>
      </c>
      <c r="DM30" t="s">
        <v>674</v>
      </c>
      <c r="DN30" t="s">
        <v>281</v>
      </c>
      <c r="DO30" t="s">
        <v>121</v>
      </c>
      <c r="DP30">
        <v>0</v>
      </c>
      <c r="DQ30" t="s">
        <v>25</v>
      </c>
      <c r="DR30">
        <v>94</v>
      </c>
      <c r="DS30">
        <v>174</v>
      </c>
      <c r="DT30">
        <v>0.72</v>
      </c>
      <c r="DU30">
        <v>109.2</v>
      </c>
      <c r="DV30">
        <v>0.17</v>
      </c>
      <c r="DW30">
        <v>52</v>
      </c>
      <c r="DX30">
        <v>71</v>
      </c>
      <c r="DY30">
        <v>47</v>
      </c>
      <c r="DZ30">
        <v>5</v>
      </c>
      <c r="EA30">
        <v>4</v>
      </c>
      <c r="EB30">
        <v>1</v>
      </c>
      <c r="EC30">
        <v>10</v>
      </c>
      <c r="ED30" t="s">
        <v>212</v>
      </c>
      <c r="EE30" t="s">
        <v>942</v>
      </c>
      <c r="EF30" t="s">
        <v>286</v>
      </c>
      <c r="EG30" t="s">
        <v>108</v>
      </c>
      <c r="EH30" t="s">
        <v>26</v>
      </c>
      <c r="EI30">
        <v>1286</v>
      </c>
      <c r="EJ30">
        <v>200.4</v>
      </c>
      <c r="EK30">
        <v>0.74</v>
      </c>
      <c r="EL30">
        <v>130.5</v>
      </c>
      <c r="EM30">
        <v>0.18</v>
      </c>
      <c r="EN30">
        <v>888</v>
      </c>
      <c r="EO30">
        <v>804</v>
      </c>
      <c r="EP30">
        <v>299</v>
      </c>
      <c r="EQ30">
        <v>87</v>
      </c>
      <c r="ER30">
        <v>108</v>
      </c>
      <c r="ES30">
        <v>21</v>
      </c>
      <c r="ET30">
        <v>143</v>
      </c>
      <c r="EU30" t="s">
        <v>943</v>
      </c>
      <c r="EV30" t="s">
        <v>944</v>
      </c>
      <c r="EW30" t="s">
        <v>945</v>
      </c>
      <c r="EX30" t="s">
        <v>946</v>
      </c>
      <c r="EY30" t="s">
        <v>27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 t="s">
        <v>28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 t="s">
        <v>29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 t="s">
        <v>30</v>
      </c>
      <c r="GY30">
        <v>46</v>
      </c>
      <c r="GZ30">
        <v>271</v>
      </c>
      <c r="HA30">
        <v>0</v>
      </c>
      <c r="HB30">
        <v>182.6</v>
      </c>
      <c r="HC30">
        <v>0.11</v>
      </c>
      <c r="HD30">
        <v>43</v>
      </c>
      <c r="HE30">
        <v>37</v>
      </c>
      <c r="HF30">
        <v>9</v>
      </c>
      <c r="HG30">
        <v>6</v>
      </c>
      <c r="HH30">
        <v>9</v>
      </c>
      <c r="HI30">
        <v>2</v>
      </c>
      <c r="HJ30">
        <v>7</v>
      </c>
      <c r="HK30" t="s">
        <v>856</v>
      </c>
      <c r="HL30" t="s">
        <v>947</v>
      </c>
      <c r="HM30" t="s">
        <v>639</v>
      </c>
      <c r="HN30" t="s">
        <v>199</v>
      </c>
      <c r="HO30" t="s">
        <v>31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 t="s">
        <v>32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 t="s">
        <v>33</v>
      </c>
      <c r="IX30">
        <v>227</v>
      </c>
      <c r="IY30">
        <v>191.3</v>
      </c>
      <c r="IZ30">
        <v>0.78</v>
      </c>
      <c r="JA30">
        <v>116.8</v>
      </c>
      <c r="JB30">
        <v>0.21</v>
      </c>
      <c r="JC30">
        <v>155</v>
      </c>
      <c r="JD30">
        <v>128</v>
      </c>
      <c r="JE30">
        <v>64</v>
      </c>
      <c r="JF30">
        <v>18</v>
      </c>
      <c r="JG30">
        <v>13</v>
      </c>
      <c r="JH30">
        <v>7</v>
      </c>
      <c r="JI30">
        <v>29</v>
      </c>
      <c r="JJ30" t="s">
        <v>948</v>
      </c>
      <c r="JK30" t="s">
        <v>949</v>
      </c>
      <c r="JL30" t="s">
        <v>950</v>
      </c>
      <c r="JM30" t="s">
        <v>951</v>
      </c>
      <c r="JN30" t="s">
        <v>34</v>
      </c>
      <c r="JO30">
        <v>610</v>
      </c>
      <c r="JP30">
        <v>179.5</v>
      </c>
      <c r="JQ30">
        <v>0.74</v>
      </c>
      <c r="JR30">
        <v>118.4</v>
      </c>
      <c r="JS30">
        <v>0.22</v>
      </c>
      <c r="JT30">
        <v>382</v>
      </c>
      <c r="JU30">
        <v>381</v>
      </c>
      <c r="JV30">
        <v>160</v>
      </c>
      <c r="JW30">
        <v>24</v>
      </c>
      <c r="JX30">
        <v>22</v>
      </c>
      <c r="JY30">
        <v>7</v>
      </c>
      <c r="JZ30">
        <v>72</v>
      </c>
      <c r="KA30" t="s">
        <v>952</v>
      </c>
      <c r="KB30" t="s">
        <v>953</v>
      </c>
      <c r="KC30" t="s">
        <v>954</v>
      </c>
      <c r="KD30" t="s">
        <v>320</v>
      </c>
      <c r="KE30" t="s">
        <v>35</v>
      </c>
      <c r="KF30">
        <v>599</v>
      </c>
      <c r="KG30">
        <v>187</v>
      </c>
      <c r="KH30">
        <v>0.72</v>
      </c>
      <c r="KI30" t="s">
        <v>955</v>
      </c>
      <c r="KJ30">
        <v>0.21</v>
      </c>
      <c r="KK30">
        <v>387</v>
      </c>
      <c r="KL30">
        <v>393</v>
      </c>
      <c r="KM30">
        <v>196</v>
      </c>
      <c r="KN30">
        <v>50</v>
      </c>
      <c r="KO30">
        <v>66</v>
      </c>
      <c r="KP30">
        <v>16</v>
      </c>
      <c r="KQ30">
        <v>72</v>
      </c>
      <c r="KR30" t="s">
        <v>956</v>
      </c>
      <c r="KS30" t="s">
        <v>957</v>
      </c>
      <c r="KT30" t="s">
        <v>958</v>
      </c>
      <c r="KU30" t="s">
        <v>109</v>
      </c>
      <c r="KV30" t="s">
        <v>36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</row>
    <row r="31" spans="1:324" x14ac:dyDescent="0.25">
      <c r="A31" t="s">
        <v>55</v>
      </c>
      <c r="B31" t="s">
        <v>18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t="s">
        <v>19</v>
      </c>
      <c r="T31">
        <v>502</v>
      </c>
      <c r="U31">
        <v>218.7</v>
      </c>
      <c r="V31">
        <v>0.73</v>
      </c>
      <c r="W31">
        <v>141.4</v>
      </c>
      <c r="X31">
        <v>0.25</v>
      </c>
      <c r="Y31">
        <v>394</v>
      </c>
      <c r="Z31">
        <v>319</v>
      </c>
      <c r="AA31">
        <v>172</v>
      </c>
      <c r="AB31">
        <v>25</v>
      </c>
      <c r="AC31">
        <v>28</v>
      </c>
      <c r="AD31">
        <v>15</v>
      </c>
      <c r="AE31">
        <v>65</v>
      </c>
      <c r="AF31" t="s">
        <v>959</v>
      </c>
      <c r="AG31" t="s">
        <v>960</v>
      </c>
      <c r="AH31" t="s">
        <v>961</v>
      </c>
      <c r="AI31" t="s">
        <v>291</v>
      </c>
      <c r="AJ31" t="s">
        <v>20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 t="s">
        <v>21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 t="s">
        <v>22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 t="s">
        <v>23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 t="s">
        <v>24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 t="s">
        <v>25</v>
      </c>
      <c r="DR31">
        <v>54</v>
      </c>
      <c r="DS31">
        <v>220.3</v>
      </c>
      <c r="DT31">
        <v>0.78</v>
      </c>
      <c r="DU31">
        <v>133.5</v>
      </c>
      <c r="DV31">
        <v>0.28999999999999998</v>
      </c>
      <c r="DW31">
        <v>44</v>
      </c>
      <c r="DX31">
        <v>38</v>
      </c>
      <c r="DY31">
        <v>22</v>
      </c>
      <c r="DZ31">
        <v>4</v>
      </c>
      <c r="EA31">
        <v>4</v>
      </c>
      <c r="EB31">
        <v>1</v>
      </c>
      <c r="EC31">
        <v>8</v>
      </c>
      <c r="ED31" t="s">
        <v>248</v>
      </c>
      <c r="EE31" t="s">
        <v>111</v>
      </c>
      <c r="EF31" t="s">
        <v>364</v>
      </c>
      <c r="EG31" t="s">
        <v>278</v>
      </c>
      <c r="EH31" t="s">
        <v>26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 t="s">
        <v>27</v>
      </c>
      <c r="EZ31">
        <v>65</v>
      </c>
      <c r="FA31">
        <v>228</v>
      </c>
      <c r="FB31">
        <v>0.72</v>
      </c>
      <c r="FC31">
        <v>144.30000000000001</v>
      </c>
      <c r="FD31">
        <v>0.21</v>
      </c>
      <c r="FE31">
        <v>53</v>
      </c>
      <c r="FF31">
        <v>52</v>
      </c>
      <c r="FG31">
        <v>13</v>
      </c>
      <c r="FH31">
        <v>9</v>
      </c>
      <c r="FI31">
        <v>14</v>
      </c>
      <c r="FJ31">
        <v>0</v>
      </c>
      <c r="FK31">
        <v>3</v>
      </c>
      <c r="FL31" t="s">
        <v>962</v>
      </c>
      <c r="FM31" t="s">
        <v>963</v>
      </c>
      <c r="FN31" t="s">
        <v>964</v>
      </c>
      <c r="FO31">
        <v>0</v>
      </c>
      <c r="FP31" t="s">
        <v>28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 t="s">
        <v>29</v>
      </c>
      <c r="GH31">
        <v>501</v>
      </c>
      <c r="GI31">
        <v>195.2</v>
      </c>
      <c r="GJ31">
        <v>0.7</v>
      </c>
      <c r="GK31" t="s">
        <v>965</v>
      </c>
      <c r="GL31">
        <v>0.26</v>
      </c>
      <c r="GM31">
        <v>321</v>
      </c>
      <c r="GN31">
        <v>359</v>
      </c>
      <c r="GO31">
        <v>121</v>
      </c>
      <c r="GP31">
        <v>53</v>
      </c>
      <c r="GQ31">
        <v>51</v>
      </c>
      <c r="GR31">
        <v>5</v>
      </c>
      <c r="GS31">
        <v>57</v>
      </c>
      <c r="GT31" t="s">
        <v>966</v>
      </c>
      <c r="GU31" t="s">
        <v>967</v>
      </c>
      <c r="GV31" t="s">
        <v>968</v>
      </c>
      <c r="GW31" t="s">
        <v>305</v>
      </c>
      <c r="GX31" t="s">
        <v>30</v>
      </c>
      <c r="GY31">
        <v>1275</v>
      </c>
      <c r="GZ31">
        <v>240.4</v>
      </c>
      <c r="HA31">
        <v>0.72</v>
      </c>
      <c r="HB31">
        <v>155.80000000000001</v>
      </c>
      <c r="HC31">
        <v>0.2</v>
      </c>
      <c r="HD31">
        <v>1013</v>
      </c>
      <c r="HE31">
        <v>892</v>
      </c>
      <c r="HF31">
        <v>296</v>
      </c>
      <c r="HG31">
        <v>161</v>
      </c>
      <c r="HH31">
        <v>148</v>
      </c>
      <c r="HI31">
        <v>9</v>
      </c>
      <c r="HJ31">
        <v>95</v>
      </c>
      <c r="HK31" t="s">
        <v>969</v>
      </c>
      <c r="HL31" t="s">
        <v>970</v>
      </c>
      <c r="HM31" t="s">
        <v>971</v>
      </c>
      <c r="HN31" t="s">
        <v>972</v>
      </c>
      <c r="HO31" t="s">
        <v>31</v>
      </c>
      <c r="HP31">
        <v>264</v>
      </c>
      <c r="HQ31">
        <v>274.2</v>
      </c>
      <c r="HR31">
        <v>0.75</v>
      </c>
      <c r="HS31">
        <v>170.2</v>
      </c>
      <c r="HT31">
        <v>0.26</v>
      </c>
      <c r="HU31">
        <v>263</v>
      </c>
      <c r="HV31">
        <v>199</v>
      </c>
      <c r="HW31">
        <v>60</v>
      </c>
      <c r="HX31">
        <v>42</v>
      </c>
      <c r="HY31">
        <v>25</v>
      </c>
      <c r="HZ31">
        <v>3</v>
      </c>
      <c r="IA31">
        <v>28</v>
      </c>
      <c r="IB31" t="s">
        <v>973</v>
      </c>
      <c r="IC31" t="s">
        <v>974</v>
      </c>
      <c r="ID31" t="s">
        <v>439</v>
      </c>
      <c r="IE31" t="s">
        <v>420</v>
      </c>
      <c r="IF31" t="s">
        <v>32</v>
      </c>
      <c r="IG31">
        <v>655</v>
      </c>
      <c r="IH31">
        <v>220.3</v>
      </c>
      <c r="II31">
        <v>0.75</v>
      </c>
      <c r="IJ31" t="s">
        <v>975</v>
      </c>
      <c r="IK31">
        <v>0.27</v>
      </c>
      <c r="IL31">
        <v>503</v>
      </c>
      <c r="IM31">
        <v>441</v>
      </c>
      <c r="IN31">
        <v>229</v>
      </c>
      <c r="IO31">
        <v>58</v>
      </c>
      <c r="IP31">
        <v>44</v>
      </c>
      <c r="IQ31">
        <v>8</v>
      </c>
      <c r="IR31">
        <v>79</v>
      </c>
      <c r="IS31" t="s">
        <v>976</v>
      </c>
      <c r="IT31" t="s">
        <v>977</v>
      </c>
      <c r="IU31" t="s">
        <v>978</v>
      </c>
      <c r="IV31" t="s">
        <v>202</v>
      </c>
      <c r="IW31" t="s">
        <v>33</v>
      </c>
      <c r="IX31">
        <v>734</v>
      </c>
      <c r="IY31">
        <v>178.2</v>
      </c>
      <c r="IZ31">
        <v>0.72</v>
      </c>
      <c r="JA31">
        <v>115.6</v>
      </c>
      <c r="JB31">
        <v>0.27</v>
      </c>
      <c r="JC31">
        <v>491</v>
      </c>
      <c r="JD31">
        <v>480</v>
      </c>
      <c r="JE31">
        <v>246</v>
      </c>
      <c r="JF31">
        <v>40</v>
      </c>
      <c r="JG31">
        <v>63</v>
      </c>
      <c r="JH31">
        <v>17</v>
      </c>
      <c r="JI31">
        <v>106</v>
      </c>
      <c r="JJ31" t="s">
        <v>979</v>
      </c>
      <c r="JK31" t="s">
        <v>980</v>
      </c>
      <c r="JL31" t="s">
        <v>981</v>
      </c>
      <c r="JM31" t="s">
        <v>982</v>
      </c>
      <c r="JN31" t="s">
        <v>34</v>
      </c>
      <c r="JO31">
        <v>65</v>
      </c>
      <c r="JP31">
        <v>172.7</v>
      </c>
      <c r="JQ31">
        <v>0.72</v>
      </c>
      <c r="JR31">
        <v>117.5</v>
      </c>
      <c r="JS31">
        <v>0.28999999999999998</v>
      </c>
      <c r="JT31">
        <v>37</v>
      </c>
      <c r="JU31">
        <v>46</v>
      </c>
      <c r="JV31">
        <v>21</v>
      </c>
      <c r="JW31">
        <v>4</v>
      </c>
      <c r="JX31">
        <v>1</v>
      </c>
      <c r="JY31">
        <v>1</v>
      </c>
      <c r="JZ31">
        <v>8</v>
      </c>
      <c r="KA31" t="s">
        <v>566</v>
      </c>
      <c r="KB31" t="s">
        <v>983</v>
      </c>
      <c r="KC31" t="s">
        <v>503</v>
      </c>
      <c r="KD31" t="s">
        <v>278</v>
      </c>
      <c r="KE31" t="s">
        <v>35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 t="s">
        <v>36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</row>
    <row r="32" spans="1:324" x14ac:dyDescent="0.25">
      <c r="A32" t="s">
        <v>984</v>
      </c>
      <c r="B32" t="s">
        <v>18</v>
      </c>
      <c r="C32">
        <v>35</v>
      </c>
      <c r="D32">
        <v>159</v>
      </c>
      <c r="E32">
        <v>0.86</v>
      </c>
      <c r="F32">
        <v>107.9</v>
      </c>
      <c r="G32">
        <v>0.24</v>
      </c>
      <c r="H32">
        <v>25</v>
      </c>
      <c r="I32">
        <v>24</v>
      </c>
      <c r="J32">
        <v>12</v>
      </c>
      <c r="K32">
        <v>4</v>
      </c>
      <c r="L32">
        <v>3</v>
      </c>
      <c r="M32">
        <v>1</v>
      </c>
      <c r="N32">
        <v>3</v>
      </c>
      <c r="O32" t="s">
        <v>985</v>
      </c>
      <c r="P32" t="s">
        <v>986</v>
      </c>
      <c r="Q32" t="s">
        <v>155</v>
      </c>
      <c r="R32" t="s">
        <v>98</v>
      </c>
      <c r="S32" t="s">
        <v>19</v>
      </c>
      <c r="T32">
        <v>39</v>
      </c>
      <c r="U32">
        <v>168</v>
      </c>
      <c r="V32">
        <v>0.6</v>
      </c>
      <c r="W32">
        <v>105.9</v>
      </c>
      <c r="X32">
        <v>0.14000000000000001</v>
      </c>
      <c r="Y32">
        <v>20</v>
      </c>
      <c r="Z32">
        <v>29</v>
      </c>
      <c r="AA32">
        <v>11</v>
      </c>
      <c r="AB32">
        <v>3</v>
      </c>
      <c r="AC32">
        <v>2</v>
      </c>
      <c r="AD32">
        <v>1</v>
      </c>
      <c r="AE32">
        <v>7</v>
      </c>
      <c r="AF32" t="s">
        <v>572</v>
      </c>
      <c r="AG32" t="s">
        <v>987</v>
      </c>
      <c r="AH32" t="s">
        <v>988</v>
      </c>
      <c r="AI32" t="s">
        <v>97</v>
      </c>
      <c r="AJ32" t="s">
        <v>20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 t="s">
        <v>21</v>
      </c>
      <c r="BB32">
        <v>330</v>
      </c>
      <c r="BC32">
        <v>253.7</v>
      </c>
      <c r="BD32">
        <v>0.72</v>
      </c>
      <c r="BE32">
        <v>164.5</v>
      </c>
      <c r="BF32">
        <v>0.22</v>
      </c>
      <c r="BG32">
        <v>292</v>
      </c>
      <c r="BH32">
        <v>244</v>
      </c>
      <c r="BI32">
        <v>62</v>
      </c>
      <c r="BJ32">
        <v>67</v>
      </c>
      <c r="BK32">
        <v>57</v>
      </c>
      <c r="BL32">
        <v>6</v>
      </c>
      <c r="BM32">
        <v>22</v>
      </c>
      <c r="BN32" t="s">
        <v>989</v>
      </c>
      <c r="BO32" t="s">
        <v>990</v>
      </c>
      <c r="BP32" t="s">
        <v>374</v>
      </c>
      <c r="BQ32" t="s">
        <v>725</v>
      </c>
      <c r="BR32" t="s">
        <v>22</v>
      </c>
      <c r="BS32">
        <v>131</v>
      </c>
      <c r="BT32">
        <v>193</v>
      </c>
      <c r="BU32">
        <v>0</v>
      </c>
      <c r="BV32">
        <v>125.3</v>
      </c>
      <c r="BW32">
        <v>0.19</v>
      </c>
      <c r="BX32">
        <v>91</v>
      </c>
      <c r="BY32">
        <v>97</v>
      </c>
      <c r="BZ32">
        <v>40</v>
      </c>
      <c r="CA32">
        <v>6</v>
      </c>
      <c r="CB32">
        <v>5</v>
      </c>
      <c r="CC32">
        <v>4</v>
      </c>
      <c r="CD32">
        <v>20</v>
      </c>
      <c r="CE32" t="s">
        <v>991</v>
      </c>
      <c r="CF32" t="s">
        <v>992</v>
      </c>
      <c r="CG32" t="s">
        <v>993</v>
      </c>
      <c r="CH32" t="s">
        <v>142</v>
      </c>
      <c r="CI32" t="s">
        <v>23</v>
      </c>
      <c r="CJ32">
        <v>24</v>
      </c>
      <c r="CK32">
        <v>185</v>
      </c>
      <c r="CL32">
        <v>0.5</v>
      </c>
      <c r="CM32">
        <v>115.8</v>
      </c>
      <c r="CN32">
        <v>0.36</v>
      </c>
      <c r="CO32">
        <v>16</v>
      </c>
      <c r="CP32">
        <v>20</v>
      </c>
      <c r="CQ32">
        <v>2</v>
      </c>
      <c r="CR32">
        <v>3</v>
      </c>
      <c r="CS32">
        <v>3</v>
      </c>
      <c r="CT32">
        <v>0</v>
      </c>
      <c r="CU32">
        <v>4</v>
      </c>
      <c r="CV32" t="s">
        <v>185</v>
      </c>
      <c r="CW32" t="s">
        <v>278</v>
      </c>
      <c r="CX32" t="s">
        <v>167</v>
      </c>
      <c r="CY32">
        <v>0</v>
      </c>
      <c r="CZ32" t="s">
        <v>24</v>
      </c>
      <c r="DA32">
        <v>1147</v>
      </c>
      <c r="DB32">
        <v>266.89999999999998</v>
      </c>
      <c r="DC32">
        <v>0.72</v>
      </c>
      <c r="DD32" t="s">
        <v>994</v>
      </c>
      <c r="DE32">
        <v>0.24</v>
      </c>
      <c r="DF32">
        <v>1060</v>
      </c>
      <c r="DG32">
        <v>824</v>
      </c>
      <c r="DH32">
        <v>275</v>
      </c>
      <c r="DI32">
        <v>281</v>
      </c>
      <c r="DJ32">
        <v>221</v>
      </c>
      <c r="DK32">
        <v>12</v>
      </c>
      <c r="DL32">
        <v>70</v>
      </c>
      <c r="DM32" t="s">
        <v>995</v>
      </c>
      <c r="DN32" t="s">
        <v>996</v>
      </c>
      <c r="DO32" t="s">
        <v>997</v>
      </c>
      <c r="DP32" t="s">
        <v>176</v>
      </c>
      <c r="DQ32" t="s">
        <v>25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 t="s">
        <v>26</v>
      </c>
      <c r="EI32">
        <v>88</v>
      </c>
      <c r="EJ32">
        <v>201.3</v>
      </c>
      <c r="EK32">
        <v>0.75</v>
      </c>
      <c r="EL32">
        <v>126.5</v>
      </c>
      <c r="EM32">
        <v>0.16</v>
      </c>
      <c r="EN32">
        <v>61</v>
      </c>
      <c r="EO32">
        <v>65</v>
      </c>
      <c r="EP32">
        <v>20</v>
      </c>
      <c r="EQ32">
        <v>9</v>
      </c>
      <c r="ER32">
        <v>8</v>
      </c>
      <c r="ES32">
        <v>2</v>
      </c>
      <c r="ET32">
        <v>9</v>
      </c>
      <c r="EU32" t="s">
        <v>998</v>
      </c>
      <c r="EV32" t="s">
        <v>999</v>
      </c>
      <c r="EW32" t="s">
        <v>1000</v>
      </c>
      <c r="EX32" t="s">
        <v>109</v>
      </c>
      <c r="EY32" t="s">
        <v>27</v>
      </c>
      <c r="EZ32">
        <v>299</v>
      </c>
      <c r="FA32">
        <v>260.60000000000002</v>
      </c>
      <c r="FB32">
        <v>0.71</v>
      </c>
      <c r="FC32">
        <v>163.69999999999999</v>
      </c>
      <c r="FD32">
        <v>0.24</v>
      </c>
      <c r="FE32">
        <v>275</v>
      </c>
      <c r="FF32">
        <v>216</v>
      </c>
      <c r="FG32">
        <v>66</v>
      </c>
      <c r="FH32">
        <v>61</v>
      </c>
      <c r="FI32">
        <v>61</v>
      </c>
      <c r="FJ32">
        <v>4</v>
      </c>
      <c r="FK32">
        <v>17</v>
      </c>
      <c r="FL32" t="s">
        <v>1001</v>
      </c>
      <c r="FM32" t="s">
        <v>238</v>
      </c>
      <c r="FN32" t="s">
        <v>1002</v>
      </c>
      <c r="FO32" t="s">
        <v>372</v>
      </c>
      <c r="FP32" t="s">
        <v>28</v>
      </c>
      <c r="FQ32">
        <v>670</v>
      </c>
      <c r="FR32">
        <v>238.9</v>
      </c>
      <c r="FS32">
        <v>0</v>
      </c>
      <c r="FT32" t="s">
        <v>1003</v>
      </c>
      <c r="FU32">
        <v>0.24</v>
      </c>
      <c r="FV32">
        <v>572</v>
      </c>
      <c r="FW32">
        <v>451</v>
      </c>
      <c r="FX32">
        <v>139</v>
      </c>
      <c r="FY32">
        <v>81</v>
      </c>
      <c r="FZ32">
        <v>83</v>
      </c>
      <c r="GA32">
        <v>12</v>
      </c>
      <c r="GB32">
        <v>42</v>
      </c>
      <c r="GC32" t="s">
        <v>1004</v>
      </c>
      <c r="GD32" t="s">
        <v>1005</v>
      </c>
      <c r="GE32" t="s">
        <v>1006</v>
      </c>
      <c r="GF32" t="s">
        <v>199</v>
      </c>
      <c r="GG32" t="s">
        <v>29</v>
      </c>
      <c r="GH32">
        <v>282</v>
      </c>
      <c r="GI32">
        <v>269</v>
      </c>
      <c r="GJ32">
        <v>0.7</v>
      </c>
      <c r="GK32" t="s">
        <v>1007</v>
      </c>
      <c r="GL32">
        <v>0.26</v>
      </c>
      <c r="GM32">
        <v>245</v>
      </c>
      <c r="GN32">
        <v>199</v>
      </c>
      <c r="GO32">
        <v>84</v>
      </c>
      <c r="GP32">
        <v>60</v>
      </c>
      <c r="GQ32">
        <v>52</v>
      </c>
      <c r="GR32">
        <v>2</v>
      </c>
      <c r="GS32">
        <v>8</v>
      </c>
      <c r="GT32" t="s">
        <v>605</v>
      </c>
      <c r="GU32" t="s">
        <v>1008</v>
      </c>
      <c r="GV32" t="s">
        <v>1009</v>
      </c>
      <c r="GW32" t="s">
        <v>168</v>
      </c>
      <c r="GX32" t="s">
        <v>30</v>
      </c>
      <c r="GY32">
        <v>1008</v>
      </c>
      <c r="GZ32">
        <v>257</v>
      </c>
      <c r="HA32">
        <v>0.73</v>
      </c>
      <c r="HB32">
        <v>165.1</v>
      </c>
      <c r="HC32">
        <v>0.19</v>
      </c>
      <c r="HD32">
        <v>842</v>
      </c>
      <c r="HE32">
        <v>789</v>
      </c>
      <c r="HF32">
        <v>271</v>
      </c>
      <c r="HG32">
        <v>189</v>
      </c>
      <c r="HH32">
        <v>173</v>
      </c>
      <c r="HI32">
        <v>12</v>
      </c>
      <c r="HJ32">
        <v>58</v>
      </c>
      <c r="HK32" t="s">
        <v>1010</v>
      </c>
      <c r="HL32" t="s">
        <v>1011</v>
      </c>
      <c r="HM32" t="s">
        <v>1012</v>
      </c>
      <c r="HN32" t="s">
        <v>1013</v>
      </c>
      <c r="HO32" t="s">
        <v>31</v>
      </c>
      <c r="HP32">
        <v>424</v>
      </c>
      <c r="HQ32">
        <v>261.7</v>
      </c>
      <c r="HR32">
        <v>0.71</v>
      </c>
      <c r="HS32">
        <v>158.4</v>
      </c>
      <c r="HT32">
        <v>0.26</v>
      </c>
      <c r="HU32">
        <v>385</v>
      </c>
      <c r="HV32">
        <v>303</v>
      </c>
      <c r="HW32">
        <v>92</v>
      </c>
      <c r="HX32">
        <v>92</v>
      </c>
      <c r="HY32">
        <v>76</v>
      </c>
      <c r="HZ32">
        <v>5</v>
      </c>
      <c r="IA32">
        <v>17</v>
      </c>
      <c r="IB32" t="s">
        <v>1014</v>
      </c>
      <c r="IC32" t="s">
        <v>1014</v>
      </c>
      <c r="ID32" t="s">
        <v>1015</v>
      </c>
      <c r="IE32" t="s">
        <v>522</v>
      </c>
      <c r="IF32" t="s">
        <v>32</v>
      </c>
      <c r="IG32">
        <v>147</v>
      </c>
      <c r="IH32">
        <v>295</v>
      </c>
      <c r="II32">
        <v>0.84</v>
      </c>
      <c r="IJ32" t="s">
        <v>1016</v>
      </c>
      <c r="IK32">
        <v>0.24</v>
      </c>
      <c r="IL32">
        <v>152</v>
      </c>
      <c r="IM32">
        <v>91</v>
      </c>
      <c r="IN32">
        <v>38</v>
      </c>
      <c r="IO32">
        <v>35</v>
      </c>
      <c r="IP32">
        <v>22</v>
      </c>
      <c r="IQ32">
        <v>2</v>
      </c>
      <c r="IR32">
        <v>6</v>
      </c>
      <c r="IS32" t="s">
        <v>1017</v>
      </c>
      <c r="IT32" t="s">
        <v>168</v>
      </c>
      <c r="IU32" t="s">
        <v>1018</v>
      </c>
      <c r="IV32" t="s">
        <v>98</v>
      </c>
      <c r="IW32" t="s">
        <v>33</v>
      </c>
      <c r="IX32">
        <v>313</v>
      </c>
      <c r="IY32">
        <v>233.7</v>
      </c>
      <c r="IZ32">
        <v>0.71</v>
      </c>
      <c r="JA32">
        <v>142.6</v>
      </c>
      <c r="JB32">
        <v>0.25</v>
      </c>
      <c r="JC32">
        <v>254</v>
      </c>
      <c r="JD32">
        <v>224</v>
      </c>
      <c r="JE32">
        <v>80</v>
      </c>
      <c r="JF32">
        <v>53</v>
      </c>
      <c r="JG32">
        <v>51</v>
      </c>
      <c r="JH32">
        <v>3</v>
      </c>
      <c r="JI32">
        <v>15</v>
      </c>
      <c r="JJ32" t="s">
        <v>1019</v>
      </c>
      <c r="JK32" t="s">
        <v>1020</v>
      </c>
      <c r="JL32" t="s">
        <v>1021</v>
      </c>
      <c r="JM32" t="s">
        <v>142</v>
      </c>
      <c r="JN32" t="s">
        <v>34</v>
      </c>
      <c r="JO32">
        <v>24</v>
      </c>
      <c r="JP32">
        <v>234</v>
      </c>
      <c r="JQ32">
        <v>0.79</v>
      </c>
      <c r="JR32">
        <v>170.3</v>
      </c>
      <c r="JS32">
        <v>0.28999999999999998</v>
      </c>
      <c r="JT32">
        <v>18</v>
      </c>
      <c r="JU32">
        <v>16</v>
      </c>
      <c r="JV32">
        <v>12</v>
      </c>
      <c r="JW32">
        <v>1</v>
      </c>
      <c r="JX32">
        <v>1</v>
      </c>
      <c r="JY32">
        <v>0</v>
      </c>
      <c r="JZ32">
        <v>2</v>
      </c>
      <c r="KA32" t="s">
        <v>1022</v>
      </c>
      <c r="KB32" t="s">
        <v>318</v>
      </c>
      <c r="KC32" t="s">
        <v>241</v>
      </c>
      <c r="KD32">
        <v>0</v>
      </c>
      <c r="KE32" t="s">
        <v>35</v>
      </c>
      <c r="KF32">
        <v>93</v>
      </c>
      <c r="KG32">
        <v>204.3</v>
      </c>
      <c r="KH32">
        <v>0.69</v>
      </c>
      <c r="KI32" t="s">
        <v>1023</v>
      </c>
      <c r="KJ32">
        <v>0.21</v>
      </c>
      <c r="KK32">
        <v>67</v>
      </c>
      <c r="KL32">
        <v>70</v>
      </c>
      <c r="KM32">
        <v>25</v>
      </c>
      <c r="KN32">
        <v>9</v>
      </c>
      <c r="KO32">
        <v>11</v>
      </c>
      <c r="KP32">
        <v>2</v>
      </c>
      <c r="KQ32">
        <v>8</v>
      </c>
      <c r="KR32" t="s">
        <v>1024</v>
      </c>
      <c r="KS32" t="s">
        <v>1025</v>
      </c>
      <c r="KT32" t="s">
        <v>1026</v>
      </c>
      <c r="KU32" t="s">
        <v>168</v>
      </c>
      <c r="KV32" t="s">
        <v>36</v>
      </c>
      <c r="KW32">
        <v>23</v>
      </c>
      <c r="KX32">
        <v>292</v>
      </c>
      <c r="KY32">
        <v>0.74</v>
      </c>
      <c r="KZ32">
        <v>179.3</v>
      </c>
      <c r="LA32">
        <v>0.27</v>
      </c>
      <c r="LB32">
        <v>24</v>
      </c>
      <c r="LC32">
        <v>16</v>
      </c>
      <c r="LD32">
        <v>5</v>
      </c>
      <c r="LE32">
        <v>2</v>
      </c>
      <c r="LF32">
        <v>3</v>
      </c>
      <c r="LG32">
        <v>0</v>
      </c>
      <c r="LH32">
        <v>2</v>
      </c>
      <c r="LI32" t="s">
        <v>241</v>
      </c>
      <c r="LJ32" t="s">
        <v>1027</v>
      </c>
      <c r="LK32" t="s">
        <v>110</v>
      </c>
      <c r="LL32">
        <v>0</v>
      </c>
    </row>
    <row r="33" spans="1:324" x14ac:dyDescent="0.25">
      <c r="A33" t="s">
        <v>56</v>
      </c>
      <c r="B33" t="s">
        <v>18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t="s">
        <v>19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 t="s">
        <v>21</v>
      </c>
      <c r="BB33">
        <v>320</v>
      </c>
      <c r="BC33">
        <v>237.4</v>
      </c>
      <c r="BD33">
        <v>0.72</v>
      </c>
      <c r="BE33">
        <v>149</v>
      </c>
      <c r="BF33">
        <v>0.23</v>
      </c>
      <c r="BG33">
        <v>273</v>
      </c>
      <c r="BH33">
        <v>198</v>
      </c>
      <c r="BI33">
        <v>43</v>
      </c>
      <c r="BJ33">
        <v>55</v>
      </c>
      <c r="BK33">
        <v>39</v>
      </c>
      <c r="BL33">
        <v>5</v>
      </c>
      <c r="BM33">
        <v>25</v>
      </c>
      <c r="BN33" t="s">
        <v>1028</v>
      </c>
      <c r="BO33" t="s">
        <v>1029</v>
      </c>
      <c r="BP33" t="s">
        <v>1030</v>
      </c>
      <c r="BQ33" t="s">
        <v>142</v>
      </c>
      <c r="BR33" t="s">
        <v>22</v>
      </c>
      <c r="BS33">
        <v>385</v>
      </c>
      <c r="BT33">
        <v>224.3</v>
      </c>
      <c r="BU33">
        <v>0.75</v>
      </c>
      <c r="BV33">
        <v>138.9</v>
      </c>
      <c r="BW33">
        <v>0.28000000000000003</v>
      </c>
      <c r="BX33">
        <v>318</v>
      </c>
      <c r="BY33">
        <v>237</v>
      </c>
      <c r="BZ33">
        <v>85</v>
      </c>
      <c r="CA33">
        <v>47</v>
      </c>
      <c r="CB33">
        <v>27</v>
      </c>
      <c r="CC33">
        <v>4</v>
      </c>
      <c r="CD33">
        <v>30</v>
      </c>
      <c r="CE33" t="s">
        <v>1031</v>
      </c>
      <c r="CF33" t="s">
        <v>1032</v>
      </c>
      <c r="CG33" t="s">
        <v>1033</v>
      </c>
      <c r="CH33" t="s">
        <v>335</v>
      </c>
      <c r="CI33" t="s">
        <v>23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 t="s">
        <v>24</v>
      </c>
      <c r="DA33">
        <v>22</v>
      </c>
      <c r="DB33">
        <v>173</v>
      </c>
      <c r="DC33">
        <v>0</v>
      </c>
      <c r="DD33" t="s">
        <v>1034</v>
      </c>
      <c r="DE33">
        <v>0.14000000000000001</v>
      </c>
      <c r="DF33">
        <v>13</v>
      </c>
      <c r="DG33">
        <v>19</v>
      </c>
      <c r="DH33">
        <v>2</v>
      </c>
      <c r="DI33">
        <v>3</v>
      </c>
      <c r="DJ33">
        <v>5</v>
      </c>
      <c r="DK33">
        <v>0</v>
      </c>
      <c r="DL33">
        <v>2</v>
      </c>
      <c r="DM33" t="s">
        <v>291</v>
      </c>
      <c r="DN33" t="s">
        <v>283</v>
      </c>
      <c r="DO33" t="s">
        <v>248</v>
      </c>
      <c r="DP33">
        <v>0</v>
      </c>
      <c r="DQ33" t="s">
        <v>25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 t="s">
        <v>26</v>
      </c>
      <c r="EI33">
        <v>1395</v>
      </c>
      <c r="EJ33">
        <v>217.7</v>
      </c>
      <c r="EK33">
        <v>0.72</v>
      </c>
      <c r="EL33">
        <v>142.5</v>
      </c>
      <c r="EM33">
        <v>0.19</v>
      </c>
      <c r="EN33">
        <v>1079</v>
      </c>
      <c r="EO33">
        <v>878</v>
      </c>
      <c r="EP33">
        <v>261</v>
      </c>
      <c r="EQ33">
        <v>131</v>
      </c>
      <c r="ER33">
        <v>96</v>
      </c>
      <c r="ES33">
        <v>32</v>
      </c>
      <c r="ET33">
        <v>172</v>
      </c>
      <c r="EU33" t="s">
        <v>1035</v>
      </c>
      <c r="EV33" t="s">
        <v>1036</v>
      </c>
      <c r="EW33" t="s">
        <v>1037</v>
      </c>
      <c r="EX33" t="s">
        <v>470</v>
      </c>
      <c r="EY33" t="s">
        <v>27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 t="s">
        <v>28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 t="s">
        <v>29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 t="s">
        <v>30</v>
      </c>
      <c r="GY33">
        <v>285</v>
      </c>
      <c r="GZ33">
        <v>209.1</v>
      </c>
      <c r="HA33">
        <v>0.73</v>
      </c>
      <c r="HB33">
        <v>131.19999999999999</v>
      </c>
      <c r="HC33">
        <v>0.17</v>
      </c>
      <c r="HD33">
        <v>206</v>
      </c>
      <c r="HE33">
        <v>214</v>
      </c>
      <c r="HF33">
        <v>68</v>
      </c>
      <c r="HG33">
        <v>32</v>
      </c>
      <c r="HH33">
        <v>43</v>
      </c>
      <c r="HI33">
        <v>2</v>
      </c>
      <c r="HJ33">
        <v>15</v>
      </c>
      <c r="HK33" t="s">
        <v>560</v>
      </c>
      <c r="HL33" t="s">
        <v>1038</v>
      </c>
      <c r="HM33" t="s">
        <v>573</v>
      </c>
      <c r="HN33" t="s">
        <v>335</v>
      </c>
      <c r="HO33" t="s">
        <v>31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 t="s">
        <v>32</v>
      </c>
      <c r="IG33">
        <v>43</v>
      </c>
      <c r="IH33">
        <v>177</v>
      </c>
      <c r="II33">
        <v>0.74</v>
      </c>
      <c r="IJ33" t="s">
        <v>1039</v>
      </c>
      <c r="IK33">
        <v>0.28999999999999998</v>
      </c>
      <c r="IL33">
        <v>28</v>
      </c>
      <c r="IM33">
        <v>25</v>
      </c>
      <c r="IN33">
        <v>13</v>
      </c>
      <c r="IO33">
        <v>2</v>
      </c>
      <c r="IP33">
        <v>2</v>
      </c>
      <c r="IQ33">
        <v>1</v>
      </c>
      <c r="IR33">
        <v>4</v>
      </c>
      <c r="IS33" t="s">
        <v>570</v>
      </c>
      <c r="IT33" t="s">
        <v>1040</v>
      </c>
      <c r="IU33" t="s">
        <v>608</v>
      </c>
      <c r="IV33" t="s">
        <v>168</v>
      </c>
      <c r="IW33" t="s">
        <v>33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 t="s">
        <v>34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 t="s">
        <v>35</v>
      </c>
      <c r="KF33">
        <v>815</v>
      </c>
      <c r="KG33">
        <v>217.3</v>
      </c>
      <c r="KH33">
        <v>0.75</v>
      </c>
      <c r="KI33" t="s">
        <v>1041</v>
      </c>
      <c r="KJ33">
        <v>0.22</v>
      </c>
      <c r="KK33">
        <v>623</v>
      </c>
      <c r="KL33">
        <v>495</v>
      </c>
      <c r="KM33">
        <v>264</v>
      </c>
      <c r="KN33">
        <v>72</v>
      </c>
      <c r="KO33">
        <v>60</v>
      </c>
      <c r="KP33">
        <v>12</v>
      </c>
      <c r="KQ33">
        <v>88</v>
      </c>
      <c r="KR33" t="s">
        <v>1042</v>
      </c>
      <c r="KS33" t="s">
        <v>1043</v>
      </c>
      <c r="KT33" t="s">
        <v>1044</v>
      </c>
      <c r="KU33" t="s">
        <v>221</v>
      </c>
      <c r="KV33" t="s">
        <v>36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</row>
    <row r="34" spans="1:324" x14ac:dyDescent="0.25">
      <c r="A34" t="s">
        <v>1045</v>
      </c>
      <c r="B34" t="s">
        <v>18</v>
      </c>
      <c r="C34">
        <v>584</v>
      </c>
      <c r="D34">
        <v>188.5</v>
      </c>
      <c r="E34">
        <v>0.72</v>
      </c>
      <c r="F34">
        <v>119.3</v>
      </c>
      <c r="G34">
        <v>0.3</v>
      </c>
      <c r="H34">
        <v>400</v>
      </c>
      <c r="I34">
        <v>394</v>
      </c>
      <c r="J34">
        <v>174</v>
      </c>
      <c r="K34">
        <v>53</v>
      </c>
      <c r="L34">
        <v>52</v>
      </c>
      <c r="M34">
        <v>12</v>
      </c>
      <c r="N34">
        <v>63</v>
      </c>
      <c r="O34" t="s">
        <v>1046</v>
      </c>
      <c r="P34" t="s">
        <v>1047</v>
      </c>
      <c r="Q34" t="s">
        <v>1048</v>
      </c>
      <c r="R34" t="s">
        <v>511</v>
      </c>
      <c r="S34" t="s">
        <v>19</v>
      </c>
      <c r="T34">
        <v>41</v>
      </c>
      <c r="U34">
        <v>90.5</v>
      </c>
      <c r="V34">
        <v>0.63</v>
      </c>
      <c r="W34">
        <v>74.3</v>
      </c>
      <c r="X34">
        <v>0.33</v>
      </c>
      <c r="Y34">
        <v>14</v>
      </c>
      <c r="Z34">
        <v>29</v>
      </c>
      <c r="AA34">
        <v>11</v>
      </c>
      <c r="AB34">
        <v>0</v>
      </c>
      <c r="AC34">
        <v>4</v>
      </c>
      <c r="AD34">
        <v>1</v>
      </c>
      <c r="AE34">
        <v>6</v>
      </c>
      <c r="AF34">
        <v>0</v>
      </c>
      <c r="AG34" t="s">
        <v>1049</v>
      </c>
      <c r="AH34" t="s">
        <v>1050</v>
      </c>
      <c r="AI34" t="s">
        <v>167</v>
      </c>
      <c r="AJ34" t="s">
        <v>20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 t="s">
        <v>21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 t="s">
        <v>22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 t="s">
        <v>23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 t="s">
        <v>24</v>
      </c>
      <c r="DA34">
        <v>186</v>
      </c>
      <c r="DB34">
        <v>201.4</v>
      </c>
      <c r="DC34">
        <v>0.56999999999999995</v>
      </c>
      <c r="DD34" t="s">
        <v>1051</v>
      </c>
      <c r="DE34">
        <v>0.35</v>
      </c>
      <c r="DF34">
        <v>128</v>
      </c>
      <c r="DG34">
        <v>139</v>
      </c>
      <c r="DH34">
        <v>27</v>
      </c>
      <c r="DI34">
        <v>29</v>
      </c>
      <c r="DJ34">
        <v>54</v>
      </c>
      <c r="DK34">
        <v>4</v>
      </c>
      <c r="DL34">
        <v>11</v>
      </c>
      <c r="DM34" t="s">
        <v>1052</v>
      </c>
      <c r="DN34" t="s">
        <v>1053</v>
      </c>
      <c r="DO34" t="s">
        <v>1054</v>
      </c>
      <c r="DP34" t="s">
        <v>469</v>
      </c>
      <c r="DQ34" t="s">
        <v>25</v>
      </c>
      <c r="DR34">
        <v>146</v>
      </c>
      <c r="DS34">
        <v>196.5</v>
      </c>
      <c r="DT34">
        <v>0.71</v>
      </c>
      <c r="DU34">
        <v>129.80000000000001</v>
      </c>
      <c r="DV34">
        <v>0.23</v>
      </c>
      <c r="DW34">
        <v>100</v>
      </c>
      <c r="DX34">
        <v>106</v>
      </c>
      <c r="DY34">
        <v>67</v>
      </c>
      <c r="DZ34">
        <v>14</v>
      </c>
      <c r="EA34">
        <v>20</v>
      </c>
      <c r="EB34">
        <v>3</v>
      </c>
      <c r="EC34">
        <v>13</v>
      </c>
      <c r="ED34" t="s">
        <v>746</v>
      </c>
      <c r="EE34" t="s">
        <v>1055</v>
      </c>
      <c r="EF34" t="s">
        <v>1056</v>
      </c>
      <c r="EG34" t="s">
        <v>291</v>
      </c>
      <c r="EH34" t="s">
        <v>26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 t="s">
        <v>27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 t="s">
        <v>28</v>
      </c>
      <c r="FQ34">
        <v>606</v>
      </c>
      <c r="FR34">
        <v>194</v>
      </c>
      <c r="FS34">
        <v>0.72</v>
      </c>
      <c r="FT34" t="s">
        <v>1057</v>
      </c>
      <c r="FU34">
        <v>0.27</v>
      </c>
      <c r="FV34">
        <v>416</v>
      </c>
      <c r="FW34">
        <v>405</v>
      </c>
      <c r="FX34">
        <v>124</v>
      </c>
      <c r="FY34">
        <v>51</v>
      </c>
      <c r="FZ34">
        <v>54</v>
      </c>
      <c r="GA34">
        <v>10</v>
      </c>
      <c r="GB34">
        <v>76</v>
      </c>
      <c r="GC34" t="s">
        <v>1058</v>
      </c>
      <c r="GD34" t="s">
        <v>1059</v>
      </c>
      <c r="GE34" t="s">
        <v>1060</v>
      </c>
      <c r="GF34" t="s">
        <v>453</v>
      </c>
      <c r="GG34" t="s">
        <v>29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 t="s">
        <v>30</v>
      </c>
      <c r="GY34">
        <v>901</v>
      </c>
      <c r="GZ34">
        <v>229</v>
      </c>
      <c r="HA34">
        <v>0.74</v>
      </c>
      <c r="HB34">
        <v>148.19999999999999</v>
      </c>
      <c r="HC34">
        <v>0.2</v>
      </c>
      <c r="HD34">
        <v>695</v>
      </c>
      <c r="HE34">
        <v>619</v>
      </c>
      <c r="HF34">
        <v>213</v>
      </c>
      <c r="HG34">
        <v>131</v>
      </c>
      <c r="HH34">
        <v>125</v>
      </c>
      <c r="HI34">
        <v>10</v>
      </c>
      <c r="HJ34">
        <v>54</v>
      </c>
      <c r="HK34" t="s">
        <v>1061</v>
      </c>
      <c r="HL34" t="s">
        <v>1062</v>
      </c>
      <c r="HM34" t="s">
        <v>1063</v>
      </c>
      <c r="HN34" t="s">
        <v>323</v>
      </c>
      <c r="HO34" t="s">
        <v>31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 t="s">
        <v>32</v>
      </c>
      <c r="IG34">
        <v>508</v>
      </c>
      <c r="IH34">
        <v>178.8</v>
      </c>
      <c r="II34">
        <v>0.73</v>
      </c>
      <c r="IJ34" t="s">
        <v>319</v>
      </c>
      <c r="IK34">
        <v>0.28999999999999998</v>
      </c>
      <c r="IL34">
        <v>329</v>
      </c>
      <c r="IM34">
        <v>344</v>
      </c>
      <c r="IN34">
        <v>124</v>
      </c>
      <c r="IO34">
        <v>48</v>
      </c>
      <c r="IP34">
        <v>35</v>
      </c>
      <c r="IQ34">
        <v>4</v>
      </c>
      <c r="IR34">
        <v>46</v>
      </c>
      <c r="IS34" t="s">
        <v>1064</v>
      </c>
      <c r="IT34" t="s">
        <v>1065</v>
      </c>
      <c r="IU34" t="s">
        <v>1066</v>
      </c>
      <c r="IV34" t="s">
        <v>110</v>
      </c>
      <c r="IW34" t="s">
        <v>33</v>
      </c>
      <c r="IX34">
        <v>189</v>
      </c>
      <c r="IY34">
        <v>176</v>
      </c>
      <c r="IZ34">
        <v>0.69</v>
      </c>
      <c r="JA34">
        <v>112.7</v>
      </c>
      <c r="JB34">
        <v>0.32</v>
      </c>
      <c r="JC34">
        <v>119</v>
      </c>
      <c r="JD34">
        <v>126</v>
      </c>
      <c r="JE34">
        <v>28</v>
      </c>
      <c r="JF34">
        <v>21</v>
      </c>
      <c r="JG34">
        <v>16</v>
      </c>
      <c r="JH34">
        <v>2</v>
      </c>
      <c r="JI34">
        <v>20</v>
      </c>
      <c r="JJ34" t="s">
        <v>258</v>
      </c>
      <c r="JK34" t="s">
        <v>372</v>
      </c>
      <c r="JL34" t="s">
        <v>1067</v>
      </c>
      <c r="JM34" t="s">
        <v>108</v>
      </c>
      <c r="JN34" t="s">
        <v>34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 t="s">
        <v>35</v>
      </c>
      <c r="KF34">
        <v>291</v>
      </c>
      <c r="KG34">
        <v>209.8</v>
      </c>
      <c r="KH34">
        <v>0.73</v>
      </c>
      <c r="KI34" t="s">
        <v>1068</v>
      </c>
      <c r="KJ34">
        <v>0.3</v>
      </c>
      <c r="KK34">
        <v>207</v>
      </c>
      <c r="KL34">
        <v>197</v>
      </c>
      <c r="KM34">
        <v>87</v>
      </c>
      <c r="KN34">
        <v>38</v>
      </c>
      <c r="KO34">
        <v>33</v>
      </c>
      <c r="KP34">
        <v>3</v>
      </c>
      <c r="KQ34">
        <v>26</v>
      </c>
      <c r="KR34" t="s">
        <v>1069</v>
      </c>
      <c r="KS34" t="s">
        <v>451</v>
      </c>
      <c r="KT34" t="s">
        <v>1070</v>
      </c>
      <c r="KU34" t="s">
        <v>1071</v>
      </c>
      <c r="KV34" t="s">
        <v>36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</row>
    <row r="35" spans="1:324" x14ac:dyDescent="0.25">
      <c r="A35" t="s">
        <v>57</v>
      </c>
      <c r="B35" t="s">
        <v>18</v>
      </c>
      <c r="C35">
        <v>31</v>
      </c>
      <c r="D35">
        <v>218</v>
      </c>
      <c r="E35">
        <v>0.9</v>
      </c>
      <c r="F35">
        <v>155.5</v>
      </c>
      <c r="G35">
        <v>0.35</v>
      </c>
      <c r="H35">
        <v>27</v>
      </c>
      <c r="I35">
        <v>14</v>
      </c>
      <c r="J35">
        <v>13</v>
      </c>
      <c r="K35">
        <v>1</v>
      </c>
      <c r="L35">
        <v>0</v>
      </c>
      <c r="M35">
        <v>0</v>
      </c>
      <c r="N35">
        <v>0</v>
      </c>
      <c r="O35" t="s">
        <v>1072</v>
      </c>
      <c r="P35" t="s">
        <v>1073</v>
      </c>
      <c r="Q35">
        <v>0</v>
      </c>
      <c r="R35">
        <v>0</v>
      </c>
      <c r="S35" t="s">
        <v>19</v>
      </c>
      <c r="T35">
        <v>23</v>
      </c>
      <c r="U35">
        <v>247</v>
      </c>
      <c r="V35">
        <v>0.65</v>
      </c>
      <c r="W35">
        <v>158.30000000000001</v>
      </c>
      <c r="X35">
        <v>0.24</v>
      </c>
      <c r="Y35">
        <v>20</v>
      </c>
      <c r="Z35">
        <v>17</v>
      </c>
      <c r="AA35">
        <v>3</v>
      </c>
      <c r="AB35">
        <v>3</v>
      </c>
      <c r="AC35">
        <v>0</v>
      </c>
      <c r="AD35">
        <v>0</v>
      </c>
      <c r="AE35">
        <v>1</v>
      </c>
      <c r="AF35" t="s">
        <v>572</v>
      </c>
      <c r="AG35" t="s">
        <v>572</v>
      </c>
      <c r="AH35" t="s">
        <v>1074</v>
      </c>
      <c r="AI35">
        <v>0</v>
      </c>
      <c r="AJ35" t="s">
        <v>20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 t="s">
        <v>21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 t="s">
        <v>22</v>
      </c>
      <c r="BS35">
        <v>44</v>
      </c>
      <c r="BT35">
        <v>245.5</v>
      </c>
      <c r="BU35">
        <v>0.64</v>
      </c>
      <c r="BV35">
        <v>173</v>
      </c>
      <c r="BW35">
        <v>0.23</v>
      </c>
      <c r="BX35">
        <v>35</v>
      </c>
      <c r="BY35">
        <v>34</v>
      </c>
      <c r="BZ35">
        <v>12</v>
      </c>
      <c r="CA35">
        <v>2</v>
      </c>
      <c r="CB35">
        <v>4</v>
      </c>
      <c r="CC35">
        <v>0</v>
      </c>
      <c r="CD35">
        <v>6</v>
      </c>
      <c r="CE35" t="s">
        <v>700</v>
      </c>
      <c r="CF35" t="s">
        <v>1008</v>
      </c>
      <c r="CG35" t="s">
        <v>221</v>
      </c>
      <c r="CH35">
        <v>0</v>
      </c>
      <c r="CI35" t="s">
        <v>23</v>
      </c>
      <c r="CJ35">
        <v>287</v>
      </c>
      <c r="CK35">
        <v>210.4</v>
      </c>
      <c r="CL35">
        <v>0.71</v>
      </c>
      <c r="CM35">
        <v>134.6</v>
      </c>
      <c r="CN35">
        <v>0.25</v>
      </c>
      <c r="CO35">
        <v>210</v>
      </c>
      <c r="CP35">
        <v>199</v>
      </c>
      <c r="CQ35">
        <v>79</v>
      </c>
      <c r="CR35">
        <v>25</v>
      </c>
      <c r="CS35">
        <v>22</v>
      </c>
      <c r="CT35">
        <v>3</v>
      </c>
      <c r="CU35">
        <v>24</v>
      </c>
      <c r="CV35" t="s">
        <v>95</v>
      </c>
      <c r="CW35" t="s">
        <v>1075</v>
      </c>
      <c r="CX35" t="s">
        <v>1076</v>
      </c>
      <c r="CY35" t="s">
        <v>278</v>
      </c>
      <c r="CZ35" t="s">
        <v>24</v>
      </c>
      <c r="DA35">
        <v>42</v>
      </c>
      <c r="DB35">
        <v>250.5</v>
      </c>
      <c r="DC35">
        <v>0.62</v>
      </c>
      <c r="DD35" t="s">
        <v>1077</v>
      </c>
      <c r="DE35">
        <v>0.16</v>
      </c>
      <c r="DF35">
        <v>35</v>
      </c>
      <c r="DG35">
        <v>31</v>
      </c>
      <c r="DH35">
        <v>2</v>
      </c>
      <c r="DI35">
        <v>6</v>
      </c>
      <c r="DJ35">
        <v>7</v>
      </c>
      <c r="DK35">
        <v>1</v>
      </c>
      <c r="DL35">
        <v>3</v>
      </c>
      <c r="DM35" t="s">
        <v>176</v>
      </c>
      <c r="DN35" t="s">
        <v>700</v>
      </c>
      <c r="DO35" t="s">
        <v>570</v>
      </c>
      <c r="DP35" t="s">
        <v>98</v>
      </c>
      <c r="DQ35" t="s">
        <v>25</v>
      </c>
      <c r="DR35">
        <v>311</v>
      </c>
      <c r="DS35">
        <v>227.6</v>
      </c>
      <c r="DT35">
        <v>0.72</v>
      </c>
      <c r="DU35">
        <v>148.4</v>
      </c>
      <c r="DV35">
        <v>0.25</v>
      </c>
      <c r="DW35">
        <v>251</v>
      </c>
      <c r="DX35">
        <v>212</v>
      </c>
      <c r="DY35">
        <v>126</v>
      </c>
      <c r="DZ35">
        <v>25</v>
      </c>
      <c r="EA35">
        <v>31</v>
      </c>
      <c r="EB35">
        <v>6</v>
      </c>
      <c r="EC35">
        <v>28</v>
      </c>
      <c r="ED35" t="s">
        <v>1078</v>
      </c>
      <c r="EE35" t="s">
        <v>1079</v>
      </c>
      <c r="EF35" t="s">
        <v>1080</v>
      </c>
      <c r="EG35" t="s">
        <v>205</v>
      </c>
      <c r="EH35" t="s">
        <v>26</v>
      </c>
      <c r="EI35">
        <v>53</v>
      </c>
      <c r="EJ35">
        <v>210.3</v>
      </c>
      <c r="EK35">
        <v>0.6</v>
      </c>
      <c r="EL35">
        <v>130.80000000000001</v>
      </c>
      <c r="EM35">
        <v>0.21</v>
      </c>
      <c r="EN35">
        <v>38</v>
      </c>
      <c r="EO35">
        <v>34</v>
      </c>
      <c r="EP35">
        <v>7</v>
      </c>
      <c r="EQ35">
        <v>7</v>
      </c>
      <c r="ER35">
        <v>6</v>
      </c>
      <c r="ES35">
        <v>2</v>
      </c>
      <c r="ET35">
        <v>3</v>
      </c>
      <c r="EU35" t="s">
        <v>128</v>
      </c>
      <c r="EV35" t="s">
        <v>128</v>
      </c>
      <c r="EW35" t="s">
        <v>1081</v>
      </c>
      <c r="EX35" t="s">
        <v>318</v>
      </c>
      <c r="EY35" t="s">
        <v>27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 t="s">
        <v>28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 t="s">
        <v>29</v>
      </c>
      <c r="GH35">
        <v>504</v>
      </c>
      <c r="GI35">
        <v>255.5</v>
      </c>
      <c r="GJ35">
        <v>0.82</v>
      </c>
      <c r="GK35" t="s">
        <v>1082</v>
      </c>
      <c r="GL35">
        <v>0.23</v>
      </c>
      <c r="GM35">
        <v>434</v>
      </c>
      <c r="GN35">
        <v>359</v>
      </c>
      <c r="GO35">
        <v>155</v>
      </c>
      <c r="GP35">
        <v>83</v>
      </c>
      <c r="GQ35">
        <v>66</v>
      </c>
      <c r="GR35">
        <v>8</v>
      </c>
      <c r="GS35">
        <v>36</v>
      </c>
      <c r="GT35" t="s">
        <v>1083</v>
      </c>
      <c r="GU35" t="s">
        <v>677</v>
      </c>
      <c r="GV35" t="s">
        <v>570</v>
      </c>
      <c r="GW35" t="s">
        <v>109</v>
      </c>
      <c r="GX35" t="s">
        <v>30</v>
      </c>
      <c r="GY35">
        <v>62</v>
      </c>
      <c r="GZ35">
        <v>341</v>
      </c>
      <c r="HA35">
        <v>0.85</v>
      </c>
      <c r="HB35">
        <v>203</v>
      </c>
      <c r="HC35">
        <v>0.19</v>
      </c>
      <c r="HD35">
        <v>70</v>
      </c>
      <c r="HE35">
        <v>42</v>
      </c>
      <c r="HF35">
        <v>21</v>
      </c>
      <c r="HG35">
        <v>15</v>
      </c>
      <c r="HH35">
        <v>4</v>
      </c>
      <c r="HI35">
        <v>0</v>
      </c>
      <c r="HJ35">
        <v>4</v>
      </c>
      <c r="HK35" t="s">
        <v>205</v>
      </c>
      <c r="HL35" t="s">
        <v>674</v>
      </c>
      <c r="HM35" t="s">
        <v>531</v>
      </c>
      <c r="HN35">
        <v>0</v>
      </c>
      <c r="HO35" t="s">
        <v>31</v>
      </c>
      <c r="HP35">
        <v>15</v>
      </c>
      <c r="HQ35">
        <v>117</v>
      </c>
      <c r="HR35">
        <v>0.4</v>
      </c>
      <c r="HS35">
        <v>78.7</v>
      </c>
      <c r="HT35">
        <v>0.24</v>
      </c>
      <c r="HU35">
        <v>5</v>
      </c>
      <c r="HV35">
        <v>14</v>
      </c>
      <c r="HW35">
        <v>0</v>
      </c>
      <c r="HX35">
        <v>2</v>
      </c>
      <c r="HY35">
        <v>3</v>
      </c>
      <c r="HZ35">
        <v>0</v>
      </c>
      <c r="IA35">
        <v>0</v>
      </c>
      <c r="IB35" t="s">
        <v>120</v>
      </c>
      <c r="IC35">
        <v>0</v>
      </c>
      <c r="ID35">
        <v>0</v>
      </c>
      <c r="IE35">
        <v>0</v>
      </c>
      <c r="IF35" t="s">
        <v>32</v>
      </c>
      <c r="IG35">
        <v>1134</v>
      </c>
      <c r="IH35">
        <v>218.1</v>
      </c>
      <c r="II35">
        <v>0.75</v>
      </c>
      <c r="IJ35" t="s">
        <v>1023</v>
      </c>
      <c r="IK35">
        <v>0.22</v>
      </c>
      <c r="IL35">
        <v>882</v>
      </c>
      <c r="IM35">
        <v>745</v>
      </c>
      <c r="IN35">
        <v>452</v>
      </c>
      <c r="IO35">
        <v>106</v>
      </c>
      <c r="IP35">
        <v>91</v>
      </c>
      <c r="IQ35">
        <v>18</v>
      </c>
      <c r="IR35">
        <v>100</v>
      </c>
      <c r="IS35" t="s">
        <v>1084</v>
      </c>
      <c r="IT35" t="s">
        <v>1085</v>
      </c>
      <c r="IU35" t="s">
        <v>1086</v>
      </c>
      <c r="IV35" t="s">
        <v>1087</v>
      </c>
      <c r="IW35" t="s">
        <v>33</v>
      </c>
      <c r="IX35">
        <v>392</v>
      </c>
      <c r="IY35">
        <v>208.2</v>
      </c>
      <c r="IZ35">
        <v>0.76</v>
      </c>
      <c r="JA35">
        <v>131.9</v>
      </c>
      <c r="JB35">
        <v>0.24</v>
      </c>
      <c r="JC35">
        <v>280</v>
      </c>
      <c r="JD35">
        <v>263</v>
      </c>
      <c r="JE35">
        <v>139</v>
      </c>
      <c r="JF35">
        <v>28</v>
      </c>
      <c r="JG35">
        <v>22</v>
      </c>
      <c r="JH35">
        <v>6</v>
      </c>
      <c r="JI35">
        <v>37</v>
      </c>
      <c r="JJ35" t="s">
        <v>108</v>
      </c>
      <c r="JK35" t="s">
        <v>1088</v>
      </c>
      <c r="JL35" t="s">
        <v>1089</v>
      </c>
      <c r="JM35" t="s">
        <v>1090</v>
      </c>
      <c r="JN35" t="s">
        <v>34</v>
      </c>
      <c r="JO35">
        <v>417</v>
      </c>
      <c r="JP35">
        <v>207.9</v>
      </c>
      <c r="JQ35">
        <v>0.74</v>
      </c>
      <c r="JR35">
        <v>143.1</v>
      </c>
      <c r="JS35">
        <v>0.26</v>
      </c>
      <c r="JT35">
        <v>293</v>
      </c>
      <c r="JU35">
        <v>286</v>
      </c>
      <c r="JV35">
        <v>127</v>
      </c>
      <c r="JW35">
        <v>22</v>
      </c>
      <c r="JX35">
        <v>24</v>
      </c>
      <c r="JY35">
        <v>7</v>
      </c>
      <c r="JZ35">
        <v>47</v>
      </c>
      <c r="KA35" t="s">
        <v>1091</v>
      </c>
      <c r="KB35" t="s">
        <v>1092</v>
      </c>
      <c r="KC35" t="s">
        <v>1093</v>
      </c>
      <c r="KD35" t="s">
        <v>1094</v>
      </c>
      <c r="KE35" t="s">
        <v>35</v>
      </c>
      <c r="KF35">
        <v>535</v>
      </c>
      <c r="KG35">
        <v>240.7</v>
      </c>
      <c r="KH35">
        <v>0.75</v>
      </c>
      <c r="KI35" t="s">
        <v>1095</v>
      </c>
      <c r="KJ35">
        <v>0.21</v>
      </c>
      <c r="KK35">
        <v>437</v>
      </c>
      <c r="KL35">
        <v>357</v>
      </c>
      <c r="KM35">
        <v>193</v>
      </c>
      <c r="KN35">
        <v>56</v>
      </c>
      <c r="KO35">
        <v>55</v>
      </c>
      <c r="KP35">
        <v>5</v>
      </c>
      <c r="KQ35">
        <v>48</v>
      </c>
      <c r="KR35" t="s">
        <v>1096</v>
      </c>
      <c r="KS35" t="s">
        <v>1097</v>
      </c>
      <c r="KT35" t="s">
        <v>1098</v>
      </c>
      <c r="KU35" t="s">
        <v>1099</v>
      </c>
      <c r="KV35" t="s">
        <v>36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</row>
    <row r="36" spans="1:324" x14ac:dyDescent="0.25">
      <c r="A36" t="s">
        <v>58</v>
      </c>
      <c r="B36" t="s">
        <v>18</v>
      </c>
      <c r="C36">
        <v>1380</v>
      </c>
      <c r="D36">
        <v>208.2</v>
      </c>
      <c r="E36">
        <v>0.78</v>
      </c>
      <c r="F36">
        <v>132.5</v>
      </c>
      <c r="G36">
        <v>0.26</v>
      </c>
      <c r="H36">
        <v>1016</v>
      </c>
      <c r="I36">
        <v>822</v>
      </c>
      <c r="J36">
        <v>462</v>
      </c>
      <c r="K36">
        <v>113</v>
      </c>
      <c r="L36">
        <v>81</v>
      </c>
      <c r="M36">
        <v>25</v>
      </c>
      <c r="N36">
        <v>165</v>
      </c>
      <c r="O36" t="s">
        <v>1100</v>
      </c>
      <c r="P36" t="s">
        <v>1101</v>
      </c>
      <c r="Q36" t="s">
        <v>543</v>
      </c>
      <c r="R36" t="s">
        <v>1102</v>
      </c>
      <c r="S36" t="s">
        <v>19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 t="s">
        <v>20</v>
      </c>
      <c r="AK36">
        <v>302</v>
      </c>
      <c r="AL36">
        <v>185.9</v>
      </c>
      <c r="AM36">
        <v>0.78</v>
      </c>
      <c r="AN36" t="s">
        <v>1103</v>
      </c>
      <c r="AO36">
        <v>0.22</v>
      </c>
      <c r="AP36">
        <v>195</v>
      </c>
      <c r="AQ36">
        <v>196</v>
      </c>
      <c r="AR36">
        <v>110</v>
      </c>
      <c r="AS36">
        <v>28</v>
      </c>
      <c r="AT36">
        <v>16</v>
      </c>
      <c r="AU36">
        <v>4</v>
      </c>
      <c r="AV36">
        <v>36</v>
      </c>
      <c r="AW36" t="s">
        <v>1104</v>
      </c>
      <c r="AX36" t="s">
        <v>1105</v>
      </c>
      <c r="AY36" t="s">
        <v>1106</v>
      </c>
      <c r="AZ36" t="s">
        <v>90</v>
      </c>
      <c r="BA36" t="s">
        <v>21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 t="s">
        <v>22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 t="s">
        <v>23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 t="s">
        <v>24</v>
      </c>
      <c r="DA36">
        <v>37</v>
      </c>
      <c r="DB36">
        <v>214.5</v>
      </c>
      <c r="DC36">
        <v>0.7</v>
      </c>
      <c r="DD36" t="s">
        <v>1107</v>
      </c>
      <c r="DE36">
        <v>0.26</v>
      </c>
      <c r="DF36">
        <v>26</v>
      </c>
      <c r="DG36">
        <v>24</v>
      </c>
      <c r="DH36">
        <v>9</v>
      </c>
      <c r="DI36">
        <v>3</v>
      </c>
      <c r="DJ36">
        <v>6</v>
      </c>
      <c r="DK36">
        <v>2</v>
      </c>
      <c r="DL36">
        <v>3</v>
      </c>
      <c r="DM36" t="s">
        <v>1071</v>
      </c>
      <c r="DN36" t="s">
        <v>1108</v>
      </c>
      <c r="DO36" t="s">
        <v>594</v>
      </c>
      <c r="DP36" t="s">
        <v>318</v>
      </c>
      <c r="DQ36" t="s">
        <v>25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 t="s">
        <v>26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 t="s">
        <v>27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 t="s">
        <v>28</v>
      </c>
      <c r="FQ36">
        <v>1544</v>
      </c>
      <c r="FR36">
        <v>198.1</v>
      </c>
      <c r="FS36">
        <v>0.73</v>
      </c>
      <c r="FT36" t="s">
        <v>1109</v>
      </c>
      <c r="FU36">
        <v>0.25</v>
      </c>
      <c r="FV36">
        <v>1085</v>
      </c>
      <c r="FW36">
        <v>956</v>
      </c>
      <c r="FX36">
        <v>474</v>
      </c>
      <c r="FY36">
        <v>128</v>
      </c>
      <c r="FZ36">
        <v>106</v>
      </c>
      <c r="GA36">
        <v>32</v>
      </c>
      <c r="GB36">
        <v>187</v>
      </c>
      <c r="GC36" t="s">
        <v>1110</v>
      </c>
      <c r="GD36" t="s">
        <v>1111</v>
      </c>
      <c r="GE36" t="s">
        <v>1112</v>
      </c>
      <c r="GF36" t="s">
        <v>1113</v>
      </c>
      <c r="GG36" t="s">
        <v>29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 t="s">
        <v>30</v>
      </c>
      <c r="GY36">
        <v>185</v>
      </c>
      <c r="GZ36">
        <v>234.8</v>
      </c>
      <c r="HA36">
        <v>0</v>
      </c>
      <c r="HB36">
        <v>152.9</v>
      </c>
      <c r="HC36">
        <v>0.19</v>
      </c>
      <c r="HD36">
        <v>151</v>
      </c>
      <c r="HE36">
        <v>130</v>
      </c>
      <c r="HF36">
        <v>32</v>
      </c>
      <c r="HG36">
        <v>25</v>
      </c>
      <c r="HH36">
        <v>19</v>
      </c>
      <c r="HI36">
        <v>2</v>
      </c>
      <c r="HJ36">
        <v>13</v>
      </c>
      <c r="HK36" t="s">
        <v>1114</v>
      </c>
      <c r="HL36" t="s">
        <v>1115</v>
      </c>
      <c r="HM36" t="s">
        <v>1116</v>
      </c>
      <c r="HN36" t="s">
        <v>283</v>
      </c>
      <c r="HO36" t="s">
        <v>31</v>
      </c>
      <c r="HP36">
        <v>133</v>
      </c>
      <c r="HQ36">
        <v>238.3</v>
      </c>
      <c r="HR36">
        <v>0.83</v>
      </c>
      <c r="HS36">
        <v>146.69999999999999</v>
      </c>
      <c r="HT36">
        <v>0.25</v>
      </c>
      <c r="HU36">
        <v>112</v>
      </c>
      <c r="HV36">
        <v>91</v>
      </c>
      <c r="HW36">
        <v>27</v>
      </c>
      <c r="HX36">
        <v>24</v>
      </c>
      <c r="HY36">
        <v>13</v>
      </c>
      <c r="HZ36">
        <v>2</v>
      </c>
      <c r="IA36">
        <v>16</v>
      </c>
      <c r="IB36" t="s">
        <v>205</v>
      </c>
      <c r="IC36" t="s">
        <v>1117</v>
      </c>
      <c r="ID36" t="s">
        <v>1118</v>
      </c>
      <c r="IE36" t="s">
        <v>278</v>
      </c>
      <c r="IF36" t="s">
        <v>32</v>
      </c>
      <c r="IG36">
        <v>471</v>
      </c>
      <c r="IH36">
        <v>181.2</v>
      </c>
      <c r="II36">
        <v>0.77</v>
      </c>
      <c r="IJ36" t="s">
        <v>1119</v>
      </c>
      <c r="IK36">
        <v>0.25</v>
      </c>
      <c r="IL36">
        <v>309</v>
      </c>
      <c r="IM36">
        <v>278</v>
      </c>
      <c r="IN36">
        <v>174</v>
      </c>
      <c r="IO36">
        <v>24</v>
      </c>
      <c r="IP36">
        <v>28</v>
      </c>
      <c r="IQ36">
        <v>4</v>
      </c>
      <c r="IR36">
        <v>36</v>
      </c>
      <c r="IS36" t="s">
        <v>1120</v>
      </c>
      <c r="IT36" t="s">
        <v>1121</v>
      </c>
      <c r="IU36" t="s">
        <v>1122</v>
      </c>
      <c r="IV36" t="s">
        <v>90</v>
      </c>
      <c r="IW36" t="s">
        <v>33</v>
      </c>
      <c r="IX36">
        <v>79</v>
      </c>
      <c r="IY36">
        <v>150</v>
      </c>
      <c r="IZ36">
        <v>0.77</v>
      </c>
      <c r="JA36">
        <v>94.8</v>
      </c>
      <c r="JB36">
        <v>0.25</v>
      </c>
      <c r="JC36">
        <v>45</v>
      </c>
      <c r="JD36">
        <v>47</v>
      </c>
      <c r="JE36">
        <v>15</v>
      </c>
      <c r="JF36">
        <v>8</v>
      </c>
      <c r="JG36">
        <v>8</v>
      </c>
      <c r="JH36">
        <v>1</v>
      </c>
      <c r="JI36">
        <v>2</v>
      </c>
      <c r="JJ36" t="s">
        <v>367</v>
      </c>
      <c r="JK36" t="s">
        <v>98</v>
      </c>
      <c r="JL36" t="s">
        <v>1123</v>
      </c>
      <c r="JM36" t="s">
        <v>111</v>
      </c>
      <c r="JN36" t="s">
        <v>34</v>
      </c>
      <c r="JO36">
        <v>140</v>
      </c>
      <c r="JP36">
        <v>196.5</v>
      </c>
      <c r="JQ36">
        <v>0</v>
      </c>
      <c r="JR36">
        <v>126.1</v>
      </c>
      <c r="JS36">
        <v>0.2</v>
      </c>
      <c r="JT36">
        <v>92</v>
      </c>
      <c r="JU36">
        <v>99</v>
      </c>
      <c r="JV36">
        <v>42</v>
      </c>
      <c r="JW36">
        <v>6</v>
      </c>
      <c r="JX36">
        <v>5</v>
      </c>
      <c r="JY36">
        <v>1</v>
      </c>
      <c r="JZ36">
        <v>17</v>
      </c>
      <c r="KA36" t="s">
        <v>549</v>
      </c>
      <c r="KB36" t="s">
        <v>1124</v>
      </c>
      <c r="KC36" t="s">
        <v>1125</v>
      </c>
      <c r="KD36" t="s">
        <v>838</v>
      </c>
      <c r="KE36" t="s">
        <v>35</v>
      </c>
      <c r="KF36">
        <v>205</v>
      </c>
      <c r="KG36">
        <v>140.69999999999999</v>
      </c>
      <c r="KH36">
        <v>0.69</v>
      </c>
      <c r="KI36" t="s">
        <v>1126</v>
      </c>
      <c r="KJ36">
        <v>0.26</v>
      </c>
      <c r="KK36">
        <v>102</v>
      </c>
      <c r="KL36">
        <v>128</v>
      </c>
      <c r="KM36">
        <v>58</v>
      </c>
      <c r="KN36">
        <v>12</v>
      </c>
      <c r="KO36">
        <v>7</v>
      </c>
      <c r="KP36">
        <v>1</v>
      </c>
      <c r="KQ36">
        <v>17</v>
      </c>
      <c r="KR36" t="s">
        <v>150</v>
      </c>
      <c r="KS36" t="s">
        <v>1127</v>
      </c>
      <c r="KT36" t="s">
        <v>1128</v>
      </c>
      <c r="KU36" t="s">
        <v>838</v>
      </c>
      <c r="KV36" t="s">
        <v>36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</row>
    <row r="37" spans="1:324" x14ac:dyDescent="0.25">
      <c r="A37" t="s">
        <v>59</v>
      </c>
      <c r="B37" t="s">
        <v>18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t="s">
        <v>19</v>
      </c>
      <c r="T37">
        <v>18</v>
      </c>
      <c r="U37">
        <v>195</v>
      </c>
      <c r="V37">
        <v>0.78</v>
      </c>
      <c r="W37">
        <v>118.8</v>
      </c>
      <c r="X37">
        <v>0.26</v>
      </c>
      <c r="Y37">
        <v>13</v>
      </c>
      <c r="Z37">
        <v>14</v>
      </c>
      <c r="AA37">
        <v>3</v>
      </c>
      <c r="AB37">
        <v>0</v>
      </c>
      <c r="AC37">
        <v>1</v>
      </c>
      <c r="AD37">
        <v>0</v>
      </c>
      <c r="AE37">
        <v>3</v>
      </c>
      <c r="AF37">
        <v>0</v>
      </c>
      <c r="AG37" t="s">
        <v>291</v>
      </c>
      <c r="AH37" t="s">
        <v>167</v>
      </c>
      <c r="AI37">
        <v>0</v>
      </c>
      <c r="AJ37" t="s">
        <v>20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 t="s">
        <v>21</v>
      </c>
      <c r="BB37">
        <v>279</v>
      </c>
      <c r="BC37">
        <v>215.7</v>
      </c>
      <c r="BD37">
        <v>0.7</v>
      </c>
      <c r="BE37">
        <v>139.69999999999999</v>
      </c>
      <c r="BF37">
        <v>0.23</v>
      </c>
      <c r="BG37">
        <v>203</v>
      </c>
      <c r="BH37">
        <v>200</v>
      </c>
      <c r="BI37">
        <v>55</v>
      </c>
      <c r="BJ37">
        <v>45</v>
      </c>
      <c r="BK37">
        <v>35</v>
      </c>
      <c r="BL37">
        <v>1</v>
      </c>
      <c r="BM37">
        <v>17</v>
      </c>
      <c r="BN37" t="s">
        <v>1129</v>
      </c>
      <c r="BO37" t="s">
        <v>1130</v>
      </c>
      <c r="BP37" t="s">
        <v>1131</v>
      </c>
      <c r="BQ37" t="s">
        <v>838</v>
      </c>
      <c r="BR37" t="s">
        <v>22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 t="s">
        <v>23</v>
      </c>
      <c r="CJ37">
        <v>46</v>
      </c>
      <c r="CK37">
        <v>204.5</v>
      </c>
      <c r="CL37">
        <v>0.65</v>
      </c>
      <c r="CM37">
        <v>131</v>
      </c>
      <c r="CN37">
        <v>0.35</v>
      </c>
      <c r="CO37">
        <v>33</v>
      </c>
      <c r="CP37">
        <v>32</v>
      </c>
      <c r="CQ37">
        <v>16</v>
      </c>
      <c r="CR37">
        <v>3</v>
      </c>
      <c r="CS37">
        <v>7</v>
      </c>
      <c r="CT37">
        <v>1</v>
      </c>
      <c r="CU37">
        <v>4</v>
      </c>
      <c r="CV37" t="s">
        <v>248</v>
      </c>
      <c r="CW37" t="s">
        <v>1132</v>
      </c>
      <c r="CX37" t="s">
        <v>110</v>
      </c>
      <c r="CY37" t="s">
        <v>168</v>
      </c>
      <c r="CZ37" t="s">
        <v>24</v>
      </c>
      <c r="DA37">
        <v>941</v>
      </c>
      <c r="DB37">
        <v>221.4</v>
      </c>
      <c r="DC37">
        <v>0.68</v>
      </c>
      <c r="DD37" t="s">
        <v>827</v>
      </c>
      <c r="DE37">
        <v>0.2</v>
      </c>
      <c r="DF37">
        <v>746</v>
      </c>
      <c r="DG37">
        <v>692</v>
      </c>
      <c r="DH37">
        <v>135</v>
      </c>
      <c r="DI37">
        <v>173</v>
      </c>
      <c r="DJ37">
        <v>138</v>
      </c>
      <c r="DK37">
        <v>13</v>
      </c>
      <c r="DL37">
        <v>83</v>
      </c>
      <c r="DM37" t="s">
        <v>1133</v>
      </c>
      <c r="DN37" t="s">
        <v>1134</v>
      </c>
      <c r="DO37" t="s">
        <v>1135</v>
      </c>
      <c r="DP37" t="s">
        <v>1136</v>
      </c>
      <c r="DQ37" t="s">
        <v>25</v>
      </c>
      <c r="DR37">
        <v>184</v>
      </c>
      <c r="DS37">
        <v>198.5</v>
      </c>
      <c r="DT37">
        <v>0.7</v>
      </c>
      <c r="DU37">
        <v>127.8</v>
      </c>
      <c r="DV37">
        <v>0.23</v>
      </c>
      <c r="DW37">
        <v>125</v>
      </c>
      <c r="DX37">
        <v>134</v>
      </c>
      <c r="DY37">
        <v>80</v>
      </c>
      <c r="DZ37">
        <v>15</v>
      </c>
      <c r="EA37">
        <v>24</v>
      </c>
      <c r="EB37">
        <v>1</v>
      </c>
      <c r="EC37">
        <v>10</v>
      </c>
      <c r="ED37" t="s">
        <v>121</v>
      </c>
      <c r="EE37" t="s">
        <v>1137</v>
      </c>
      <c r="EF37" t="s">
        <v>1138</v>
      </c>
      <c r="EG37" t="s">
        <v>108</v>
      </c>
      <c r="EH37" t="s">
        <v>26</v>
      </c>
      <c r="EI37">
        <v>171</v>
      </c>
      <c r="EJ37">
        <v>215.6</v>
      </c>
      <c r="EK37">
        <v>0.71</v>
      </c>
      <c r="EL37">
        <v>147.80000000000001</v>
      </c>
      <c r="EM37">
        <v>0.23</v>
      </c>
      <c r="EN37">
        <v>125</v>
      </c>
      <c r="EO37">
        <v>133</v>
      </c>
      <c r="EP37">
        <v>36</v>
      </c>
      <c r="EQ37">
        <v>20</v>
      </c>
      <c r="ER37">
        <v>20</v>
      </c>
      <c r="ES37">
        <v>3</v>
      </c>
      <c r="ET37">
        <v>9</v>
      </c>
      <c r="EU37" t="s">
        <v>985</v>
      </c>
      <c r="EV37" t="s">
        <v>1139</v>
      </c>
      <c r="EW37" t="s">
        <v>573</v>
      </c>
      <c r="EX37" t="s">
        <v>98</v>
      </c>
      <c r="EY37" t="s">
        <v>27</v>
      </c>
      <c r="EZ37">
        <v>60</v>
      </c>
      <c r="FA37">
        <v>147</v>
      </c>
      <c r="FB37">
        <v>0.57999999999999996</v>
      </c>
      <c r="FC37">
        <v>96.5</v>
      </c>
      <c r="FD37">
        <v>0.22</v>
      </c>
      <c r="FE37">
        <v>28</v>
      </c>
      <c r="FF37">
        <v>52</v>
      </c>
      <c r="FG37">
        <v>12</v>
      </c>
      <c r="FH37">
        <v>4</v>
      </c>
      <c r="FI37">
        <v>12</v>
      </c>
      <c r="FJ37">
        <v>0</v>
      </c>
      <c r="FK37">
        <v>0</v>
      </c>
      <c r="FL37" t="s">
        <v>97</v>
      </c>
      <c r="FM37" t="s">
        <v>166</v>
      </c>
      <c r="FN37">
        <v>0</v>
      </c>
      <c r="FO37">
        <v>0</v>
      </c>
      <c r="FP37" t="s">
        <v>28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 t="s">
        <v>29</v>
      </c>
      <c r="GH37">
        <v>166</v>
      </c>
      <c r="GI37">
        <v>251.4</v>
      </c>
      <c r="GJ37">
        <v>0.75</v>
      </c>
      <c r="GK37" t="s">
        <v>1140</v>
      </c>
      <c r="GL37">
        <v>0.28999999999999998</v>
      </c>
      <c r="GM37">
        <v>139</v>
      </c>
      <c r="GN37">
        <v>121</v>
      </c>
      <c r="GO37">
        <v>43</v>
      </c>
      <c r="GP37">
        <v>31</v>
      </c>
      <c r="GQ37">
        <v>29</v>
      </c>
      <c r="GR37">
        <v>1</v>
      </c>
      <c r="GS37">
        <v>9</v>
      </c>
      <c r="GT37" t="s">
        <v>1141</v>
      </c>
      <c r="GU37" t="s">
        <v>1142</v>
      </c>
      <c r="GV37" t="s">
        <v>1143</v>
      </c>
      <c r="GW37" t="s">
        <v>90</v>
      </c>
      <c r="GX37" t="s">
        <v>30</v>
      </c>
      <c r="GY37">
        <v>666</v>
      </c>
      <c r="GZ37">
        <v>234</v>
      </c>
      <c r="HA37">
        <v>0.69</v>
      </c>
      <c r="HB37">
        <v>148.5</v>
      </c>
      <c r="HC37">
        <v>0.19</v>
      </c>
      <c r="HD37">
        <v>508</v>
      </c>
      <c r="HE37">
        <v>513</v>
      </c>
      <c r="HF37">
        <v>150</v>
      </c>
      <c r="HG37">
        <v>109</v>
      </c>
      <c r="HH37">
        <v>107</v>
      </c>
      <c r="HI37">
        <v>7</v>
      </c>
      <c r="HJ37">
        <v>42</v>
      </c>
      <c r="HK37" t="s">
        <v>1144</v>
      </c>
      <c r="HL37" t="s">
        <v>1145</v>
      </c>
      <c r="HM37" t="s">
        <v>463</v>
      </c>
      <c r="HN37" t="s">
        <v>167</v>
      </c>
      <c r="HO37" t="s">
        <v>31</v>
      </c>
      <c r="HP37">
        <v>433</v>
      </c>
      <c r="HQ37">
        <v>234.6</v>
      </c>
      <c r="HR37">
        <v>0.74</v>
      </c>
      <c r="HS37">
        <v>148.80000000000001</v>
      </c>
      <c r="HT37">
        <v>0.25</v>
      </c>
      <c r="HU37">
        <v>355</v>
      </c>
      <c r="HV37">
        <v>300</v>
      </c>
      <c r="HW37">
        <v>105</v>
      </c>
      <c r="HX37">
        <v>71</v>
      </c>
      <c r="HY37">
        <v>69</v>
      </c>
      <c r="HZ37">
        <v>5</v>
      </c>
      <c r="IA37">
        <v>31</v>
      </c>
      <c r="IB37" t="s">
        <v>142</v>
      </c>
      <c r="IC37" t="s">
        <v>1146</v>
      </c>
      <c r="ID37" t="s">
        <v>1147</v>
      </c>
      <c r="IE37" t="s">
        <v>556</v>
      </c>
      <c r="IF37" t="s">
        <v>32</v>
      </c>
      <c r="IG37">
        <v>525</v>
      </c>
      <c r="IH37">
        <v>168.8</v>
      </c>
      <c r="II37">
        <v>0.64</v>
      </c>
      <c r="IJ37" t="s">
        <v>1148</v>
      </c>
      <c r="IK37">
        <v>0.25</v>
      </c>
      <c r="IL37">
        <v>319</v>
      </c>
      <c r="IM37">
        <v>375</v>
      </c>
      <c r="IN37">
        <v>138</v>
      </c>
      <c r="IO37">
        <v>32</v>
      </c>
      <c r="IP37">
        <v>63</v>
      </c>
      <c r="IQ37">
        <v>4</v>
      </c>
      <c r="IR37">
        <v>42</v>
      </c>
      <c r="IS37" t="s">
        <v>1149</v>
      </c>
      <c r="IT37" t="s">
        <v>1150</v>
      </c>
      <c r="IU37" t="s">
        <v>449</v>
      </c>
      <c r="IV37" t="s">
        <v>438</v>
      </c>
      <c r="IW37" t="s">
        <v>33</v>
      </c>
      <c r="IX37">
        <v>442</v>
      </c>
      <c r="IY37">
        <v>196.3</v>
      </c>
      <c r="IZ37">
        <v>0.71</v>
      </c>
      <c r="JA37">
        <v>126.5</v>
      </c>
      <c r="JB37">
        <v>0.26</v>
      </c>
      <c r="JC37">
        <v>323</v>
      </c>
      <c r="JD37">
        <v>324</v>
      </c>
      <c r="JE37">
        <v>106</v>
      </c>
      <c r="JF37">
        <v>45</v>
      </c>
      <c r="JG37">
        <v>46</v>
      </c>
      <c r="JH37">
        <v>6</v>
      </c>
      <c r="JI37">
        <v>35</v>
      </c>
      <c r="JJ37" t="s">
        <v>1151</v>
      </c>
      <c r="JK37" t="s">
        <v>1152</v>
      </c>
      <c r="JL37" t="s">
        <v>1153</v>
      </c>
      <c r="JM37" t="s">
        <v>176</v>
      </c>
      <c r="JN37" t="s">
        <v>34</v>
      </c>
      <c r="JO37">
        <v>527</v>
      </c>
      <c r="JP37">
        <v>214.8</v>
      </c>
      <c r="JQ37">
        <v>0.81</v>
      </c>
      <c r="JR37">
        <v>137.69999999999999</v>
      </c>
      <c r="JS37">
        <v>0.21</v>
      </c>
      <c r="JT37">
        <v>413</v>
      </c>
      <c r="JU37">
        <v>344</v>
      </c>
      <c r="JV37">
        <v>179</v>
      </c>
      <c r="JW37">
        <v>58</v>
      </c>
      <c r="JX37">
        <v>35</v>
      </c>
      <c r="JY37">
        <v>8</v>
      </c>
      <c r="JZ37">
        <v>62</v>
      </c>
      <c r="KA37" t="s">
        <v>1154</v>
      </c>
      <c r="KB37" t="s">
        <v>1155</v>
      </c>
      <c r="KC37" t="s">
        <v>150</v>
      </c>
      <c r="KD37" t="s">
        <v>165</v>
      </c>
      <c r="KE37" t="s">
        <v>35</v>
      </c>
      <c r="KF37">
        <v>238</v>
      </c>
      <c r="KG37">
        <v>191.3</v>
      </c>
      <c r="KH37">
        <v>0.65</v>
      </c>
      <c r="KI37" t="s">
        <v>1156</v>
      </c>
      <c r="KJ37">
        <v>0.22</v>
      </c>
      <c r="KK37">
        <v>151</v>
      </c>
      <c r="KL37">
        <v>175</v>
      </c>
      <c r="KM37">
        <v>50</v>
      </c>
      <c r="KN37">
        <v>23</v>
      </c>
      <c r="KO37">
        <v>37</v>
      </c>
      <c r="KP37">
        <v>2</v>
      </c>
      <c r="KQ37">
        <v>21</v>
      </c>
      <c r="KR37" t="s">
        <v>1157</v>
      </c>
      <c r="KS37" t="s">
        <v>1158</v>
      </c>
      <c r="KT37" t="s">
        <v>1159</v>
      </c>
      <c r="KU37" t="s">
        <v>438</v>
      </c>
      <c r="KV37" t="s">
        <v>36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</row>
    <row r="38" spans="1:324" x14ac:dyDescent="0.25">
      <c r="A38" t="s">
        <v>60</v>
      </c>
      <c r="B38" t="s">
        <v>18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t="s">
        <v>19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20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 t="s">
        <v>21</v>
      </c>
      <c r="BB38">
        <v>24</v>
      </c>
      <c r="BC38">
        <v>211</v>
      </c>
      <c r="BD38">
        <v>0.5</v>
      </c>
      <c r="BE38">
        <v>135.5</v>
      </c>
      <c r="BF38">
        <v>0.27</v>
      </c>
      <c r="BG38">
        <v>17</v>
      </c>
      <c r="BH38">
        <v>17</v>
      </c>
      <c r="BI38">
        <v>2</v>
      </c>
      <c r="BJ38">
        <v>1</v>
      </c>
      <c r="BK38">
        <v>5</v>
      </c>
      <c r="BL38">
        <v>0</v>
      </c>
      <c r="BM38">
        <v>3</v>
      </c>
      <c r="BN38" t="s">
        <v>838</v>
      </c>
      <c r="BO38" t="s">
        <v>150</v>
      </c>
      <c r="BP38" t="s">
        <v>278</v>
      </c>
      <c r="BQ38">
        <v>0</v>
      </c>
      <c r="BR38" t="s">
        <v>22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 t="s">
        <v>23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 t="s">
        <v>24</v>
      </c>
      <c r="DA38">
        <v>1039</v>
      </c>
      <c r="DB38">
        <v>281.8</v>
      </c>
      <c r="DC38">
        <v>0.72</v>
      </c>
      <c r="DD38">
        <v>164</v>
      </c>
      <c r="DE38">
        <v>0.16</v>
      </c>
      <c r="DF38">
        <v>1024</v>
      </c>
      <c r="DG38">
        <v>731</v>
      </c>
      <c r="DH38">
        <v>187</v>
      </c>
      <c r="DI38">
        <v>208</v>
      </c>
      <c r="DJ38">
        <v>118</v>
      </c>
      <c r="DK38">
        <v>11</v>
      </c>
      <c r="DL38">
        <v>93</v>
      </c>
      <c r="DM38" t="s">
        <v>1160</v>
      </c>
      <c r="DN38" t="s">
        <v>1161</v>
      </c>
      <c r="DO38" t="s">
        <v>1162</v>
      </c>
      <c r="DP38" t="s">
        <v>1163</v>
      </c>
      <c r="DQ38" t="s">
        <v>25</v>
      </c>
      <c r="DR38">
        <v>46</v>
      </c>
      <c r="DS38">
        <v>161.5</v>
      </c>
      <c r="DT38">
        <v>0.59</v>
      </c>
      <c r="DU38">
        <v>116.3</v>
      </c>
      <c r="DV38">
        <v>0.17</v>
      </c>
      <c r="DW38">
        <v>24</v>
      </c>
      <c r="DX38">
        <v>33</v>
      </c>
      <c r="DY38">
        <v>15</v>
      </c>
      <c r="DZ38">
        <v>1</v>
      </c>
      <c r="EA38">
        <v>8</v>
      </c>
      <c r="EB38">
        <v>1</v>
      </c>
      <c r="EC38">
        <v>4</v>
      </c>
      <c r="ED38" t="s">
        <v>507</v>
      </c>
      <c r="EE38" t="s">
        <v>282</v>
      </c>
      <c r="EF38" t="s">
        <v>110</v>
      </c>
      <c r="EG38" t="s">
        <v>168</v>
      </c>
      <c r="EH38" t="s">
        <v>26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 t="s">
        <v>27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 t="s">
        <v>28</v>
      </c>
      <c r="FQ38">
        <v>100</v>
      </c>
      <c r="FR38">
        <v>277.8</v>
      </c>
      <c r="FS38">
        <v>0</v>
      </c>
      <c r="FT38" t="s">
        <v>1051</v>
      </c>
      <c r="FU38">
        <v>0.23</v>
      </c>
      <c r="FV38">
        <v>106</v>
      </c>
      <c r="FW38">
        <v>70</v>
      </c>
      <c r="FX38">
        <v>28</v>
      </c>
      <c r="FY38">
        <v>19</v>
      </c>
      <c r="FZ38">
        <v>3</v>
      </c>
      <c r="GA38">
        <v>0</v>
      </c>
      <c r="GB38">
        <v>2</v>
      </c>
      <c r="GC38" t="s">
        <v>1164</v>
      </c>
      <c r="GD38" t="s">
        <v>1165</v>
      </c>
      <c r="GE38" t="s">
        <v>1166</v>
      </c>
      <c r="GF38">
        <v>0</v>
      </c>
      <c r="GG38" t="s">
        <v>29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 t="s">
        <v>30</v>
      </c>
      <c r="GY38">
        <v>2472</v>
      </c>
      <c r="GZ38">
        <v>294.8</v>
      </c>
      <c r="HA38">
        <v>0.75</v>
      </c>
      <c r="HB38">
        <v>181.6</v>
      </c>
      <c r="HC38">
        <v>0.16</v>
      </c>
      <c r="HD38">
        <v>2481</v>
      </c>
      <c r="HE38">
        <v>1759</v>
      </c>
      <c r="HF38">
        <v>606</v>
      </c>
      <c r="HG38">
        <v>466</v>
      </c>
      <c r="HH38">
        <v>258</v>
      </c>
      <c r="HI38">
        <v>35</v>
      </c>
      <c r="HJ38">
        <v>164</v>
      </c>
      <c r="HK38" t="s">
        <v>1167</v>
      </c>
      <c r="HL38" t="s">
        <v>1168</v>
      </c>
      <c r="HM38" t="s">
        <v>1169</v>
      </c>
      <c r="HN38" t="s">
        <v>1170</v>
      </c>
      <c r="HO38" t="s">
        <v>31</v>
      </c>
      <c r="HP38">
        <v>147</v>
      </c>
      <c r="HQ38">
        <v>249</v>
      </c>
      <c r="HR38">
        <v>0.74</v>
      </c>
      <c r="HS38">
        <v>155.6</v>
      </c>
      <c r="HT38">
        <v>0.22</v>
      </c>
      <c r="HU38">
        <v>131</v>
      </c>
      <c r="HV38">
        <v>104</v>
      </c>
      <c r="HW38">
        <v>29</v>
      </c>
      <c r="HX38">
        <v>25</v>
      </c>
      <c r="HY38">
        <v>18</v>
      </c>
      <c r="HZ38">
        <v>1</v>
      </c>
      <c r="IA38">
        <v>13</v>
      </c>
      <c r="IB38" t="s">
        <v>1171</v>
      </c>
      <c r="IC38" t="s">
        <v>1172</v>
      </c>
      <c r="ID38" t="s">
        <v>1173</v>
      </c>
      <c r="IE38" t="s">
        <v>130</v>
      </c>
      <c r="IF38" t="s">
        <v>32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 t="s">
        <v>33</v>
      </c>
      <c r="IX38">
        <v>229</v>
      </c>
      <c r="IY38">
        <v>216.2</v>
      </c>
      <c r="IZ38">
        <v>0.69</v>
      </c>
      <c r="JA38">
        <v>140.69999999999999</v>
      </c>
      <c r="JB38">
        <v>0.17</v>
      </c>
      <c r="JC38">
        <v>165</v>
      </c>
      <c r="JD38">
        <v>167</v>
      </c>
      <c r="JE38">
        <v>55</v>
      </c>
      <c r="JF38">
        <v>23</v>
      </c>
      <c r="JG38">
        <v>20</v>
      </c>
      <c r="JH38">
        <v>4</v>
      </c>
      <c r="JI38">
        <v>23</v>
      </c>
      <c r="JJ38" t="s">
        <v>1174</v>
      </c>
      <c r="JK38" t="s">
        <v>98</v>
      </c>
      <c r="JL38" t="s">
        <v>1175</v>
      </c>
      <c r="JM38" t="s">
        <v>115</v>
      </c>
      <c r="JN38" t="s">
        <v>34</v>
      </c>
      <c r="JO38">
        <v>603</v>
      </c>
      <c r="JP38">
        <v>223.3</v>
      </c>
      <c r="JQ38">
        <v>0.76</v>
      </c>
      <c r="JR38">
        <v>151.9</v>
      </c>
      <c r="JS38">
        <v>0.21</v>
      </c>
      <c r="JT38">
        <v>465</v>
      </c>
      <c r="JU38">
        <v>397</v>
      </c>
      <c r="JV38">
        <v>219</v>
      </c>
      <c r="JW38">
        <v>32</v>
      </c>
      <c r="JX38">
        <v>30</v>
      </c>
      <c r="JY38">
        <v>18</v>
      </c>
      <c r="JZ38">
        <v>88</v>
      </c>
      <c r="KA38" t="s">
        <v>1176</v>
      </c>
      <c r="KB38" t="s">
        <v>1177</v>
      </c>
      <c r="KC38" t="s">
        <v>1178</v>
      </c>
      <c r="KD38" t="s">
        <v>1179</v>
      </c>
      <c r="KE38" t="s">
        <v>35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 t="s">
        <v>36</v>
      </c>
      <c r="KW38">
        <v>28</v>
      </c>
      <c r="KX38">
        <v>183</v>
      </c>
      <c r="KY38">
        <v>0.61</v>
      </c>
      <c r="KZ38">
        <v>115.5</v>
      </c>
      <c r="LA38">
        <v>0.16</v>
      </c>
      <c r="LB38">
        <v>19</v>
      </c>
      <c r="LC38">
        <v>24</v>
      </c>
      <c r="LD38">
        <v>4</v>
      </c>
      <c r="LE38">
        <v>3</v>
      </c>
      <c r="LF38">
        <v>6</v>
      </c>
      <c r="LG38">
        <v>0</v>
      </c>
      <c r="LH38">
        <v>1</v>
      </c>
      <c r="LI38" t="s">
        <v>148</v>
      </c>
      <c r="LJ38" t="s">
        <v>408</v>
      </c>
      <c r="LK38" t="s">
        <v>1180</v>
      </c>
      <c r="LL38">
        <v>0</v>
      </c>
    </row>
    <row r="39" spans="1:324" x14ac:dyDescent="0.25">
      <c r="A39" t="s">
        <v>61</v>
      </c>
      <c r="B39" t="s">
        <v>18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t="s">
        <v>19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 t="s">
        <v>20</v>
      </c>
      <c r="AK39">
        <v>17</v>
      </c>
      <c r="AL39">
        <v>153</v>
      </c>
      <c r="AM39">
        <v>0.94</v>
      </c>
      <c r="AN39" t="s">
        <v>1181</v>
      </c>
      <c r="AO39">
        <v>0.13</v>
      </c>
      <c r="AP39">
        <v>9</v>
      </c>
      <c r="AQ39">
        <v>6</v>
      </c>
      <c r="AR39">
        <v>5</v>
      </c>
      <c r="AS39">
        <v>2</v>
      </c>
      <c r="AT39">
        <v>1</v>
      </c>
      <c r="AU39">
        <v>0</v>
      </c>
      <c r="AV39">
        <v>1</v>
      </c>
      <c r="AW39" t="s">
        <v>109</v>
      </c>
      <c r="AX39" t="s">
        <v>147</v>
      </c>
      <c r="AY39" t="s">
        <v>838</v>
      </c>
      <c r="AZ39">
        <v>0</v>
      </c>
      <c r="BA39" t="s">
        <v>21</v>
      </c>
      <c r="BB39">
        <v>960</v>
      </c>
      <c r="BC39">
        <v>208.1</v>
      </c>
      <c r="BD39">
        <v>0.71</v>
      </c>
      <c r="BE39">
        <v>135.1</v>
      </c>
      <c r="BF39">
        <v>0.24</v>
      </c>
      <c r="BG39">
        <v>730</v>
      </c>
      <c r="BH39">
        <v>618</v>
      </c>
      <c r="BI39">
        <v>108</v>
      </c>
      <c r="BJ39">
        <v>160</v>
      </c>
      <c r="BK39">
        <v>119</v>
      </c>
      <c r="BL39">
        <v>19</v>
      </c>
      <c r="BM39">
        <v>138</v>
      </c>
      <c r="BN39" t="s">
        <v>1182</v>
      </c>
      <c r="BO39" t="s">
        <v>1183</v>
      </c>
      <c r="BP39" t="s">
        <v>1184</v>
      </c>
      <c r="BQ39" t="s">
        <v>1185</v>
      </c>
      <c r="BR39" t="s">
        <v>22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 t="s">
        <v>23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 t="s">
        <v>24</v>
      </c>
      <c r="DA39">
        <v>3280</v>
      </c>
      <c r="DB39">
        <v>236.9</v>
      </c>
      <c r="DC39">
        <v>0.73</v>
      </c>
      <c r="DD39" t="s">
        <v>1186</v>
      </c>
      <c r="DE39">
        <v>0.2</v>
      </c>
      <c r="DF39">
        <v>2724</v>
      </c>
      <c r="DG39">
        <v>2054</v>
      </c>
      <c r="DH39">
        <v>553</v>
      </c>
      <c r="DI39">
        <v>642</v>
      </c>
      <c r="DJ39">
        <v>425</v>
      </c>
      <c r="DK39">
        <v>59</v>
      </c>
      <c r="DL39">
        <v>286</v>
      </c>
      <c r="DM39" t="s">
        <v>1187</v>
      </c>
      <c r="DN39" t="s">
        <v>1188</v>
      </c>
      <c r="DO39" t="s">
        <v>1189</v>
      </c>
      <c r="DP39" t="s">
        <v>1190</v>
      </c>
      <c r="DQ39" t="s">
        <v>25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 t="s">
        <v>26</v>
      </c>
      <c r="EI39">
        <v>92</v>
      </c>
      <c r="EJ39">
        <v>185</v>
      </c>
      <c r="EK39">
        <v>0.78</v>
      </c>
      <c r="EL39">
        <v>121.8</v>
      </c>
      <c r="EM39">
        <v>0.21</v>
      </c>
      <c r="EN39">
        <v>55</v>
      </c>
      <c r="EO39">
        <v>56</v>
      </c>
      <c r="EP39">
        <v>17</v>
      </c>
      <c r="EQ39">
        <v>8</v>
      </c>
      <c r="ER39">
        <v>6</v>
      </c>
      <c r="ES39">
        <v>0</v>
      </c>
      <c r="ET39">
        <v>13</v>
      </c>
      <c r="EU39" t="s">
        <v>661</v>
      </c>
      <c r="EV39" t="s">
        <v>1191</v>
      </c>
      <c r="EW39" t="s">
        <v>1192</v>
      </c>
      <c r="EX39">
        <v>0</v>
      </c>
      <c r="EY39" t="s">
        <v>27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 t="s">
        <v>28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 t="s">
        <v>29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 t="s">
        <v>30</v>
      </c>
      <c r="GY39">
        <v>40</v>
      </c>
      <c r="GZ39">
        <v>241.5</v>
      </c>
      <c r="HA39">
        <v>0.8</v>
      </c>
      <c r="HB39">
        <v>143.4</v>
      </c>
      <c r="HC39">
        <v>0.13</v>
      </c>
      <c r="HD39">
        <v>32</v>
      </c>
      <c r="HE39">
        <v>31</v>
      </c>
      <c r="HF39">
        <v>13</v>
      </c>
      <c r="HG39">
        <v>10</v>
      </c>
      <c r="HH39">
        <v>4</v>
      </c>
      <c r="HI39">
        <v>0</v>
      </c>
      <c r="HJ39">
        <v>4</v>
      </c>
      <c r="HK39" t="s">
        <v>1193</v>
      </c>
      <c r="HL39" t="s">
        <v>1194</v>
      </c>
      <c r="HM39" t="s">
        <v>108</v>
      </c>
      <c r="HN39">
        <v>0</v>
      </c>
      <c r="HO39" t="s">
        <v>31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 t="s">
        <v>32</v>
      </c>
      <c r="IG39">
        <v>379</v>
      </c>
      <c r="IH39">
        <v>194.9</v>
      </c>
      <c r="II39">
        <v>0.74</v>
      </c>
      <c r="IJ39" t="s">
        <v>1195</v>
      </c>
      <c r="IK39">
        <v>0.22</v>
      </c>
      <c r="IL39">
        <v>257</v>
      </c>
      <c r="IM39">
        <v>229</v>
      </c>
      <c r="IN39">
        <v>114</v>
      </c>
      <c r="IO39">
        <v>53</v>
      </c>
      <c r="IP39">
        <v>33</v>
      </c>
      <c r="IQ39">
        <v>7</v>
      </c>
      <c r="IR39">
        <v>32</v>
      </c>
      <c r="IS39" t="s">
        <v>1196</v>
      </c>
      <c r="IT39" t="s">
        <v>1197</v>
      </c>
      <c r="IU39" t="s">
        <v>1198</v>
      </c>
      <c r="IV39" t="s">
        <v>676</v>
      </c>
      <c r="IW39" t="s">
        <v>33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 t="s">
        <v>34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 t="s">
        <v>35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 t="s">
        <v>36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</row>
    <row r="40" spans="1:324" x14ac:dyDescent="0.25">
      <c r="A40" t="s">
        <v>62</v>
      </c>
      <c r="B40" t="s">
        <v>18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t="s">
        <v>19</v>
      </c>
      <c r="T40">
        <v>39</v>
      </c>
      <c r="U40">
        <v>186.5</v>
      </c>
      <c r="V40">
        <v>0.87</v>
      </c>
      <c r="W40">
        <v>137</v>
      </c>
      <c r="X40">
        <v>0.2</v>
      </c>
      <c r="Y40">
        <v>25</v>
      </c>
      <c r="Z40">
        <v>20</v>
      </c>
      <c r="AA40">
        <v>18</v>
      </c>
      <c r="AB40">
        <v>0</v>
      </c>
      <c r="AC40">
        <v>4</v>
      </c>
      <c r="AD40">
        <v>0</v>
      </c>
      <c r="AE40">
        <v>2</v>
      </c>
      <c r="AF40">
        <v>0</v>
      </c>
      <c r="AG40" t="s">
        <v>1199</v>
      </c>
      <c r="AH40" t="s">
        <v>927</v>
      </c>
      <c r="AI40">
        <v>0</v>
      </c>
      <c r="AJ40" t="s">
        <v>20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 t="s">
        <v>21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 t="s">
        <v>22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 t="s">
        <v>23</v>
      </c>
      <c r="CJ40">
        <v>137</v>
      </c>
      <c r="CK40">
        <v>182.6</v>
      </c>
      <c r="CL40">
        <v>0.72</v>
      </c>
      <c r="CM40">
        <v>122.2</v>
      </c>
      <c r="CN40">
        <v>0.18</v>
      </c>
      <c r="CO40">
        <v>86</v>
      </c>
      <c r="CP40">
        <v>91</v>
      </c>
      <c r="CQ40">
        <v>26</v>
      </c>
      <c r="CR40">
        <v>10</v>
      </c>
      <c r="CS40">
        <v>8</v>
      </c>
      <c r="CT40">
        <v>2</v>
      </c>
      <c r="CU40">
        <v>21</v>
      </c>
      <c r="CV40" t="s">
        <v>755</v>
      </c>
      <c r="CW40" t="s">
        <v>1200</v>
      </c>
      <c r="CX40" t="s">
        <v>1201</v>
      </c>
      <c r="CY40" t="s">
        <v>438</v>
      </c>
      <c r="CZ40" t="s">
        <v>24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 t="s">
        <v>25</v>
      </c>
      <c r="DR40">
        <v>133</v>
      </c>
      <c r="DS40">
        <v>206</v>
      </c>
      <c r="DT40">
        <v>0.73</v>
      </c>
      <c r="DU40">
        <v>135.5</v>
      </c>
      <c r="DV40">
        <v>0.18</v>
      </c>
      <c r="DW40">
        <v>95</v>
      </c>
      <c r="DX40">
        <v>98</v>
      </c>
      <c r="DY40">
        <v>37</v>
      </c>
      <c r="DZ40">
        <v>10</v>
      </c>
      <c r="EA40">
        <v>9</v>
      </c>
      <c r="EB40">
        <v>1</v>
      </c>
      <c r="EC40">
        <v>12</v>
      </c>
      <c r="ED40" t="s">
        <v>341</v>
      </c>
      <c r="EE40" t="s">
        <v>1202</v>
      </c>
      <c r="EF40" t="s">
        <v>1203</v>
      </c>
      <c r="EG40" t="s">
        <v>241</v>
      </c>
      <c r="EH40" t="s">
        <v>26</v>
      </c>
      <c r="EI40">
        <v>99</v>
      </c>
      <c r="EJ40">
        <v>268.3</v>
      </c>
      <c r="EK40">
        <v>0.81</v>
      </c>
      <c r="EL40">
        <v>182.6</v>
      </c>
      <c r="EM40">
        <v>0.23</v>
      </c>
      <c r="EN40">
        <v>95</v>
      </c>
      <c r="EO40">
        <v>67</v>
      </c>
      <c r="EP40">
        <v>14</v>
      </c>
      <c r="EQ40">
        <v>13</v>
      </c>
      <c r="ER40">
        <v>10</v>
      </c>
      <c r="ES40">
        <v>1</v>
      </c>
      <c r="ET40">
        <v>12</v>
      </c>
      <c r="EU40" t="s">
        <v>1204</v>
      </c>
      <c r="EV40" t="s">
        <v>426</v>
      </c>
      <c r="EW40" t="s">
        <v>1205</v>
      </c>
      <c r="EX40" t="s">
        <v>241</v>
      </c>
      <c r="EY40" t="s">
        <v>27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 t="s">
        <v>28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 t="s">
        <v>29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 t="s">
        <v>30</v>
      </c>
      <c r="GY40">
        <v>363</v>
      </c>
      <c r="GZ40">
        <v>277.60000000000002</v>
      </c>
      <c r="HA40">
        <v>0.79</v>
      </c>
      <c r="HB40">
        <v>174.7</v>
      </c>
      <c r="HC40">
        <v>0.14000000000000001</v>
      </c>
      <c r="HD40">
        <v>353</v>
      </c>
      <c r="HE40">
        <v>219</v>
      </c>
      <c r="HF40">
        <v>72</v>
      </c>
      <c r="HG40">
        <v>49</v>
      </c>
      <c r="HH40">
        <v>37</v>
      </c>
      <c r="HI40">
        <v>3</v>
      </c>
      <c r="HJ40">
        <v>17</v>
      </c>
      <c r="HK40" t="s">
        <v>1206</v>
      </c>
      <c r="HL40" t="s">
        <v>1207</v>
      </c>
      <c r="HM40" t="s">
        <v>1208</v>
      </c>
      <c r="HN40" t="s">
        <v>258</v>
      </c>
      <c r="HO40" t="s">
        <v>31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 t="s">
        <v>32</v>
      </c>
      <c r="IG40">
        <v>46</v>
      </c>
      <c r="IH40">
        <v>281</v>
      </c>
      <c r="II40">
        <v>0.85</v>
      </c>
      <c r="IJ40" t="s">
        <v>1209</v>
      </c>
      <c r="IK40">
        <v>0.19</v>
      </c>
      <c r="IL40">
        <v>48</v>
      </c>
      <c r="IM40">
        <v>29</v>
      </c>
      <c r="IN40">
        <v>14</v>
      </c>
      <c r="IO40">
        <v>4</v>
      </c>
      <c r="IP40">
        <v>2</v>
      </c>
      <c r="IQ40">
        <v>1</v>
      </c>
      <c r="IR40">
        <v>8</v>
      </c>
      <c r="IS40" t="s">
        <v>241</v>
      </c>
      <c r="IT40" t="s">
        <v>209</v>
      </c>
      <c r="IU40" t="s">
        <v>115</v>
      </c>
      <c r="IV40" t="s">
        <v>278</v>
      </c>
      <c r="IW40" t="s">
        <v>33</v>
      </c>
      <c r="IX40">
        <v>268</v>
      </c>
      <c r="IY40">
        <v>186.2</v>
      </c>
      <c r="IZ40">
        <v>0.71</v>
      </c>
      <c r="JA40">
        <v>124.2</v>
      </c>
      <c r="JB40">
        <v>0.17</v>
      </c>
      <c r="JC40">
        <v>181</v>
      </c>
      <c r="JD40">
        <v>172</v>
      </c>
      <c r="JE40">
        <v>50</v>
      </c>
      <c r="JF40">
        <v>13</v>
      </c>
      <c r="JG40">
        <v>19</v>
      </c>
      <c r="JH40">
        <v>2</v>
      </c>
      <c r="JI40">
        <v>30</v>
      </c>
      <c r="JJ40" t="s">
        <v>667</v>
      </c>
      <c r="JK40" t="s">
        <v>1210</v>
      </c>
      <c r="JL40" t="s">
        <v>1211</v>
      </c>
      <c r="JM40" t="s">
        <v>374</v>
      </c>
      <c r="JN40" t="s">
        <v>34</v>
      </c>
      <c r="JO40">
        <v>3188</v>
      </c>
      <c r="JP40">
        <v>226.5</v>
      </c>
      <c r="JQ40">
        <v>0.77</v>
      </c>
      <c r="JR40">
        <v>145.30000000000001</v>
      </c>
      <c r="JS40">
        <v>0.19</v>
      </c>
      <c r="JT40">
        <v>2514</v>
      </c>
      <c r="JU40">
        <v>1852</v>
      </c>
      <c r="JV40">
        <v>1184</v>
      </c>
      <c r="JW40">
        <v>194</v>
      </c>
      <c r="JX40">
        <v>118</v>
      </c>
      <c r="JY40">
        <v>109</v>
      </c>
      <c r="JZ40">
        <v>500</v>
      </c>
      <c r="KA40" t="s">
        <v>1212</v>
      </c>
      <c r="KB40" t="s">
        <v>1213</v>
      </c>
      <c r="KC40" t="s">
        <v>1214</v>
      </c>
      <c r="KD40" t="s">
        <v>1215</v>
      </c>
      <c r="KE40" t="s">
        <v>35</v>
      </c>
      <c r="KF40">
        <v>84</v>
      </c>
      <c r="KG40">
        <v>218.8</v>
      </c>
      <c r="KH40">
        <v>0.79</v>
      </c>
      <c r="KI40" t="s">
        <v>1216</v>
      </c>
      <c r="KJ40">
        <v>0.18</v>
      </c>
      <c r="KK40">
        <v>65</v>
      </c>
      <c r="KL40">
        <v>49</v>
      </c>
      <c r="KM40">
        <v>22</v>
      </c>
      <c r="KN40">
        <v>5</v>
      </c>
      <c r="KO40">
        <v>9</v>
      </c>
      <c r="KP40">
        <v>1</v>
      </c>
      <c r="KQ40">
        <v>13</v>
      </c>
      <c r="KR40" t="s">
        <v>130</v>
      </c>
      <c r="KS40" t="s">
        <v>1217</v>
      </c>
      <c r="KT40" t="s">
        <v>500</v>
      </c>
      <c r="KU40" t="s">
        <v>130</v>
      </c>
      <c r="KV40" t="s">
        <v>36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</row>
    <row r="41" spans="1:324" x14ac:dyDescent="0.25">
      <c r="A41" t="s">
        <v>1218</v>
      </c>
      <c r="B41" t="s">
        <v>18</v>
      </c>
      <c r="C41">
        <v>1556</v>
      </c>
      <c r="D41">
        <v>210.1</v>
      </c>
      <c r="E41">
        <v>0.78</v>
      </c>
      <c r="F41">
        <v>137</v>
      </c>
      <c r="G41">
        <v>0.3</v>
      </c>
      <c r="H41">
        <v>1176</v>
      </c>
      <c r="I41">
        <v>948</v>
      </c>
      <c r="J41">
        <v>513</v>
      </c>
      <c r="K41">
        <v>99</v>
      </c>
      <c r="L41">
        <v>74</v>
      </c>
      <c r="M41">
        <v>37</v>
      </c>
      <c r="N41">
        <v>225</v>
      </c>
      <c r="O41" t="s">
        <v>1219</v>
      </c>
      <c r="P41" t="s">
        <v>1220</v>
      </c>
      <c r="Q41" t="s">
        <v>1221</v>
      </c>
      <c r="R41" t="s">
        <v>1222</v>
      </c>
      <c r="S41" t="s">
        <v>19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20</v>
      </c>
      <c r="AK41">
        <v>336</v>
      </c>
      <c r="AL41">
        <v>205.4</v>
      </c>
      <c r="AM41">
        <v>0.77</v>
      </c>
      <c r="AN41" t="s">
        <v>1223</v>
      </c>
      <c r="AO41">
        <v>0.32</v>
      </c>
      <c r="AP41">
        <v>243</v>
      </c>
      <c r="AQ41">
        <v>208</v>
      </c>
      <c r="AR41">
        <v>143</v>
      </c>
      <c r="AS41">
        <v>28</v>
      </c>
      <c r="AT41">
        <v>17</v>
      </c>
      <c r="AU41">
        <v>5</v>
      </c>
      <c r="AV41">
        <v>36</v>
      </c>
      <c r="AW41" t="s">
        <v>1224</v>
      </c>
      <c r="AX41" t="s">
        <v>1225</v>
      </c>
      <c r="AY41" t="s">
        <v>420</v>
      </c>
      <c r="AZ41" t="s">
        <v>358</v>
      </c>
      <c r="BA41" t="s">
        <v>21</v>
      </c>
      <c r="BB41">
        <v>52</v>
      </c>
      <c r="BC41">
        <v>205.5</v>
      </c>
      <c r="BD41">
        <v>0.71</v>
      </c>
      <c r="BE41">
        <v>131.1</v>
      </c>
      <c r="BF41">
        <v>0.35</v>
      </c>
      <c r="BG41">
        <v>42</v>
      </c>
      <c r="BH41">
        <v>34</v>
      </c>
      <c r="BI41">
        <v>3</v>
      </c>
      <c r="BJ41">
        <v>4</v>
      </c>
      <c r="BK41">
        <v>5</v>
      </c>
      <c r="BL41">
        <v>0</v>
      </c>
      <c r="BM41">
        <v>7</v>
      </c>
      <c r="BN41" t="s">
        <v>438</v>
      </c>
      <c r="BO41" t="s">
        <v>570</v>
      </c>
      <c r="BP41" t="s">
        <v>1226</v>
      </c>
      <c r="BQ41">
        <v>0</v>
      </c>
      <c r="BR41" t="s">
        <v>22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 t="s">
        <v>23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 t="s">
        <v>24</v>
      </c>
      <c r="DA41">
        <v>21</v>
      </c>
      <c r="DB41">
        <v>202</v>
      </c>
      <c r="DC41">
        <v>0</v>
      </c>
      <c r="DD41" t="s">
        <v>1227</v>
      </c>
      <c r="DE41">
        <v>0.26</v>
      </c>
      <c r="DF41">
        <v>15</v>
      </c>
      <c r="DG41">
        <v>19</v>
      </c>
      <c r="DH41">
        <v>3</v>
      </c>
      <c r="DI41">
        <v>4</v>
      </c>
      <c r="DJ41">
        <v>2</v>
      </c>
      <c r="DK41">
        <v>0</v>
      </c>
      <c r="DL41">
        <v>2</v>
      </c>
      <c r="DM41" t="s">
        <v>598</v>
      </c>
      <c r="DN41" t="s">
        <v>142</v>
      </c>
      <c r="DO41" t="s">
        <v>438</v>
      </c>
      <c r="DP41">
        <v>0</v>
      </c>
      <c r="DQ41" t="s">
        <v>25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 t="s">
        <v>26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 t="s">
        <v>27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 t="s">
        <v>28</v>
      </c>
      <c r="FQ41">
        <v>1454</v>
      </c>
      <c r="FR41">
        <v>207.7</v>
      </c>
      <c r="FS41">
        <v>0.77</v>
      </c>
      <c r="FT41" t="s">
        <v>1228</v>
      </c>
      <c r="FU41">
        <v>0.3</v>
      </c>
      <c r="FV41">
        <v>1109</v>
      </c>
      <c r="FW41">
        <v>896</v>
      </c>
      <c r="FX41">
        <v>453</v>
      </c>
      <c r="FY41">
        <v>134</v>
      </c>
      <c r="FZ41">
        <v>112</v>
      </c>
      <c r="GA41">
        <v>26</v>
      </c>
      <c r="GB41">
        <v>165</v>
      </c>
      <c r="GC41" t="s">
        <v>1229</v>
      </c>
      <c r="GD41" t="s">
        <v>1230</v>
      </c>
      <c r="GE41" t="s">
        <v>1231</v>
      </c>
      <c r="GF41" t="s">
        <v>657</v>
      </c>
      <c r="GG41" t="s">
        <v>29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 t="s">
        <v>30</v>
      </c>
      <c r="GY41">
        <v>414</v>
      </c>
      <c r="GZ41">
        <v>253.1</v>
      </c>
      <c r="HA41">
        <v>0</v>
      </c>
      <c r="HB41">
        <v>160.4</v>
      </c>
      <c r="HC41">
        <v>0.23</v>
      </c>
      <c r="HD41">
        <v>360</v>
      </c>
      <c r="HE41">
        <v>280</v>
      </c>
      <c r="HF41">
        <v>92</v>
      </c>
      <c r="HG41">
        <v>52</v>
      </c>
      <c r="HH41">
        <v>37</v>
      </c>
      <c r="HI41">
        <v>5</v>
      </c>
      <c r="HJ41">
        <v>44</v>
      </c>
      <c r="HK41" t="s">
        <v>1232</v>
      </c>
      <c r="HL41" t="s">
        <v>1233</v>
      </c>
      <c r="HM41" t="s">
        <v>1234</v>
      </c>
      <c r="HN41" t="s">
        <v>227</v>
      </c>
      <c r="HO41" t="s">
        <v>31</v>
      </c>
      <c r="HP41">
        <v>131</v>
      </c>
      <c r="HQ41">
        <v>279</v>
      </c>
      <c r="HR41">
        <v>0</v>
      </c>
      <c r="HS41">
        <v>168.7</v>
      </c>
      <c r="HT41">
        <v>0.39</v>
      </c>
      <c r="HU41">
        <v>131</v>
      </c>
      <c r="HV41">
        <v>74</v>
      </c>
      <c r="HW41">
        <v>34</v>
      </c>
      <c r="HX41">
        <v>17</v>
      </c>
      <c r="HY41">
        <v>7</v>
      </c>
      <c r="HZ41">
        <v>2</v>
      </c>
      <c r="IA41">
        <v>15</v>
      </c>
      <c r="IB41" t="s">
        <v>1235</v>
      </c>
      <c r="IC41" t="s">
        <v>1236</v>
      </c>
      <c r="ID41" t="s">
        <v>1237</v>
      </c>
      <c r="IE41" t="s">
        <v>335</v>
      </c>
      <c r="IF41" t="s">
        <v>32</v>
      </c>
      <c r="IG41">
        <v>1149</v>
      </c>
      <c r="IH41">
        <v>202.4</v>
      </c>
      <c r="II41">
        <v>0.78</v>
      </c>
      <c r="IJ41" t="s">
        <v>1238</v>
      </c>
      <c r="IK41">
        <v>0.28999999999999998</v>
      </c>
      <c r="IL41">
        <v>838</v>
      </c>
      <c r="IM41">
        <v>662</v>
      </c>
      <c r="IN41">
        <v>364</v>
      </c>
      <c r="IO41">
        <v>99</v>
      </c>
      <c r="IP41">
        <v>55</v>
      </c>
      <c r="IQ41">
        <v>13</v>
      </c>
      <c r="IR41">
        <v>77</v>
      </c>
      <c r="IS41" t="s">
        <v>1239</v>
      </c>
      <c r="IT41" t="s">
        <v>1240</v>
      </c>
      <c r="IU41" t="s">
        <v>1241</v>
      </c>
      <c r="IV41" t="s">
        <v>1242</v>
      </c>
      <c r="IW41" t="s">
        <v>33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 t="s">
        <v>34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 t="s">
        <v>35</v>
      </c>
      <c r="KF41">
        <v>176</v>
      </c>
      <c r="KG41">
        <v>191.3</v>
      </c>
      <c r="KH41">
        <v>0.78</v>
      </c>
      <c r="KI41" t="s">
        <v>1243</v>
      </c>
      <c r="KJ41">
        <v>0.32</v>
      </c>
      <c r="KK41">
        <v>124</v>
      </c>
      <c r="KL41">
        <v>95</v>
      </c>
      <c r="KM41">
        <v>50</v>
      </c>
      <c r="KN41">
        <v>10</v>
      </c>
      <c r="KO41">
        <v>3</v>
      </c>
      <c r="KP41">
        <v>4</v>
      </c>
      <c r="KQ41">
        <v>20</v>
      </c>
      <c r="KR41" t="s">
        <v>1244</v>
      </c>
      <c r="KS41" t="s">
        <v>1245</v>
      </c>
      <c r="KT41" t="s">
        <v>227</v>
      </c>
      <c r="KU41" t="s">
        <v>142</v>
      </c>
      <c r="KV41" t="s">
        <v>36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</row>
    <row r="42" spans="1:324" x14ac:dyDescent="0.25">
      <c r="A42" t="s">
        <v>63</v>
      </c>
      <c r="B42" t="s">
        <v>18</v>
      </c>
      <c r="C42">
        <v>1073</v>
      </c>
      <c r="D42">
        <v>192.5</v>
      </c>
      <c r="E42">
        <v>0.76</v>
      </c>
      <c r="F42">
        <v>121.5</v>
      </c>
      <c r="G42">
        <v>0.15</v>
      </c>
      <c r="H42">
        <v>715</v>
      </c>
      <c r="I42">
        <v>696</v>
      </c>
      <c r="J42">
        <v>417</v>
      </c>
      <c r="K42">
        <v>85</v>
      </c>
      <c r="L42">
        <v>73</v>
      </c>
      <c r="M42">
        <v>20</v>
      </c>
      <c r="N42">
        <v>137</v>
      </c>
      <c r="O42" t="s">
        <v>1246</v>
      </c>
      <c r="P42" t="s">
        <v>1247</v>
      </c>
      <c r="Q42" t="s">
        <v>1248</v>
      </c>
      <c r="R42" t="s">
        <v>1249</v>
      </c>
      <c r="S42" t="s">
        <v>19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t="s">
        <v>20</v>
      </c>
      <c r="AK42">
        <v>504</v>
      </c>
      <c r="AL42">
        <v>167.7</v>
      </c>
      <c r="AM42">
        <v>0.79</v>
      </c>
      <c r="AN42" t="s">
        <v>1250</v>
      </c>
      <c r="AO42">
        <v>0.12</v>
      </c>
      <c r="AP42">
        <v>272</v>
      </c>
      <c r="AQ42">
        <v>314</v>
      </c>
      <c r="AR42">
        <v>246</v>
      </c>
      <c r="AS42">
        <v>23</v>
      </c>
      <c r="AT42">
        <v>29</v>
      </c>
      <c r="AU42">
        <v>11</v>
      </c>
      <c r="AV42">
        <v>40</v>
      </c>
      <c r="AW42" t="s">
        <v>1251</v>
      </c>
      <c r="AX42" t="s">
        <v>1252</v>
      </c>
      <c r="AY42" t="s">
        <v>390</v>
      </c>
      <c r="AZ42" t="s">
        <v>1253</v>
      </c>
      <c r="BA42" t="s">
        <v>21</v>
      </c>
      <c r="BB42">
        <v>20</v>
      </c>
      <c r="BC42">
        <v>167</v>
      </c>
      <c r="BD42">
        <v>0.6</v>
      </c>
      <c r="BE42">
        <v>128.5</v>
      </c>
      <c r="BF42">
        <v>0.14000000000000001</v>
      </c>
      <c r="BG42">
        <v>10</v>
      </c>
      <c r="BH42">
        <v>17</v>
      </c>
      <c r="BI42">
        <v>6</v>
      </c>
      <c r="BJ42">
        <v>0</v>
      </c>
      <c r="BK42">
        <v>2</v>
      </c>
      <c r="BL42">
        <v>0</v>
      </c>
      <c r="BM42">
        <v>3</v>
      </c>
      <c r="BN42">
        <v>0</v>
      </c>
      <c r="BO42" t="s">
        <v>122</v>
      </c>
      <c r="BP42" t="s">
        <v>572</v>
      </c>
      <c r="BQ42">
        <v>0</v>
      </c>
      <c r="BR42" t="s">
        <v>22</v>
      </c>
      <c r="BS42">
        <v>104</v>
      </c>
      <c r="BT42">
        <v>193.2</v>
      </c>
      <c r="BU42">
        <v>0.62</v>
      </c>
      <c r="BV42">
        <v>115.9</v>
      </c>
      <c r="BW42">
        <v>0.19</v>
      </c>
      <c r="BX42">
        <v>74</v>
      </c>
      <c r="BY42">
        <v>75</v>
      </c>
      <c r="BZ42">
        <v>24</v>
      </c>
      <c r="CA42">
        <v>14</v>
      </c>
      <c r="CB42">
        <v>11</v>
      </c>
      <c r="CC42">
        <v>1</v>
      </c>
      <c r="CD42">
        <v>10</v>
      </c>
      <c r="CE42" t="s">
        <v>775</v>
      </c>
      <c r="CF42" t="s">
        <v>339</v>
      </c>
      <c r="CG42" t="s">
        <v>212</v>
      </c>
      <c r="CH42" t="s">
        <v>108</v>
      </c>
      <c r="CI42" t="s">
        <v>23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 t="s">
        <v>24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 t="s">
        <v>25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 t="s">
        <v>26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 t="s">
        <v>27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 t="s">
        <v>28</v>
      </c>
      <c r="FQ42">
        <v>1717</v>
      </c>
      <c r="FR42">
        <v>185.4</v>
      </c>
      <c r="FS42">
        <v>0.76</v>
      </c>
      <c r="FT42" t="s">
        <v>1254</v>
      </c>
      <c r="FU42">
        <v>0.15</v>
      </c>
      <c r="FV42">
        <v>1125</v>
      </c>
      <c r="FW42">
        <v>1163</v>
      </c>
      <c r="FX42">
        <v>519</v>
      </c>
      <c r="FY42">
        <v>158</v>
      </c>
      <c r="FZ42">
        <v>137</v>
      </c>
      <c r="GA42">
        <v>19</v>
      </c>
      <c r="GB42">
        <v>167</v>
      </c>
      <c r="GC42" t="s">
        <v>1255</v>
      </c>
      <c r="GD42" t="s">
        <v>1256</v>
      </c>
      <c r="GE42" t="s">
        <v>1257</v>
      </c>
      <c r="GF42" t="s">
        <v>968</v>
      </c>
      <c r="GG42" t="s">
        <v>29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 t="s">
        <v>30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 t="s">
        <v>31</v>
      </c>
      <c r="HP42">
        <v>44</v>
      </c>
      <c r="HQ42">
        <v>125.5</v>
      </c>
      <c r="HR42">
        <v>0</v>
      </c>
      <c r="HS42">
        <v>80.099999999999994</v>
      </c>
      <c r="HT42">
        <v>0.03</v>
      </c>
      <c r="HU42">
        <v>17</v>
      </c>
      <c r="HV42">
        <v>32</v>
      </c>
      <c r="HW42">
        <v>8</v>
      </c>
      <c r="HX42">
        <v>2</v>
      </c>
      <c r="HY42">
        <v>8</v>
      </c>
      <c r="HZ42">
        <v>0</v>
      </c>
      <c r="IA42">
        <v>5</v>
      </c>
      <c r="IB42" t="s">
        <v>150</v>
      </c>
      <c r="IC42" t="s">
        <v>1258</v>
      </c>
      <c r="ID42" t="s">
        <v>227</v>
      </c>
      <c r="IE42">
        <v>0</v>
      </c>
      <c r="IF42" t="s">
        <v>32</v>
      </c>
      <c r="IG42">
        <v>290</v>
      </c>
      <c r="IH42">
        <v>175.5</v>
      </c>
      <c r="II42">
        <v>0.67</v>
      </c>
      <c r="IJ42" t="s">
        <v>1259</v>
      </c>
      <c r="IK42">
        <v>0.17</v>
      </c>
      <c r="IL42">
        <v>171</v>
      </c>
      <c r="IM42">
        <v>209</v>
      </c>
      <c r="IN42">
        <v>108</v>
      </c>
      <c r="IO42">
        <v>28</v>
      </c>
      <c r="IP42">
        <v>45</v>
      </c>
      <c r="IQ42">
        <v>3</v>
      </c>
      <c r="IR42">
        <v>19</v>
      </c>
      <c r="IS42" t="s">
        <v>1260</v>
      </c>
      <c r="IT42" t="s">
        <v>1261</v>
      </c>
      <c r="IU42" t="s">
        <v>1262</v>
      </c>
      <c r="IV42" t="s">
        <v>148</v>
      </c>
      <c r="IW42" t="s">
        <v>33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 t="s">
        <v>34</v>
      </c>
      <c r="JO42">
        <v>178</v>
      </c>
      <c r="JP42">
        <v>165</v>
      </c>
      <c r="JQ42">
        <v>0.73</v>
      </c>
      <c r="JR42">
        <v>112.2</v>
      </c>
      <c r="JS42">
        <v>0.15</v>
      </c>
      <c r="JT42">
        <v>93</v>
      </c>
      <c r="JU42">
        <v>116</v>
      </c>
      <c r="JV42">
        <v>64</v>
      </c>
      <c r="JW42">
        <v>10</v>
      </c>
      <c r="JX42">
        <v>12</v>
      </c>
      <c r="JY42">
        <v>2</v>
      </c>
      <c r="JZ42">
        <v>20</v>
      </c>
      <c r="KA42" t="s">
        <v>1263</v>
      </c>
      <c r="KB42" t="s">
        <v>1264</v>
      </c>
      <c r="KC42" t="s">
        <v>1265</v>
      </c>
      <c r="KD42" t="s">
        <v>108</v>
      </c>
      <c r="KE42" t="s">
        <v>35</v>
      </c>
      <c r="KF42">
        <v>238</v>
      </c>
      <c r="KG42">
        <v>156.6</v>
      </c>
      <c r="KH42">
        <v>0.66</v>
      </c>
      <c r="KI42">
        <v>98</v>
      </c>
      <c r="KJ42">
        <v>0.14000000000000001</v>
      </c>
      <c r="KK42">
        <v>130</v>
      </c>
      <c r="KL42">
        <v>171</v>
      </c>
      <c r="KM42">
        <v>66</v>
      </c>
      <c r="KN42">
        <v>14</v>
      </c>
      <c r="KO42">
        <v>30</v>
      </c>
      <c r="KP42">
        <v>2</v>
      </c>
      <c r="KQ42">
        <v>20</v>
      </c>
      <c r="KR42" t="s">
        <v>1266</v>
      </c>
      <c r="KS42" t="s">
        <v>1267</v>
      </c>
      <c r="KT42" t="s">
        <v>1268</v>
      </c>
      <c r="KU42" t="s">
        <v>108</v>
      </c>
      <c r="KV42" t="s">
        <v>36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</row>
    <row r="43" spans="1:324" x14ac:dyDescent="0.25">
      <c r="A43" t="s">
        <v>64</v>
      </c>
      <c r="B43" t="s">
        <v>18</v>
      </c>
      <c r="C43">
        <v>37</v>
      </c>
      <c r="D43">
        <v>103.5</v>
      </c>
      <c r="E43">
        <v>0.54</v>
      </c>
      <c r="F43">
        <v>78.099999999999994</v>
      </c>
      <c r="G43">
        <v>0.18</v>
      </c>
      <c r="H43">
        <v>11</v>
      </c>
      <c r="I43">
        <v>31</v>
      </c>
      <c r="J43">
        <v>12</v>
      </c>
      <c r="K43">
        <v>2</v>
      </c>
      <c r="L43">
        <v>9</v>
      </c>
      <c r="M43">
        <v>0</v>
      </c>
      <c r="N43">
        <v>5</v>
      </c>
      <c r="O43" t="s">
        <v>137</v>
      </c>
      <c r="P43" s="1">
        <v>109090909090909</v>
      </c>
      <c r="Q43" t="s">
        <v>296</v>
      </c>
      <c r="R43">
        <v>0</v>
      </c>
      <c r="S43" t="s">
        <v>19</v>
      </c>
      <c r="T43">
        <v>662</v>
      </c>
      <c r="U43">
        <v>193.3</v>
      </c>
      <c r="V43">
        <v>0.73</v>
      </c>
      <c r="W43">
        <v>132.30000000000001</v>
      </c>
      <c r="X43">
        <v>0.26</v>
      </c>
      <c r="Y43">
        <v>458</v>
      </c>
      <c r="Z43">
        <v>435</v>
      </c>
      <c r="AA43">
        <v>145</v>
      </c>
      <c r="AB43">
        <v>54</v>
      </c>
      <c r="AC43">
        <v>48</v>
      </c>
      <c r="AD43">
        <v>7</v>
      </c>
      <c r="AE43">
        <v>75</v>
      </c>
      <c r="AF43" t="s">
        <v>1269</v>
      </c>
      <c r="AG43" t="s">
        <v>1270</v>
      </c>
      <c r="AH43" t="s">
        <v>1271</v>
      </c>
      <c r="AI43" t="s">
        <v>663</v>
      </c>
      <c r="AJ43" t="s">
        <v>20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 t="s">
        <v>21</v>
      </c>
      <c r="BB43">
        <v>48</v>
      </c>
      <c r="BC43">
        <v>238</v>
      </c>
      <c r="BD43">
        <v>0.69</v>
      </c>
      <c r="BE43">
        <v>151</v>
      </c>
      <c r="BF43">
        <v>0.26</v>
      </c>
      <c r="BG43">
        <v>42</v>
      </c>
      <c r="BH43">
        <v>31</v>
      </c>
      <c r="BI43">
        <v>3</v>
      </c>
      <c r="BJ43">
        <v>4</v>
      </c>
      <c r="BK43">
        <v>6</v>
      </c>
      <c r="BL43">
        <v>1</v>
      </c>
      <c r="BM43">
        <v>10</v>
      </c>
      <c r="BN43" t="s">
        <v>438</v>
      </c>
      <c r="BO43" t="s">
        <v>570</v>
      </c>
      <c r="BP43" t="s">
        <v>1027</v>
      </c>
      <c r="BQ43" t="s">
        <v>108</v>
      </c>
      <c r="BR43" t="s">
        <v>22</v>
      </c>
      <c r="BS43">
        <v>186</v>
      </c>
      <c r="BT43">
        <v>186.3</v>
      </c>
      <c r="BU43">
        <v>0.67</v>
      </c>
      <c r="BV43">
        <v>122.2</v>
      </c>
      <c r="BW43">
        <v>0.22</v>
      </c>
      <c r="BX43">
        <v>121</v>
      </c>
      <c r="BY43">
        <v>131</v>
      </c>
      <c r="BZ43">
        <v>38</v>
      </c>
      <c r="CA43">
        <v>22</v>
      </c>
      <c r="CB43">
        <v>22</v>
      </c>
      <c r="CC43">
        <v>4</v>
      </c>
      <c r="CD43">
        <v>23</v>
      </c>
      <c r="CE43" t="s">
        <v>137</v>
      </c>
      <c r="CF43" t="s">
        <v>1272</v>
      </c>
      <c r="CG43" t="s">
        <v>1273</v>
      </c>
      <c r="CH43" t="s">
        <v>115</v>
      </c>
      <c r="CI43" t="s">
        <v>23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 t="s">
        <v>24</v>
      </c>
      <c r="DA43">
        <v>37</v>
      </c>
      <c r="DB43">
        <v>194</v>
      </c>
      <c r="DC43">
        <v>0.59</v>
      </c>
      <c r="DD43" t="s">
        <v>319</v>
      </c>
      <c r="DE43">
        <v>0.16</v>
      </c>
      <c r="DF43">
        <v>25</v>
      </c>
      <c r="DG43">
        <v>31</v>
      </c>
      <c r="DH43">
        <v>3</v>
      </c>
      <c r="DI43">
        <v>7</v>
      </c>
      <c r="DJ43">
        <v>3</v>
      </c>
      <c r="DK43">
        <v>0</v>
      </c>
      <c r="DL43">
        <v>3</v>
      </c>
      <c r="DM43" t="s">
        <v>281</v>
      </c>
      <c r="DN43" t="s">
        <v>121</v>
      </c>
      <c r="DO43" t="s">
        <v>594</v>
      </c>
      <c r="DP43">
        <v>0</v>
      </c>
      <c r="DQ43" t="s">
        <v>25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 t="s">
        <v>26</v>
      </c>
      <c r="EI43">
        <v>406</v>
      </c>
      <c r="EJ43">
        <v>223.8</v>
      </c>
      <c r="EK43">
        <v>0.73</v>
      </c>
      <c r="EL43">
        <v>150.6</v>
      </c>
      <c r="EM43">
        <v>0.21</v>
      </c>
      <c r="EN43">
        <v>321</v>
      </c>
      <c r="EO43">
        <v>282</v>
      </c>
      <c r="EP43">
        <v>77</v>
      </c>
      <c r="EQ43">
        <v>38</v>
      </c>
      <c r="ER43">
        <v>37</v>
      </c>
      <c r="ES43">
        <v>8</v>
      </c>
      <c r="ET43">
        <v>55</v>
      </c>
      <c r="EU43" t="s">
        <v>1274</v>
      </c>
      <c r="EV43" t="s">
        <v>1275</v>
      </c>
      <c r="EW43" t="s">
        <v>1276</v>
      </c>
      <c r="EX43" t="s">
        <v>661</v>
      </c>
      <c r="EY43" t="s">
        <v>27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 t="s">
        <v>28</v>
      </c>
      <c r="FQ43">
        <v>58</v>
      </c>
      <c r="FR43">
        <v>241.3</v>
      </c>
      <c r="FS43">
        <v>0</v>
      </c>
      <c r="FT43" t="s">
        <v>1277</v>
      </c>
      <c r="FU43">
        <v>0.28000000000000003</v>
      </c>
      <c r="FV43">
        <v>52</v>
      </c>
      <c r="FW43">
        <v>45</v>
      </c>
      <c r="FX43">
        <v>11</v>
      </c>
      <c r="FY43">
        <v>5</v>
      </c>
      <c r="FZ43">
        <v>2</v>
      </c>
      <c r="GA43">
        <v>1</v>
      </c>
      <c r="GB43">
        <v>10</v>
      </c>
      <c r="GC43" t="s">
        <v>212</v>
      </c>
      <c r="GD43" t="s">
        <v>415</v>
      </c>
      <c r="GE43" t="s">
        <v>494</v>
      </c>
      <c r="GF43" t="s">
        <v>108</v>
      </c>
      <c r="GG43" t="s">
        <v>29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 t="s">
        <v>30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 t="s">
        <v>31</v>
      </c>
      <c r="HP43">
        <v>174</v>
      </c>
      <c r="HQ43">
        <v>225.9</v>
      </c>
      <c r="HR43">
        <v>0.71</v>
      </c>
      <c r="HS43">
        <v>147.4</v>
      </c>
      <c r="HT43">
        <v>0.21</v>
      </c>
      <c r="HU43">
        <v>137</v>
      </c>
      <c r="HV43">
        <v>131</v>
      </c>
      <c r="HW43">
        <v>30</v>
      </c>
      <c r="HX43">
        <v>30</v>
      </c>
      <c r="HY43">
        <v>35</v>
      </c>
      <c r="HZ43">
        <v>0</v>
      </c>
      <c r="IA43">
        <v>9</v>
      </c>
      <c r="IB43" t="s">
        <v>1278</v>
      </c>
      <c r="IC43" t="s">
        <v>1278</v>
      </c>
      <c r="ID43" t="s">
        <v>1279</v>
      </c>
      <c r="IE43">
        <v>0</v>
      </c>
      <c r="IF43" t="s">
        <v>32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 t="s">
        <v>33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 t="s">
        <v>34</v>
      </c>
      <c r="JO43">
        <v>218</v>
      </c>
      <c r="JP43">
        <v>198.6</v>
      </c>
      <c r="JQ43">
        <v>0</v>
      </c>
      <c r="JR43">
        <v>130.1</v>
      </c>
      <c r="JS43">
        <v>0.26</v>
      </c>
      <c r="JT43">
        <v>147</v>
      </c>
      <c r="JU43">
        <v>143</v>
      </c>
      <c r="JV43">
        <v>69</v>
      </c>
      <c r="JW43">
        <v>14</v>
      </c>
      <c r="JX43">
        <v>20</v>
      </c>
      <c r="JY43">
        <v>5</v>
      </c>
      <c r="JZ43">
        <v>27</v>
      </c>
      <c r="KA43" t="s">
        <v>438</v>
      </c>
      <c r="KB43" t="s">
        <v>1280</v>
      </c>
      <c r="KC43" t="s">
        <v>1281</v>
      </c>
      <c r="KD43" t="s">
        <v>323</v>
      </c>
      <c r="KE43" t="s">
        <v>35</v>
      </c>
      <c r="KF43">
        <v>874</v>
      </c>
      <c r="KG43">
        <v>204.2</v>
      </c>
      <c r="KH43">
        <v>0.71</v>
      </c>
      <c r="KI43" t="s">
        <v>1282</v>
      </c>
      <c r="KJ43">
        <v>0.25</v>
      </c>
      <c r="KK43">
        <v>670</v>
      </c>
      <c r="KL43">
        <v>616</v>
      </c>
      <c r="KM43">
        <v>298</v>
      </c>
      <c r="KN43">
        <v>84</v>
      </c>
      <c r="KO43">
        <v>84</v>
      </c>
      <c r="KP43">
        <v>21</v>
      </c>
      <c r="KQ43">
        <v>123</v>
      </c>
      <c r="KR43" t="s">
        <v>1283</v>
      </c>
      <c r="KS43" t="s">
        <v>1284</v>
      </c>
      <c r="KT43" t="s">
        <v>1285</v>
      </c>
      <c r="KU43" t="s">
        <v>462</v>
      </c>
      <c r="KV43" t="s">
        <v>36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</row>
    <row r="44" spans="1:324" x14ac:dyDescent="0.25">
      <c r="A44" t="s">
        <v>1286</v>
      </c>
      <c r="B44" t="s">
        <v>18</v>
      </c>
      <c r="C44">
        <v>426</v>
      </c>
      <c r="D44">
        <v>196.2</v>
      </c>
      <c r="E44">
        <v>0.69</v>
      </c>
      <c r="F44">
        <v>117.8</v>
      </c>
      <c r="G44">
        <v>0.25</v>
      </c>
      <c r="H44">
        <v>292</v>
      </c>
      <c r="I44">
        <v>299</v>
      </c>
      <c r="J44">
        <v>104</v>
      </c>
      <c r="K44">
        <v>47</v>
      </c>
      <c r="L44">
        <v>45</v>
      </c>
      <c r="M44">
        <v>3</v>
      </c>
      <c r="N44">
        <v>35</v>
      </c>
      <c r="O44" t="s">
        <v>1287</v>
      </c>
      <c r="P44" t="s">
        <v>1288</v>
      </c>
      <c r="Q44" t="s">
        <v>1289</v>
      </c>
      <c r="R44" t="s">
        <v>155</v>
      </c>
      <c r="S44" t="s">
        <v>19</v>
      </c>
      <c r="T44">
        <v>601</v>
      </c>
      <c r="U44">
        <v>169.8</v>
      </c>
      <c r="V44">
        <v>0.74</v>
      </c>
      <c r="W44">
        <v>113.7</v>
      </c>
      <c r="X44">
        <v>0.31</v>
      </c>
      <c r="Y44">
        <v>371</v>
      </c>
      <c r="Z44">
        <v>403</v>
      </c>
      <c r="AA44">
        <v>213</v>
      </c>
      <c r="AB44">
        <v>24</v>
      </c>
      <c r="AC44">
        <v>32</v>
      </c>
      <c r="AD44">
        <v>10</v>
      </c>
      <c r="AE44">
        <v>75</v>
      </c>
      <c r="AF44" t="s">
        <v>1290</v>
      </c>
      <c r="AG44" t="s">
        <v>1291</v>
      </c>
      <c r="AH44" t="s">
        <v>1292</v>
      </c>
      <c r="AI44" t="s">
        <v>335</v>
      </c>
      <c r="AJ44" t="s">
        <v>20</v>
      </c>
      <c r="AK44">
        <v>39</v>
      </c>
      <c r="AL44">
        <v>147.5</v>
      </c>
      <c r="AM44">
        <v>0.77</v>
      </c>
      <c r="AN44" t="s">
        <v>1293</v>
      </c>
      <c r="AO44">
        <v>0.23</v>
      </c>
      <c r="AP44">
        <v>20</v>
      </c>
      <c r="AQ44">
        <v>28</v>
      </c>
      <c r="AR44">
        <v>15</v>
      </c>
      <c r="AS44">
        <v>4</v>
      </c>
      <c r="AT44">
        <v>4</v>
      </c>
      <c r="AU44">
        <v>1</v>
      </c>
      <c r="AV44">
        <v>3</v>
      </c>
      <c r="AW44" t="s">
        <v>142</v>
      </c>
      <c r="AX44" t="s">
        <v>389</v>
      </c>
      <c r="AY44" t="s">
        <v>130</v>
      </c>
      <c r="AZ44" t="s">
        <v>98</v>
      </c>
      <c r="BA44" t="s">
        <v>21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 t="s">
        <v>22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 t="s">
        <v>23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 t="s">
        <v>24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 t="s">
        <v>25</v>
      </c>
      <c r="DR44">
        <v>408</v>
      </c>
      <c r="DS44">
        <v>178.6</v>
      </c>
      <c r="DT44">
        <v>0.72</v>
      </c>
      <c r="DU44">
        <v>119.1</v>
      </c>
      <c r="DV44">
        <v>0.22</v>
      </c>
      <c r="DW44">
        <v>245</v>
      </c>
      <c r="DX44">
        <v>285</v>
      </c>
      <c r="DY44">
        <v>189</v>
      </c>
      <c r="DZ44">
        <v>27</v>
      </c>
      <c r="EA44">
        <v>27</v>
      </c>
      <c r="EB44">
        <v>5</v>
      </c>
      <c r="EC44">
        <v>34</v>
      </c>
      <c r="ED44" t="s">
        <v>1294</v>
      </c>
      <c r="EE44" t="s">
        <v>1295</v>
      </c>
      <c r="EF44" t="s">
        <v>241</v>
      </c>
      <c r="EG44" t="s">
        <v>613</v>
      </c>
      <c r="EH44" t="s">
        <v>26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 t="s">
        <v>27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 t="s">
        <v>28</v>
      </c>
      <c r="FQ44">
        <v>507</v>
      </c>
      <c r="FR44">
        <v>172.2</v>
      </c>
      <c r="FS44">
        <v>0.8</v>
      </c>
      <c r="FT44" t="s">
        <v>1296</v>
      </c>
      <c r="FU44">
        <v>0.28000000000000003</v>
      </c>
      <c r="FV44">
        <v>309</v>
      </c>
      <c r="FW44">
        <v>343</v>
      </c>
      <c r="FX44">
        <v>125</v>
      </c>
      <c r="FY44">
        <v>28</v>
      </c>
      <c r="FZ44">
        <v>25</v>
      </c>
      <c r="GA44">
        <v>15</v>
      </c>
      <c r="GB44">
        <v>80</v>
      </c>
      <c r="GC44" t="s">
        <v>1297</v>
      </c>
      <c r="GD44" t="s">
        <v>1298</v>
      </c>
      <c r="GE44" t="s">
        <v>1299</v>
      </c>
      <c r="GF44" t="s">
        <v>185</v>
      </c>
      <c r="GG44" t="s">
        <v>29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 t="s">
        <v>30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 t="s">
        <v>31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 t="s">
        <v>32</v>
      </c>
      <c r="IG44">
        <v>150</v>
      </c>
      <c r="IH44">
        <v>155</v>
      </c>
      <c r="II44">
        <v>0.69</v>
      </c>
      <c r="IJ44" t="s">
        <v>1300</v>
      </c>
      <c r="IK44">
        <v>0.33</v>
      </c>
      <c r="IL44">
        <v>83</v>
      </c>
      <c r="IM44">
        <v>96</v>
      </c>
      <c r="IN44">
        <v>49</v>
      </c>
      <c r="IO44">
        <v>7</v>
      </c>
      <c r="IP44">
        <v>8</v>
      </c>
      <c r="IQ44">
        <v>1</v>
      </c>
      <c r="IR44">
        <v>13</v>
      </c>
      <c r="IS44" t="s">
        <v>1301</v>
      </c>
      <c r="IT44" t="s">
        <v>1302</v>
      </c>
      <c r="IU44" t="s">
        <v>1303</v>
      </c>
      <c r="IV44" t="s">
        <v>130</v>
      </c>
      <c r="IW44" t="s">
        <v>33</v>
      </c>
      <c r="IX44">
        <v>91</v>
      </c>
      <c r="IY44">
        <v>139.4</v>
      </c>
      <c r="IZ44">
        <v>0.8</v>
      </c>
      <c r="JA44">
        <v>94.5</v>
      </c>
      <c r="JB44">
        <v>0.21</v>
      </c>
      <c r="JC44">
        <v>49</v>
      </c>
      <c r="JD44">
        <v>64</v>
      </c>
      <c r="JE44">
        <v>26</v>
      </c>
      <c r="JF44">
        <v>4</v>
      </c>
      <c r="JG44">
        <v>8</v>
      </c>
      <c r="JH44">
        <v>1</v>
      </c>
      <c r="JI44">
        <v>16</v>
      </c>
      <c r="JJ44" t="s">
        <v>1304</v>
      </c>
      <c r="JK44" t="s">
        <v>1305</v>
      </c>
      <c r="JL44" t="s">
        <v>1306</v>
      </c>
      <c r="JM44" t="s">
        <v>194</v>
      </c>
      <c r="JN44" t="s">
        <v>34</v>
      </c>
      <c r="JO44">
        <v>235</v>
      </c>
      <c r="JP44">
        <v>192.9</v>
      </c>
      <c r="JQ44">
        <v>0.73</v>
      </c>
      <c r="JR44">
        <v>128.9</v>
      </c>
      <c r="JS44">
        <v>0.31</v>
      </c>
      <c r="JT44">
        <v>142</v>
      </c>
      <c r="JU44">
        <v>165</v>
      </c>
      <c r="JV44">
        <v>74</v>
      </c>
      <c r="JW44">
        <v>10</v>
      </c>
      <c r="JX44">
        <v>16</v>
      </c>
      <c r="JY44">
        <v>3</v>
      </c>
      <c r="JZ44">
        <v>29</v>
      </c>
      <c r="KA44" t="s">
        <v>1307</v>
      </c>
      <c r="KB44" t="s">
        <v>1308</v>
      </c>
      <c r="KC44" t="s">
        <v>1309</v>
      </c>
      <c r="KD44" t="s">
        <v>1310</v>
      </c>
      <c r="KE44" t="s">
        <v>35</v>
      </c>
      <c r="KF44">
        <v>133</v>
      </c>
      <c r="KG44">
        <v>166.2</v>
      </c>
      <c r="KH44">
        <v>0.67</v>
      </c>
      <c r="KI44" t="s">
        <v>1311</v>
      </c>
      <c r="KJ44">
        <v>0.25</v>
      </c>
      <c r="KK44">
        <v>81</v>
      </c>
      <c r="KL44">
        <v>84</v>
      </c>
      <c r="KM44">
        <v>45</v>
      </c>
      <c r="KN44">
        <v>4</v>
      </c>
      <c r="KO44">
        <v>8</v>
      </c>
      <c r="KP44">
        <v>3</v>
      </c>
      <c r="KQ44">
        <v>19</v>
      </c>
      <c r="KR44" t="s">
        <v>332</v>
      </c>
      <c r="KS44" t="s">
        <v>147</v>
      </c>
      <c r="KT44" t="s">
        <v>97</v>
      </c>
      <c r="KU44" t="s">
        <v>148</v>
      </c>
      <c r="KV44" t="s">
        <v>36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</row>
    <row r="45" spans="1:324" x14ac:dyDescent="0.25">
      <c r="A45" t="s">
        <v>1312</v>
      </c>
      <c r="B45" t="s">
        <v>18</v>
      </c>
      <c r="C45">
        <v>1178</v>
      </c>
      <c r="D45">
        <v>174.2</v>
      </c>
      <c r="E45">
        <v>0.7</v>
      </c>
      <c r="F45">
        <v>119.5</v>
      </c>
      <c r="G45">
        <v>0.31</v>
      </c>
      <c r="H45">
        <v>742</v>
      </c>
      <c r="I45">
        <v>790</v>
      </c>
      <c r="J45">
        <v>378</v>
      </c>
      <c r="K45">
        <v>68</v>
      </c>
      <c r="L45">
        <v>107</v>
      </c>
      <c r="M45">
        <v>25</v>
      </c>
      <c r="N45">
        <v>138</v>
      </c>
      <c r="O45" t="s">
        <v>626</v>
      </c>
      <c r="P45" t="s">
        <v>1313</v>
      </c>
      <c r="Q45" t="s">
        <v>1314</v>
      </c>
      <c r="R45" t="s">
        <v>1315</v>
      </c>
      <c r="S45" t="s">
        <v>19</v>
      </c>
      <c r="T45">
        <v>79</v>
      </c>
      <c r="U45">
        <v>138</v>
      </c>
      <c r="V45">
        <v>0.61</v>
      </c>
      <c r="W45">
        <v>80</v>
      </c>
      <c r="X45">
        <v>0.26</v>
      </c>
      <c r="Y45">
        <v>38</v>
      </c>
      <c r="Z45">
        <v>62</v>
      </c>
      <c r="AA45">
        <v>45</v>
      </c>
      <c r="AB45">
        <v>2</v>
      </c>
      <c r="AC45">
        <v>4</v>
      </c>
      <c r="AD45">
        <v>1</v>
      </c>
      <c r="AE45">
        <v>9</v>
      </c>
      <c r="AF45" t="s">
        <v>573</v>
      </c>
      <c r="AG45" s="1">
        <v>118421052631579</v>
      </c>
      <c r="AH45" t="s">
        <v>1316</v>
      </c>
      <c r="AI45" t="s">
        <v>90</v>
      </c>
      <c r="AJ45" t="s">
        <v>20</v>
      </c>
      <c r="AK45">
        <v>130</v>
      </c>
      <c r="AL45">
        <v>191</v>
      </c>
      <c r="AM45">
        <v>0.6</v>
      </c>
      <c r="AN45" t="s">
        <v>1317</v>
      </c>
      <c r="AO45">
        <v>0.23</v>
      </c>
      <c r="AP45">
        <v>84</v>
      </c>
      <c r="AQ45">
        <v>100</v>
      </c>
      <c r="AR45">
        <v>47</v>
      </c>
      <c r="AS45">
        <v>9</v>
      </c>
      <c r="AT45">
        <v>5</v>
      </c>
      <c r="AU45">
        <v>1</v>
      </c>
      <c r="AV45">
        <v>4</v>
      </c>
      <c r="AW45" t="s">
        <v>420</v>
      </c>
      <c r="AX45" t="s">
        <v>1318</v>
      </c>
      <c r="AY45" t="s">
        <v>698</v>
      </c>
      <c r="AZ45" t="s">
        <v>168</v>
      </c>
      <c r="BA45" t="s">
        <v>21</v>
      </c>
      <c r="BB45">
        <v>503</v>
      </c>
      <c r="BC45">
        <v>229</v>
      </c>
      <c r="BD45">
        <v>0.68</v>
      </c>
      <c r="BE45">
        <v>146.69999999999999</v>
      </c>
      <c r="BF45">
        <v>0.3</v>
      </c>
      <c r="BG45">
        <v>416</v>
      </c>
      <c r="BH45">
        <v>350</v>
      </c>
      <c r="BI45">
        <v>56</v>
      </c>
      <c r="BJ45">
        <v>91</v>
      </c>
      <c r="BK45">
        <v>59</v>
      </c>
      <c r="BL45">
        <v>9</v>
      </c>
      <c r="BM45">
        <v>41</v>
      </c>
      <c r="BN45" t="s">
        <v>676</v>
      </c>
      <c r="BO45" t="s">
        <v>1226</v>
      </c>
      <c r="BP45" t="s">
        <v>1319</v>
      </c>
      <c r="BQ45" t="s">
        <v>1320</v>
      </c>
      <c r="BR45" t="s">
        <v>22</v>
      </c>
      <c r="BS45">
        <v>240</v>
      </c>
      <c r="BT45">
        <v>217.6</v>
      </c>
      <c r="BU45">
        <v>0.75</v>
      </c>
      <c r="BV45">
        <v>131.69999999999999</v>
      </c>
      <c r="BW45">
        <v>0.24</v>
      </c>
      <c r="BX45">
        <v>187</v>
      </c>
      <c r="BY45">
        <v>151</v>
      </c>
      <c r="BZ45">
        <v>43</v>
      </c>
      <c r="CA45">
        <v>27</v>
      </c>
      <c r="CB45">
        <v>23</v>
      </c>
      <c r="CC45">
        <v>5</v>
      </c>
      <c r="CD45">
        <v>28</v>
      </c>
      <c r="CE45" t="s">
        <v>1321</v>
      </c>
      <c r="CF45" t="s">
        <v>1322</v>
      </c>
      <c r="CG45" t="s">
        <v>196</v>
      </c>
      <c r="CH45" t="s">
        <v>427</v>
      </c>
      <c r="CI45" t="s">
        <v>23</v>
      </c>
      <c r="CJ45">
        <v>173</v>
      </c>
      <c r="CK45">
        <v>170.5</v>
      </c>
      <c r="CL45">
        <v>0.72</v>
      </c>
      <c r="CM45">
        <v>111.7</v>
      </c>
      <c r="CN45">
        <v>0.32</v>
      </c>
      <c r="CO45">
        <v>109</v>
      </c>
      <c r="CP45">
        <v>108</v>
      </c>
      <c r="CQ45">
        <v>48</v>
      </c>
      <c r="CR45">
        <v>8</v>
      </c>
      <c r="CS45">
        <v>11</v>
      </c>
      <c r="CT45">
        <v>3</v>
      </c>
      <c r="CU45">
        <v>17</v>
      </c>
      <c r="CV45" t="s">
        <v>1323</v>
      </c>
      <c r="CW45" t="s">
        <v>1324</v>
      </c>
      <c r="CX45" t="s">
        <v>1325</v>
      </c>
      <c r="CY45" t="s">
        <v>258</v>
      </c>
      <c r="CZ45" t="s">
        <v>24</v>
      </c>
      <c r="DA45">
        <v>1674</v>
      </c>
      <c r="DB45">
        <v>237.3</v>
      </c>
      <c r="DC45">
        <v>0.68</v>
      </c>
      <c r="DD45" t="s">
        <v>1326</v>
      </c>
      <c r="DE45">
        <v>0.19</v>
      </c>
      <c r="DF45">
        <v>1375</v>
      </c>
      <c r="DG45">
        <v>1241</v>
      </c>
      <c r="DH45">
        <v>266</v>
      </c>
      <c r="DI45">
        <v>321</v>
      </c>
      <c r="DJ45">
        <v>241</v>
      </c>
      <c r="DK45">
        <v>23</v>
      </c>
      <c r="DL45">
        <v>116</v>
      </c>
      <c r="DM45" t="s">
        <v>1327</v>
      </c>
      <c r="DN45" t="s">
        <v>1328</v>
      </c>
      <c r="DO45" t="s">
        <v>1329</v>
      </c>
      <c r="DP45" t="s">
        <v>1330</v>
      </c>
      <c r="DQ45" t="s">
        <v>25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 t="s">
        <v>26</v>
      </c>
      <c r="EI45">
        <v>342</v>
      </c>
      <c r="EJ45">
        <v>207.9</v>
      </c>
      <c r="EK45">
        <v>0.71</v>
      </c>
      <c r="EL45">
        <v>135.5</v>
      </c>
      <c r="EM45">
        <v>0.23</v>
      </c>
      <c r="EN45">
        <v>240</v>
      </c>
      <c r="EO45">
        <v>244</v>
      </c>
      <c r="EP45">
        <v>58</v>
      </c>
      <c r="EQ45">
        <v>30</v>
      </c>
      <c r="ER45">
        <v>39</v>
      </c>
      <c r="ES45">
        <v>9</v>
      </c>
      <c r="ET45">
        <v>34</v>
      </c>
      <c r="EU45" t="s">
        <v>278</v>
      </c>
      <c r="EV45" t="s">
        <v>1331</v>
      </c>
      <c r="EW45" t="s">
        <v>1332</v>
      </c>
      <c r="EX45" t="s">
        <v>1333</v>
      </c>
      <c r="EY45" t="s">
        <v>27</v>
      </c>
      <c r="EZ45">
        <v>47</v>
      </c>
      <c r="FA45">
        <v>130.5</v>
      </c>
      <c r="FB45">
        <v>0.6</v>
      </c>
      <c r="FC45">
        <v>84.1</v>
      </c>
      <c r="FD45">
        <v>0.16</v>
      </c>
      <c r="FE45">
        <v>20</v>
      </c>
      <c r="FF45">
        <v>38</v>
      </c>
      <c r="FG45">
        <v>10</v>
      </c>
      <c r="FH45">
        <v>5</v>
      </c>
      <c r="FI45">
        <v>13</v>
      </c>
      <c r="FJ45">
        <v>0</v>
      </c>
      <c r="FK45">
        <v>1</v>
      </c>
      <c r="FL45" t="s">
        <v>168</v>
      </c>
      <c r="FM45" t="s">
        <v>111</v>
      </c>
      <c r="FN45" t="s">
        <v>1334</v>
      </c>
      <c r="FO45">
        <v>0</v>
      </c>
      <c r="FP45" t="s">
        <v>28</v>
      </c>
      <c r="FQ45">
        <v>394</v>
      </c>
      <c r="FR45">
        <v>170.2</v>
      </c>
      <c r="FS45">
        <v>0.73</v>
      </c>
      <c r="FT45" t="s">
        <v>1335</v>
      </c>
      <c r="FU45">
        <v>0.3</v>
      </c>
      <c r="FV45">
        <v>243</v>
      </c>
      <c r="FW45">
        <v>267</v>
      </c>
      <c r="FX45">
        <v>96</v>
      </c>
      <c r="FY45">
        <v>26</v>
      </c>
      <c r="FZ45">
        <v>36</v>
      </c>
      <c r="GA45">
        <v>3</v>
      </c>
      <c r="GB45">
        <v>44</v>
      </c>
      <c r="GC45" t="s">
        <v>1336</v>
      </c>
      <c r="GD45" t="s">
        <v>1337</v>
      </c>
      <c r="GE45" t="s">
        <v>1338</v>
      </c>
      <c r="GF45" t="s">
        <v>1339</v>
      </c>
      <c r="GG45" t="s">
        <v>29</v>
      </c>
      <c r="GH45">
        <v>23</v>
      </c>
      <c r="GI45">
        <v>232</v>
      </c>
      <c r="GJ45">
        <v>0</v>
      </c>
      <c r="GK45">
        <v>153</v>
      </c>
      <c r="GL45">
        <v>0.28999999999999998</v>
      </c>
      <c r="GM45">
        <v>19</v>
      </c>
      <c r="GN45">
        <v>16</v>
      </c>
      <c r="GO45">
        <v>9</v>
      </c>
      <c r="GP45">
        <v>1</v>
      </c>
      <c r="GQ45">
        <v>4</v>
      </c>
      <c r="GR45">
        <v>1</v>
      </c>
      <c r="GS45">
        <v>3</v>
      </c>
      <c r="GT45" t="s">
        <v>573</v>
      </c>
      <c r="GU45" t="s">
        <v>1340</v>
      </c>
      <c r="GV45" t="s">
        <v>171</v>
      </c>
      <c r="GW45" t="s">
        <v>98</v>
      </c>
      <c r="GX45" t="s">
        <v>30</v>
      </c>
      <c r="GY45">
        <v>268</v>
      </c>
      <c r="GZ45">
        <v>234.2</v>
      </c>
      <c r="HA45">
        <v>0.75</v>
      </c>
      <c r="HB45">
        <v>145.30000000000001</v>
      </c>
      <c r="HC45">
        <v>0.16</v>
      </c>
      <c r="HD45">
        <v>203</v>
      </c>
      <c r="HE45">
        <v>206</v>
      </c>
      <c r="HF45">
        <v>63</v>
      </c>
      <c r="HG45">
        <v>45</v>
      </c>
      <c r="HH45">
        <v>39</v>
      </c>
      <c r="HI45">
        <v>2</v>
      </c>
      <c r="HJ45">
        <v>25</v>
      </c>
      <c r="HK45" t="s">
        <v>1129</v>
      </c>
      <c r="HL45" t="s">
        <v>303</v>
      </c>
      <c r="HM45" t="s">
        <v>1341</v>
      </c>
      <c r="HN45" t="s">
        <v>449</v>
      </c>
      <c r="HO45" t="s">
        <v>31</v>
      </c>
      <c r="HP45">
        <v>555</v>
      </c>
      <c r="HQ45">
        <v>252.1</v>
      </c>
      <c r="HR45">
        <v>0.71</v>
      </c>
      <c r="HS45">
        <v>153.9</v>
      </c>
      <c r="HT45">
        <v>0.23</v>
      </c>
      <c r="HU45">
        <v>496</v>
      </c>
      <c r="HV45">
        <v>392</v>
      </c>
      <c r="HW45">
        <v>126</v>
      </c>
      <c r="HX45">
        <v>102</v>
      </c>
      <c r="HY45">
        <v>76</v>
      </c>
      <c r="HZ45">
        <v>5</v>
      </c>
      <c r="IA45">
        <v>35</v>
      </c>
      <c r="IB45" t="s">
        <v>1342</v>
      </c>
      <c r="IC45" t="s">
        <v>1343</v>
      </c>
      <c r="ID45" t="s">
        <v>463</v>
      </c>
      <c r="IE45" t="s">
        <v>97</v>
      </c>
      <c r="IF45" t="s">
        <v>32</v>
      </c>
      <c r="IG45">
        <v>384</v>
      </c>
      <c r="IH45">
        <v>196.3</v>
      </c>
      <c r="II45">
        <v>0.73</v>
      </c>
      <c r="IJ45" t="s">
        <v>1344</v>
      </c>
      <c r="IK45">
        <v>0.25</v>
      </c>
      <c r="IL45">
        <v>269</v>
      </c>
      <c r="IM45">
        <v>261</v>
      </c>
      <c r="IN45">
        <v>137</v>
      </c>
      <c r="IO45">
        <v>42</v>
      </c>
      <c r="IP45">
        <v>37</v>
      </c>
      <c r="IQ45">
        <v>2</v>
      </c>
      <c r="IR45">
        <v>13</v>
      </c>
      <c r="IS45" t="s">
        <v>1345</v>
      </c>
      <c r="IT45" t="s">
        <v>1346</v>
      </c>
      <c r="IU45" t="s">
        <v>1347</v>
      </c>
      <c r="IV45" t="s">
        <v>283</v>
      </c>
      <c r="IW45" t="s">
        <v>33</v>
      </c>
      <c r="IX45">
        <v>68</v>
      </c>
      <c r="IY45">
        <v>174</v>
      </c>
      <c r="IZ45">
        <v>0.75</v>
      </c>
      <c r="JA45">
        <v>114.1</v>
      </c>
      <c r="JB45">
        <v>0.24</v>
      </c>
      <c r="JC45">
        <v>42</v>
      </c>
      <c r="JD45">
        <v>49</v>
      </c>
      <c r="JE45">
        <v>16</v>
      </c>
      <c r="JF45">
        <v>4</v>
      </c>
      <c r="JG45">
        <v>5</v>
      </c>
      <c r="JH45">
        <v>2</v>
      </c>
      <c r="JI45">
        <v>5</v>
      </c>
      <c r="JJ45" t="s">
        <v>438</v>
      </c>
      <c r="JK45" t="s">
        <v>1348</v>
      </c>
      <c r="JL45" t="s">
        <v>1349</v>
      </c>
      <c r="JM45" t="s">
        <v>120</v>
      </c>
      <c r="JN45" t="s">
        <v>34</v>
      </c>
      <c r="JO45">
        <v>631</v>
      </c>
      <c r="JP45">
        <v>214.4</v>
      </c>
      <c r="JQ45">
        <v>0.68</v>
      </c>
      <c r="JR45">
        <v>135.80000000000001</v>
      </c>
      <c r="JS45">
        <v>0.26</v>
      </c>
      <c r="JT45">
        <v>449</v>
      </c>
      <c r="JU45">
        <v>427</v>
      </c>
      <c r="JV45">
        <v>228</v>
      </c>
      <c r="JW45">
        <v>53</v>
      </c>
      <c r="JX45">
        <v>65</v>
      </c>
      <c r="JY45">
        <v>18</v>
      </c>
      <c r="JZ45">
        <v>88</v>
      </c>
      <c r="KA45" t="s">
        <v>1350</v>
      </c>
      <c r="KB45" t="s">
        <v>1351</v>
      </c>
      <c r="KC45" t="s">
        <v>1352</v>
      </c>
      <c r="KD45" t="s">
        <v>1179</v>
      </c>
      <c r="KE45" t="s">
        <v>35</v>
      </c>
      <c r="KF45">
        <v>405</v>
      </c>
      <c r="KG45">
        <v>201.7</v>
      </c>
      <c r="KH45">
        <v>0.73</v>
      </c>
      <c r="KI45" t="s">
        <v>1353</v>
      </c>
      <c r="KJ45">
        <v>0.23</v>
      </c>
      <c r="KK45">
        <v>287</v>
      </c>
      <c r="KL45">
        <v>272</v>
      </c>
      <c r="KM45">
        <v>142</v>
      </c>
      <c r="KN45">
        <v>55</v>
      </c>
      <c r="KO45">
        <v>46</v>
      </c>
      <c r="KP45">
        <v>6</v>
      </c>
      <c r="KQ45">
        <v>39</v>
      </c>
      <c r="KR45" t="s">
        <v>1354</v>
      </c>
      <c r="KS45" t="s">
        <v>1355</v>
      </c>
      <c r="KT45" t="s">
        <v>1356</v>
      </c>
      <c r="KU45" t="s">
        <v>283</v>
      </c>
      <c r="KV45" t="s">
        <v>36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</row>
    <row r="46" spans="1:324" x14ac:dyDescent="0.25">
      <c r="A46" t="s">
        <v>1357</v>
      </c>
      <c r="B46" t="s">
        <v>18</v>
      </c>
      <c r="C46">
        <v>459</v>
      </c>
      <c r="D46">
        <v>206.5</v>
      </c>
      <c r="E46">
        <v>0.74</v>
      </c>
      <c r="F46">
        <v>129.69999999999999</v>
      </c>
      <c r="G46">
        <v>0.22</v>
      </c>
      <c r="H46">
        <v>411</v>
      </c>
      <c r="I46">
        <v>325</v>
      </c>
      <c r="J46">
        <v>116</v>
      </c>
      <c r="K46">
        <v>31</v>
      </c>
      <c r="L46">
        <v>20</v>
      </c>
      <c r="M46">
        <v>17</v>
      </c>
      <c r="N46">
        <v>83</v>
      </c>
      <c r="O46" t="s">
        <v>1358</v>
      </c>
      <c r="P46" t="s">
        <v>1359</v>
      </c>
      <c r="Q46" t="s">
        <v>1360</v>
      </c>
      <c r="R46" t="s">
        <v>1361</v>
      </c>
      <c r="S46" t="s">
        <v>19</v>
      </c>
      <c r="T46">
        <v>41</v>
      </c>
      <c r="U46">
        <v>266.5</v>
      </c>
      <c r="V46">
        <v>0.8</v>
      </c>
      <c r="W46">
        <v>161.69999999999999</v>
      </c>
      <c r="X46">
        <v>0.15</v>
      </c>
      <c r="Y46">
        <v>42</v>
      </c>
      <c r="Z46">
        <v>23</v>
      </c>
      <c r="AA46">
        <v>14</v>
      </c>
      <c r="AB46">
        <v>4</v>
      </c>
      <c r="AC46">
        <v>0</v>
      </c>
      <c r="AD46">
        <v>3</v>
      </c>
      <c r="AE46">
        <v>8</v>
      </c>
      <c r="AF46" t="s">
        <v>438</v>
      </c>
      <c r="AG46" t="s">
        <v>98</v>
      </c>
      <c r="AH46" t="s">
        <v>1362</v>
      </c>
      <c r="AI46" t="s">
        <v>1363</v>
      </c>
      <c r="AJ46" t="s">
        <v>20</v>
      </c>
      <c r="AK46">
        <v>233</v>
      </c>
      <c r="AL46">
        <v>216.6</v>
      </c>
      <c r="AM46">
        <v>0.78</v>
      </c>
      <c r="AN46" t="s">
        <v>1364</v>
      </c>
      <c r="AO46">
        <v>0.22</v>
      </c>
      <c r="AP46">
        <v>171</v>
      </c>
      <c r="AQ46">
        <v>146</v>
      </c>
      <c r="AR46">
        <v>96</v>
      </c>
      <c r="AS46">
        <v>9</v>
      </c>
      <c r="AT46">
        <v>14</v>
      </c>
      <c r="AU46">
        <v>7</v>
      </c>
      <c r="AV46">
        <v>31</v>
      </c>
      <c r="AW46" t="s">
        <v>573</v>
      </c>
      <c r="AX46" t="s">
        <v>1365</v>
      </c>
      <c r="AY46" t="s">
        <v>1366</v>
      </c>
      <c r="AZ46" t="s">
        <v>580</v>
      </c>
      <c r="BA46" t="s">
        <v>21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 t="s">
        <v>22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 t="s">
        <v>23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 t="s">
        <v>24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 t="s">
        <v>25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 t="s">
        <v>26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 t="s">
        <v>27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 t="s">
        <v>28</v>
      </c>
      <c r="FQ46">
        <v>462</v>
      </c>
      <c r="FR46">
        <v>188.2</v>
      </c>
      <c r="FS46">
        <v>0.77</v>
      </c>
      <c r="FT46" t="s">
        <v>1367</v>
      </c>
      <c r="FU46">
        <v>0.22</v>
      </c>
      <c r="FV46">
        <v>319</v>
      </c>
      <c r="FW46">
        <v>289</v>
      </c>
      <c r="FX46">
        <v>140</v>
      </c>
      <c r="FY46">
        <v>22</v>
      </c>
      <c r="FZ46">
        <v>20</v>
      </c>
      <c r="GA46">
        <v>17</v>
      </c>
      <c r="GB46">
        <v>73</v>
      </c>
      <c r="GC46" t="s">
        <v>260</v>
      </c>
      <c r="GD46" t="s">
        <v>1368</v>
      </c>
      <c r="GE46" t="s">
        <v>1369</v>
      </c>
      <c r="GF46" t="s">
        <v>1370</v>
      </c>
      <c r="GG46" t="s">
        <v>29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 t="s">
        <v>30</v>
      </c>
      <c r="GY46">
        <v>167</v>
      </c>
      <c r="GZ46">
        <v>239.1</v>
      </c>
      <c r="HA46">
        <v>0.74</v>
      </c>
      <c r="HB46">
        <v>152.30000000000001</v>
      </c>
      <c r="HC46">
        <v>0.15</v>
      </c>
      <c r="HD46">
        <v>143</v>
      </c>
      <c r="HE46">
        <v>113</v>
      </c>
      <c r="HF46">
        <v>30</v>
      </c>
      <c r="HG46">
        <v>15</v>
      </c>
      <c r="HH46">
        <v>12</v>
      </c>
      <c r="HI46">
        <v>4</v>
      </c>
      <c r="HJ46">
        <v>28</v>
      </c>
      <c r="HK46" t="s">
        <v>1371</v>
      </c>
      <c r="HL46" t="s">
        <v>1372</v>
      </c>
      <c r="HM46" t="s">
        <v>126</v>
      </c>
      <c r="HN46" t="s">
        <v>97</v>
      </c>
      <c r="HO46" t="s">
        <v>31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 t="s">
        <v>32</v>
      </c>
      <c r="IG46">
        <v>81</v>
      </c>
      <c r="IH46">
        <v>123.5</v>
      </c>
      <c r="II46">
        <v>0.69</v>
      </c>
      <c r="IJ46" t="s">
        <v>1373</v>
      </c>
      <c r="IK46">
        <v>0.17</v>
      </c>
      <c r="IL46">
        <v>29</v>
      </c>
      <c r="IM46">
        <v>52</v>
      </c>
      <c r="IN46">
        <v>46</v>
      </c>
      <c r="IO46">
        <v>6</v>
      </c>
      <c r="IP46">
        <v>5</v>
      </c>
      <c r="IQ46">
        <v>0</v>
      </c>
      <c r="IR46">
        <v>7</v>
      </c>
      <c r="IS46" t="s">
        <v>1013</v>
      </c>
      <c r="IT46" s="1">
        <v>158620689655172</v>
      </c>
      <c r="IU46" t="s">
        <v>1374</v>
      </c>
      <c r="IV46">
        <v>0</v>
      </c>
      <c r="IW46" t="s">
        <v>33</v>
      </c>
      <c r="IX46">
        <v>26</v>
      </c>
      <c r="IY46">
        <v>178</v>
      </c>
      <c r="IZ46">
        <v>0.85</v>
      </c>
      <c r="JA46">
        <v>120.2</v>
      </c>
      <c r="JB46">
        <v>0.27</v>
      </c>
      <c r="JC46">
        <v>15</v>
      </c>
      <c r="JD46">
        <v>16</v>
      </c>
      <c r="JE46">
        <v>5</v>
      </c>
      <c r="JF46">
        <v>1</v>
      </c>
      <c r="JG46">
        <v>0</v>
      </c>
      <c r="JH46">
        <v>0</v>
      </c>
      <c r="JI46">
        <v>2</v>
      </c>
      <c r="JJ46" t="s">
        <v>374</v>
      </c>
      <c r="JK46" t="s">
        <v>98</v>
      </c>
      <c r="JL46" t="s">
        <v>130</v>
      </c>
      <c r="JM46">
        <v>0</v>
      </c>
      <c r="JN46" t="s">
        <v>34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 t="s">
        <v>35</v>
      </c>
      <c r="KF46">
        <v>693</v>
      </c>
      <c r="KG46">
        <v>210.2</v>
      </c>
      <c r="KH46">
        <v>0.76</v>
      </c>
      <c r="KI46" t="s">
        <v>1375</v>
      </c>
      <c r="KJ46">
        <v>0.22</v>
      </c>
      <c r="KK46">
        <v>513</v>
      </c>
      <c r="KL46">
        <v>446</v>
      </c>
      <c r="KM46">
        <v>198</v>
      </c>
      <c r="KN46">
        <v>36</v>
      </c>
      <c r="KO46">
        <v>40</v>
      </c>
      <c r="KP46">
        <v>20</v>
      </c>
      <c r="KQ46">
        <v>124</v>
      </c>
      <c r="KR46" t="s">
        <v>1376</v>
      </c>
      <c r="KS46" t="s">
        <v>1377</v>
      </c>
      <c r="KT46" t="s">
        <v>1378</v>
      </c>
      <c r="KU46" t="s">
        <v>556</v>
      </c>
      <c r="KV46" t="s">
        <v>36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</row>
    <row r="47" spans="1:324" x14ac:dyDescent="0.25">
      <c r="A47" t="s">
        <v>65</v>
      </c>
      <c r="B47" t="s">
        <v>18</v>
      </c>
      <c r="C47">
        <v>672</v>
      </c>
      <c r="D47">
        <v>211.2</v>
      </c>
      <c r="E47">
        <v>0.76</v>
      </c>
      <c r="F47">
        <v>131.4</v>
      </c>
      <c r="G47">
        <v>0.27</v>
      </c>
      <c r="H47">
        <v>521</v>
      </c>
      <c r="I47">
        <v>437</v>
      </c>
      <c r="J47">
        <v>183</v>
      </c>
      <c r="K47">
        <v>63</v>
      </c>
      <c r="L47">
        <v>57</v>
      </c>
      <c r="M47">
        <v>12</v>
      </c>
      <c r="N47">
        <v>69</v>
      </c>
      <c r="O47" t="s">
        <v>1379</v>
      </c>
      <c r="P47" t="s">
        <v>1380</v>
      </c>
      <c r="Q47" t="s">
        <v>1381</v>
      </c>
      <c r="R47" t="s">
        <v>115</v>
      </c>
      <c r="S47" t="s">
        <v>19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20</v>
      </c>
      <c r="AK47">
        <v>16</v>
      </c>
      <c r="AL47">
        <v>359</v>
      </c>
      <c r="AM47">
        <v>0</v>
      </c>
      <c r="AN47" t="s">
        <v>1382</v>
      </c>
      <c r="AO47">
        <v>0.18</v>
      </c>
      <c r="AP47">
        <v>20</v>
      </c>
      <c r="AQ47">
        <v>9</v>
      </c>
      <c r="AR47">
        <v>6</v>
      </c>
      <c r="AS47">
        <v>6</v>
      </c>
      <c r="AT47">
        <v>1</v>
      </c>
      <c r="AU47">
        <v>0</v>
      </c>
      <c r="AV47">
        <v>0</v>
      </c>
      <c r="AW47" t="s">
        <v>674</v>
      </c>
      <c r="AX47" t="s">
        <v>674</v>
      </c>
      <c r="AY47">
        <v>0</v>
      </c>
      <c r="AZ47">
        <v>0</v>
      </c>
      <c r="BA47" t="s">
        <v>21</v>
      </c>
      <c r="BB47">
        <v>68</v>
      </c>
      <c r="BC47">
        <v>247</v>
      </c>
      <c r="BD47">
        <v>0.65</v>
      </c>
      <c r="BE47">
        <v>145.30000000000001</v>
      </c>
      <c r="BF47">
        <v>0.27</v>
      </c>
      <c r="BG47">
        <v>64</v>
      </c>
      <c r="BH47">
        <v>47</v>
      </c>
      <c r="BI47">
        <v>5</v>
      </c>
      <c r="BJ47">
        <v>10</v>
      </c>
      <c r="BK47">
        <v>9</v>
      </c>
      <c r="BL47">
        <v>1</v>
      </c>
      <c r="BM47">
        <v>6</v>
      </c>
      <c r="BN47" t="s">
        <v>770</v>
      </c>
      <c r="BO47" t="s">
        <v>1030</v>
      </c>
      <c r="BP47" t="s">
        <v>1159</v>
      </c>
      <c r="BQ47" t="s">
        <v>167</v>
      </c>
      <c r="BR47" t="s">
        <v>22</v>
      </c>
      <c r="BS47">
        <v>18</v>
      </c>
      <c r="BT47">
        <v>108</v>
      </c>
      <c r="BU47">
        <v>0.78</v>
      </c>
      <c r="BV47">
        <v>53.4</v>
      </c>
      <c r="BW47">
        <v>0.13</v>
      </c>
      <c r="BX47">
        <v>7</v>
      </c>
      <c r="BY47">
        <v>7</v>
      </c>
      <c r="BZ47">
        <v>1</v>
      </c>
      <c r="CA47">
        <v>1</v>
      </c>
      <c r="CB47">
        <v>1</v>
      </c>
      <c r="CC47">
        <v>1</v>
      </c>
      <c r="CD47">
        <v>2</v>
      </c>
      <c r="CE47" t="s">
        <v>97</v>
      </c>
      <c r="CF47" t="s">
        <v>97</v>
      </c>
      <c r="CG47" t="s">
        <v>90</v>
      </c>
      <c r="CH47" t="s">
        <v>111</v>
      </c>
      <c r="CI47" t="s">
        <v>23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 t="s">
        <v>24</v>
      </c>
      <c r="DA47">
        <v>2112</v>
      </c>
      <c r="DB47">
        <v>234.5</v>
      </c>
      <c r="DC47">
        <v>0.72</v>
      </c>
      <c r="DD47" t="s">
        <v>1383</v>
      </c>
      <c r="DE47">
        <v>0.26</v>
      </c>
      <c r="DF47">
        <v>1781</v>
      </c>
      <c r="DG47">
        <v>1406</v>
      </c>
      <c r="DH47">
        <v>299</v>
      </c>
      <c r="DI47">
        <v>409</v>
      </c>
      <c r="DJ47">
        <v>257</v>
      </c>
      <c r="DK47">
        <v>25</v>
      </c>
      <c r="DL47">
        <v>165</v>
      </c>
      <c r="DM47" t="s">
        <v>1384</v>
      </c>
      <c r="DN47" t="s">
        <v>1385</v>
      </c>
      <c r="DO47" t="s">
        <v>1030</v>
      </c>
      <c r="DP47" t="s">
        <v>1102</v>
      </c>
      <c r="DQ47" t="s">
        <v>25</v>
      </c>
      <c r="DR47">
        <v>224</v>
      </c>
      <c r="DS47">
        <v>194</v>
      </c>
      <c r="DT47">
        <v>0.73</v>
      </c>
      <c r="DU47">
        <v>119.6</v>
      </c>
      <c r="DV47">
        <v>0.28000000000000003</v>
      </c>
      <c r="DW47">
        <v>150</v>
      </c>
      <c r="DX47">
        <v>172</v>
      </c>
      <c r="DY47">
        <v>84</v>
      </c>
      <c r="DZ47">
        <v>27</v>
      </c>
      <c r="EA47">
        <v>28</v>
      </c>
      <c r="EB47">
        <v>3</v>
      </c>
      <c r="EC47">
        <v>14</v>
      </c>
      <c r="ED47" t="s">
        <v>1087</v>
      </c>
      <c r="EE47" t="s">
        <v>250</v>
      </c>
      <c r="EF47" t="s">
        <v>194</v>
      </c>
      <c r="EG47" t="s">
        <v>205</v>
      </c>
      <c r="EH47" t="s">
        <v>26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 t="s">
        <v>27</v>
      </c>
      <c r="EZ47">
        <v>83</v>
      </c>
      <c r="FA47">
        <v>250</v>
      </c>
      <c r="FB47">
        <v>0.69</v>
      </c>
      <c r="FC47">
        <v>168.8</v>
      </c>
      <c r="FD47">
        <v>0.24</v>
      </c>
      <c r="FE47">
        <v>72</v>
      </c>
      <c r="FF47">
        <v>58</v>
      </c>
      <c r="FG47">
        <v>13</v>
      </c>
      <c r="FH47">
        <v>9</v>
      </c>
      <c r="FI47">
        <v>12</v>
      </c>
      <c r="FJ47">
        <v>3</v>
      </c>
      <c r="FK47">
        <v>5</v>
      </c>
      <c r="FL47" t="s">
        <v>278</v>
      </c>
      <c r="FM47" t="s">
        <v>373</v>
      </c>
      <c r="FN47" t="s">
        <v>1386</v>
      </c>
      <c r="FO47" t="s">
        <v>122</v>
      </c>
      <c r="FP47" t="s">
        <v>28</v>
      </c>
      <c r="FQ47">
        <v>851</v>
      </c>
      <c r="FR47">
        <v>201.4</v>
      </c>
      <c r="FS47">
        <v>0.72</v>
      </c>
      <c r="FT47" t="s">
        <v>257</v>
      </c>
      <c r="FU47">
        <v>0.26</v>
      </c>
      <c r="FV47">
        <v>628</v>
      </c>
      <c r="FW47">
        <v>557</v>
      </c>
      <c r="FX47">
        <v>191</v>
      </c>
      <c r="FY47">
        <v>68</v>
      </c>
      <c r="FZ47">
        <v>76</v>
      </c>
      <c r="GA47">
        <v>11</v>
      </c>
      <c r="GB47">
        <v>81</v>
      </c>
      <c r="GC47" t="s">
        <v>1387</v>
      </c>
      <c r="GD47" t="s">
        <v>1388</v>
      </c>
      <c r="GE47" t="s">
        <v>1389</v>
      </c>
      <c r="GF47" t="s">
        <v>1390</v>
      </c>
      <c r="GG47" t="s">
        <v>29</v>
      </c>
      <c r="GH47">
        <v>460</v>
      </c>
      <c r="GI47">
        <v>252.2</v>
      </c>
      <c r="GJ47">
        <v>0</v>
      </c>
      <c r="GK47" t="s">
        <v>1391</v>
      </c>
      <c r="GL47">
        <v>0.25</v>
      </c>
      <c r="GM47">
        <v>402</v>
      </c>
      <c r="GN47">
        <v>322</v>
      </c>
      <c r="GO47">
        <v>109</v>
      </c>
      <c r="GP47">
        <v>81</v>
      </c>
      <c r="GQ47">
        <v>56</v>
      </c>
      <c r="GR47">
        <v>4</v>
      </c>
      <c r="GS47">
        <v>22</v>
      </c>
      <c r="GT47" t="s">
        <v>1392</v>
      </c>
      <c r="GU47" t="s">
        <v>1393</v>
      </c>
      <c r="GV47" t="s">
        <v>1394</v>
      </c>
      <c r="GW47" t="s">
        <v>137</v>
      </c>
      <c r="GX47" t="s">
        <v>30</v>
      </c>
      <c r="GY47">
        <v>1000</v>
      </c>
      <c r="GZ47">
        <v>234.5</v>
      </c>
      <c r="HA47">
        <v>0.73</v>
      </c>
      <c r="HB47">
        <v>149.19999999999999</v>
      </c>
      <c r="HC47">
        <v>0.2</v>
      </c>
      <c r="HD47">
        <v>783</v>
      </c>
      <c r="HE47">
        <v>717</v>
      </c>
      <c r="HF47">
        <v>227</v>
      </c>
      <c r="HG47">
        <v>139</v>
      </c>
      <c r="HH47">
        <v>127</v>
      </c>
      <c r="HI47">
        <v>12</v>
      </c>
      <c r="HJ47">
        <v>78</v>
      </c>
      <c r="HK47" t="s">
        <v>1395</v>
      </c>
      <c r="HL47" t="s">
        <v>1396</v>
      </c>
      <c r="HM47" t="s">
        <v>1397</v>
      </c>
      <c r="HN47" t="s">
        <v>283</v>
      </c>
      <c r="HO47" t="s">
        <v>31</v>
      </c>
      <c r="HP47">
        <v>147</v>
      </c>
      <c r="HQ47">
        <v>253</v>
      </c>
      <c r="HR47">
        <v>0.88</v>
      </c>
      <c r="HS47">
        <v>147.6</v>
      </c>
      <c r="HT47">
        <v>0.22</v>
      </c>
      <c r="HU47">
        <v>120</v>
      </c>
      <c r="HV47">
        <v>100</v>
      </c>
      <c r="HW47">
        <v>38</v>
      </c>
      <c r="HX47">
        <v>20</v>
      </c>
      <c r="HY47">
        <v>19</v>
      </c>
      <c r="HZ47">
        <v>1</v>
      </c>
      <c r="IA47">
        <v>9</v>
      </c>
      <c r="IB47" t="s">
        <v>167</v>
      </c>
      <c r="IC47" t="s">
        <v>744</v>
      </c>
      <c r="ID47" t="s">
        <v>1398</v>
      </c>
      <c r="IE47" t="s">
        <v>90</v>
      </c>
      <c r="IF47" t="s">
        <v>32</v>
      </c>
      <c r="IG47">
        <v>248</v>
      </c>
      <c r="IH47">
        <v>203.2</v>
      </c>
      <c r="II47">
        <v>0.76</v>
      </c>
      <c r="IJ47" t="s">
        <v>1399</v>
      </c>
      <c r="IK47">
        <v>0.27</v>
      </c>
      <c r="IL47">
        <v>181</v>
      </c>
      <c r="IM47">
        <v>167</v>
      </c>
      <c r="IN47">
        <v>70</v>
      </c>
      <c r="IO47">
        <v>15</v>
      </c>
      <c r="IP47">
        <v>21</v>
      </c>
      <c r="IQ47">
        <v>5</v>
      </c>
      <c r="IR47">
        <v>22</v>
      </c>
      <c r="IS47" t="s">
        <v>1400</v>
      </c>
      <c r="IT47" t="s">
        <v>1401</v>
      </c>
      <c r="IU47" t="s">
        <v>1402</v>
      </c>
      <c r="IV47" t="s">
        <v>261</v>
      </c>
      <c r="IW47" t="s">
        <v>33</v>
      </c>
      <c r="IX47">
        <v>230</v>
      </c>
      <c r="IY47">
        <v>202.9</v>
      </c>
      <c r="IZ47">
        <v>0.66</v>
      </c>
      <c r="JA47">
        <v>120.7</v>
      </c>
      <c r="JB47">
        <v>0.28000000000000003</v>
      </c>
      <c r="JC47">
        <v>160</v>
      </c>
      <c r="JD47">
        <v>174</v>
      </c>
      <c r="JE47">
        <v>48</v>
      </c>
      <c r="JF47">
        <v>21</v>
      </c>
      <c r="JG47">
        <v>32</v>
      </c>
      <c r="JH47">
        <v>4</v>
      </c>
      <c r="JI47">
        <v>21</v>
      </c>
      <c r="JJ47" t="s">
        <v>384</v>
      </c>
      <c r="JK47" t="s">
        <v>674</v>
      </c>
      <c r="JL47" t="s">
        <v>1403</v>
      </c>
      <c r="JM47" t="s">
        <v>511</v>
      </c>
      <c r="JN47" t="s">
        <v>34</v>
      </c>
      <c r="JO47">
        <v>43</v>
      </c>
      <c r="JP47">
        <v>181</v>
      </c>
      <c r="JQ47">
        <v>0.7</v>
      </c>
      <c r="JR47">
        <v>131.30000000000001</v>
      </c>
      <c r="JS47">
        <v>0.35</v>
      </c>
      <c r="JT47">
        <v>26</v>
      </c>
      <c r="JU47">
        <v>27</v>
      </c>
      <c r="JV47">
        <v>15</v>
      </c>
      <c r="JW47">
        <v>0</v>
      </c>
      <c r="JX47">
        <v>5</v>
      </c>
      <c r="JY47">
        <v>2</v>
      </c>
      <c r="JZ47">
        <v>3</v>
      </c>
      <c r="KA47">
        <v>0</v>
      </c>
      <c r="KB47" t="s">
        <v>1404</v>
      </c>
      <c r="KC47" t="s">
        <v>854</v>
      </c>
      <c r="KD47" t="s">
        <v>318</v>
      </c>
      <c r="KE47" t="s">
        <v>35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 t="s">
        <v>36</v>
      </c>
      <c r="KW47">
        <v>36</v>
      </c>
      <c r="KX47">
        <v>140</v>
      </c>
      <c r="KY47">
        <v>0.57999999999999996</v>
      </c>
      <c r="KZ47">
        <v>95.5</v>
      </c>
      <c r="LA47">
        <v>0.28999999999999998</v>
      </c>
      <c r="LB47">
        <v>19</v>
      </c>
      <c r="LC47">
        <v>24</v>
      </c>
      <c r="LD47">
        <v>5</v>
      </c>
      <c r="LE47">
        <v>2</v>
      </c>
      <c r="LF47">
        <v>5</v>
      </c>
      <c r="LG47">
        <v>0</v>
      </c>
      <c r="LH47">
        <v>2</v>
      </c>
      <c r="LI47" t="s">
        <v>341</v>
      </c>
      <c r="LJ47" t="s">
        <v>200</v>
      </c>
      <c r="LK47" t="s">
        <v>1022</v>
      </c>
      <c r="LL47">
        <v>0</v>
      </c>
    </row>
    <row r="48" spans="1:324" x14ac:dyDescent="0.25">
      <c r="A48" t="s">
        <v>66</v>
      </c>
      <c r="B48" t="s">
        <v>18</v>
      </c>
      <c r="C48">
        <v>133</v>
      </c>
      <c r="D48">
        <v>186.1</v>
      </c>
      <c r="E48">
        <v>0.75</v>
      </c>
      <c r="F48">
        <v>122.8</v>
      </c>
      <c r="G48">
        <v>0.18</v>
      </c>
      <c r="H48">
        <v>87</v>
      </c>
      <c r="I48">
        <v>80</v>
      </c>
      <c r="J48">
        <v>64</v>
      </c>
      <c r="K48">
        <v>11</v>
      </c>
      <c r="L48">
        <v>12</v>
      </c>
      <c r="M48">
        <v>2</v>
      </c>
      <c r="N48">
        <v>9</v>
      </c>
      <c r="O48" t="s">
        <v>1405</v>
      </c>
      <c r="P48" t="s">
        <v>1406</v>
      </c>
      <c r="Q48" t="s">
        <v>1407</v>
      </c>
      <c r="R48" t="s">
        <v>109</v>
      </c>
      <c r="S48" t="s">
        <v>19</v>
      </c>
      <c r="T48">
        <v>240</v>
      </c>
      <c r="U48">
        <v>187.8</v>
      </c>
      <c r="V48">
        <v>0.78</v>
      </c>
      <c r="W48">
        <v>123.6</v>
      </c>
      <c r="X48">
        <v>0.23</v>
      </c>
      <c r="Y48">
        <v>158</v>
      </c>
      <c r="Z48">
        <v>145</v>
      </c>
      <c r="AA48">
        <v>95</v>
      </c>
      <c r="AB48">
        <v>20</v>
      </c>
      <c r="AC48">
        <v>20</v>
      </c>
      <c r="AD48">
        <v>1</v>
      </c>
      <c r="AE48">
        <v>14</v>
      </c>
      <c r="AF48" t="s">
        <v>380</v>
      </c>
      <c r="AG48" t="s">
        <v>1408</v>
      </c>
      <c r="AH48" t="s">
        <v>1409</v>
      </c>
      <c r="AI48" t="s">
        <v>570</v>
      </c>
      <c r="AJ48" t="s">
        <v>20</v>
      </c>
      <c r="AK48">
        <v>81</v>
      </c>
      <c r="AL48">
        <v>153.5</v>
      </c>
      <c r="AM48">
        <v>0.77</v>
      </c>
      <c r="AN48" t="s">
        <v>1410</v>
      </c>
      <c r="AO48">
        <v>0.15</v>
      </c>
      <c r="AP48">
        <v>41</v>
      </c>
      <c r="AQ48">
        <v>60</v>
      </c>
      <c r="AR48">
        <v>46</v>
      </c>
      <c r="AS48">
        <v>5</v>
      </c>
      <c r="AT48">
        <v>14</v>
      </c>
      <c r="AU48">
        <v>0</v>
      </c>
      <c r="AV48">
        <v>3</v>
      </c>
      <c r="AW48" t="s">
        <v>1411</v>
      </c>
      <c r="AX48" s="1">
        <v>11219512195122</v>
      </c>
      <c r="AY48" t="s">
        <v>1072</v>
      </c>
      <c r="AZ48">
        <v>0</v>
      </c>
      <c r="BA48" t="s">
        <v>21</v>
      </c>
      <c r="BB48">
        <v>86</v>
      </c>
      <c r="BC48">
        <v>173.3</v>
      </c>
      <c r="BD48">
        <v>0.65</v>
      </c>
      <c r="BE48">
        <v>117</v>
      </c>
      <c r="BF48">
        <v>0.28000000000000003</v>
      </c>
      <c r="BG48">
        <v>51</v>
      </c>
      <c r="BH48">
        <v>64</v>
      </c>
      <c r="BI48">
        <v>15</v>
      </c>
      <c r="BJ48">
        <v>10</v>
      </c>
      <c r="BK48">
        <v>13</v>
      </c>
      <c r="BL48">
        <v>1</v>
      </c>
      <c r="BM48">
        <v>10</v>
      </c>
      <c r="BN48" t="s">
        <v>1412</v>
      </c>
      <c r="BO48" t="s">
        <v>522</v>
      </c>
      <c r="BP48" t="s">
        <v>755</v>
      </c>
      <c r="BQ48" t="s">
        <v>108</v>
      </c>
      <c r="BR48" t="s">
        <v>22</v>
      </c>
      <c r="BS48">
        <v>1431</v>
      </c>
      <c r="BT48">
        <v>230.1</v>
      </c>
      <c r="BU48">
        <v>0.73</v>
      </c>
      <c r="BV48">
        <v>145.6</v>
      </c>
      <c r="BW48">
        <v>0.21</v>
      </c>
      <c r="BX48">
        <v>1141</v>
      </c>
      <c r="BY48">
        <v>857</v>
      </c>
      <c r="BZ48">
        <v>511</v>
      </c>
      <c r="CA48">
        <v>187</v>
      </c>
      <c r="CB48">
        <v>113</v>
      </c>
      <c r="CC48">
        <v>26</v>
      </c>
      <c r="CD48">
        <v>124</v>
      </c>
      <c r="CE48" t="s">
        <v>1413</v>
      </c>
      <c r="CF48" t="s">
        <v>1414</v>
      </c>
      <c r="CG48" t="s">
        <v>1415</v>
      </c>
      <c r="CH48" t="s">
        <v>1416</v>
      </c>
      <c r="CI48" t="s">
        <v>23</v>
      </c>
      <c r="CJ48">
        <v>26</v>
      </c>
      <c r="CK48">
        <v>210</v>
      </c>
      <c r="CL48">
        <v>0.77</v>
      </c>
      <c r="CM48">
        <v>148.69999999999999</v>
      </c>
      <c r="CN48">
        <v>0.24</v>
      </c>
      <c r="CO48">
        <v>17</v>
      </c>
      <c r="CP48">
        <v>18</v>
      </c>
      <c r="CQ48">
        <v>11</v>
      </c>
      <c r="CR48">
        <v>6</v>
      </c>
      <c r="CS48">
        <v>3</v>
      </c>
      <c r="CT48">
        <v>0</v>
      </c>
      <c r="CU48">
        <v>0</v>
      </c>
      <c r="CV48" t="s">
        <v>1417</v>
      </c>
      <c r="CW48" t="s">
        <v>1418</v>
      </c>
      <c r="CX48">
        <v>0</v>
      </c>
      <c r="CY48">
        <v>0</v>
      </c>
      <c r="CZ48" t="s">
        <v>24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 t="s">
        <v>25</v>
      </c>
      <c r="DR48">
        <v>865</v>
      </c>
      <c r="DS48">
        <v>211.8</v>
      </c>
      <c r="DT48">
        <v>0.76</v>
      </c>
      <c r="DU48">
        <v>135.4</v>
      </c>
      <c r="DV48">
        <v>0.19</v>
      </c>
      <c r="DW48">
        <v>609</v>
      </c>
      <c r="DX48">
        <v>566</v>
      </c>
      <c r="DY48">
        <v>476</v>
      </c>
      <c r="DZ48">
        <v>104</v>
      </c>
      <c r="EA48">
        <v>114</v>
      </c>
      <c r="EB48">
        <v>3</v>
      </c>
      <c r="EC48">
        <v>36</v>
      </c>
      <c r="ED48" t="s">
        <v>1419</v>
      </c>
      <c r="EE48" t="s">
        <v>1420</v>
      </c>
      <c r="EF48" t="s">
        <v>1421</v>
      </c>
      <c r="EG48" t="s">
        <v>241</v>
      </c>
      <c r="EH48" t="s">
        <v>26</v>
      </c>
      <c r="EI48">
        <v>734</v>
      </c>
      <c r="EJ48">
        <v>228.1</v>
      </c>
      <c r="EK48">
        <v>0.72</v>
      </c>
      <c r="EL48">
        <v>149.1</v>
      </c>
      <c r="EM48">
        <v>0.16</v>
      </c>
      <c r="EN48">
        <v>573</v>
      </c>
      <c r="EO48">
        <v>462</v>
      </c>
      <c r="EP48">
        <v>213</v>
      </c>
      <c r="EQ48">
        <v>65</v>
      </c>
      <c r="ER48">
        <v>70</v>
      </c>
      <c r="ES48">
        <v>14</v>
      </c>
      <c r="ET48">
        <v>68</v>
      </c>
      <c r="EU48" t="s">
        <v>1422</v>
      </c>
      <c r="EV48" t="s">
        <v>1423</v>
      </c>
      <c r="EW48" t="s">
        <v>1424</v>
      </c>
      <c r="EX48" t="s">
        <v>1425</v>
      </c>
      <c r="EY48" t="s">
        <v>27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 t="s">
        <v>28</v>
      </c>
      <c r="FQ48">
        <v>65</v>
      </c>
      <c r="FR48">
        <v>214</v>
      </c>
      <c r="FS48">
        <v>0.77</v>
      </c>
      <c r="FT48" t="s">
        <v>1426</v>
      </c>
      <c r="FU48">
        <v>0.18</v>
      </c>
      <c r="FV48">
        <v>45</v>
      </c>
      <c r="FW48">
        <v>39</v>
      </c>
      <c r="FX48">
        <v>31</v>
      </c>
      <c r="FY48">
        <v>8</v>
      </c>
      <c r="FZ48">
        <v>11</v>
      </c>
      <c r="GA48">
        <v>2</v>
      </c>
      <c r="GB48">
        <v>4</v>
      </c>
      <c r="GC48" t="s">
        <v>367</v>
      </c>
      <c r="GD48" t="s">
        <v>1427</v>
      </c>
      <c r="GE48" t="s">
        <v>558</v>
      </c>
      <c r="GF48" t="s">
        <v>111</v>
      </c>
      <c r="GG48" t="s">
        <v>29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 t="s">
        <v>30</v>
      </c>
      <c r="GY48">
        <v>20</v>
      </c>
      <c r="GZ48">
        <v>316</v>
      </c>
      <c r="HA48">
        <v>0.75</v>
      </c>
      <c r="HB48">
        <v>182.5</v>
      </c>
      <c r="HC48">
        <v>0.11</v>
      </c>
      <c r="HD48">
        <v>23</v>
      </c>
      <c r="HE48">
        <v>13</v>
      </c>
      <c r="HF48">
        <v>5</v>
      </c>
      <c r="HG48">
        <v>5</v>
      </c>
      <c r="HH48">
        <v>2</v>
      </c>
      <c r="HI48">
        <v>0</v>
      </c>
      <c r="HJ48">
        <v>1</v>
      </c>
      <c r="HK48" t="s">
        <v>267</v>
      </c>
      <c r="HL48" t="s">
        <v>267</v>
      </c>
      <c r="HM48" t="s">
        <v>858</v>
      </c>
      <c r="HN48">
        <v>0</v>
      </c>
      <c r="HO48" t="s">
        <v>31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 t="s">
        <v>32</v>
      </c>
      <c r="IG48">
        <v>244</v>
      </c>
      <c r="IH48">
        <v>202.2</v>
      </c>
      <c r="II48">
        <v>0.71</v>
      </c>
      <c r="IJ48" t="s">
        <v>1428</v>
      </c>
      <c r="IK48">
        <v>0.24</v>
      </c>
      <c r="IL48">
        <v>175</v>
      </c>
      <c r="IM48">
        <v>159</v>
      </c>
      <c r="IN48">
        <v>96</v>
      </c>
      <c r="IO48">
        <v>18</v>
      </c>
      <c r="IP48">
        <v>25</v>
      </c>
      <c r="IQ48">
        <v>6</v>
      </c>
      <c r="IR48">
        <v>19</v>
      </c>
      <c r="IS48" t="s">
        <v>1429</v>
      </c>
      <c r="IT48" t="s">
        <v>1430</v>
      </c>
      <c r="IU48" t="s">
        <v>1431</v>
      </c>
      <c r="IV48" t="s">
        <v>517</v>
      </c>
      <c r="IW48" t="s">
        <v>33</v>
      </c>
      <c r="IX48">
        <v>273</v>
      </c>
      <c r="IY48">
        <v>193.2</v>
      </c>
      <c r="IZ48">
        <v>0.69</v>
      </c>
      <c r="JA48">
        <v>119.1</v>
      </c>
      <c r="JB48">
        <v>0.2</v>
      </c>
      <c r="JC48">
        <v>186</v>
      </c>
      <c r="JD48">
        <v>183</v>
      </c>
      <c r="JE48">
        <v>93</v>
      </c>
      <c r="JF48">
        <v>26</v>
      </c>
      <c r="JG48">
        <v>45</v>
      </c>
      <c r="JH48">
        <v>1</v>
      </c>
      <c r="JI48">
        <v>13</v>
      </c>
      <c r="JJ48" t="s">
        <v>1432</v>
      </c>
      <c r="JK48" t="s">
        <v>111</v>
      </c>
      <c r="JL48" t="s">
        <v>617</v>
      </c>
      <c r="JM48" t="s">
        <v>130</v>
      </c>
      <c r="JN48" t="s">
        <v>34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 t="s">
        <v>35</v>
      </c>
      <c r="KF48">
        <v>289</v>
      </c>
      <c r="KG48">
        <v>236.5</v>
      </c>
      <c r="KH48">
        <v>0.79</v>
      </c>
      <c r="KI48" t="s">
        <v>1433</v>
      </c>
      <c r="KJ48">
        <v>0.18</v>
      </c>
      <c r="KK48">
        <v>222</v>
      </c>
      <c r="KL48">
        <v>180</v>
      </c>
      <c r="KM48">
        <v>132</v>
      </c>
      <c r="KN48">
        <v>36</v>
      </c>
      <c r="KO48">
        <v>25</v>
      </c>
      <c r="KP48">
        <v>7</v>
      </c>
      <c r="KQ48">
        <v>27</v>
      </c>
      <c r="KR48" t="s">
        <v>1090</v>
      </c>
      <c r="KS48" t="s">
        <v>1434</v>
      </c>
      <c r="KT48" t="s">
        <v>1435</v>
      </c>
      <c r="KU48" t="s">
        <v>154</v>
      </c>
      <c r="KV48" t="s">
        <v>36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</row>
    <row r="49" spans="1:324" x14ac:dyDescent="0.25">
      <c r="A49" t="s">
        <v>67</v>
      </c>
      <c r="B49" t="s">
        <v>18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t="s">
        <v>19</v>
      </c>
      <c r="T49">
        <v>288</v>
      </c>
      <c r="U49">
        <v>187.8</v>
      </c>
      <c r="V49">
        <v>0.74</v>
      </c>
      <c r="W49">
        <v>122.7</v>
      </c>
      <c r="X49">
        <v>0.25</v>
      </c>
      <c r="Y49">
        <v>190</v>
      </c>
      <c r="Z49">
        <v>192</v>
      </c>
      <c r="AA49">
        <v>85</v>
      </c>
      <c r="AB49">
        <v>19</v>
      </c>
      <c r="AC49">
        <v>9</v>
      </c>
      <c r="AD49">
        <v>3</v>
      </c>
      <c r="AE49">
        <v>46</v>
      </c>
      <c r="AF49" t="s">
        <v>108</v>
      </c>
      <c r="AG49" t="s">
        <v>1436</v>
      </c>
      <c r="AH49" t="s">
        <v>1437</v>
      </c>
      <c r="AI49" t="s">
        <v>549</v>
      </c>
      <c r="AJ49" t="s">
        <v>20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 t="s">
        <v>21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 t="s">
        <v>22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 t="s">
        <v>23</v>
      </c>
      <c r="CJ49">
        <v>368</v>
      </c>
      <c r="CK49">
        <v>184.3</v>
      </c>
      <c r="CL49">
        <v>0.75</v>
      </c>
      <c r="CM49">
        <v>119.9</v>
      </c>
      <c r="CN49">
        <v>0.25</v>
      </c>
      <c r="CO49">
        <v>229</v>
      </c>
      <c r="CP49">
        <v>234</v>
      </c>
      <c r="CQ49">
        <v>165</v>
      </c>
      <c r="CR49">
        <v>30</v>
      </c>
      <c r="CS49">
        <v>26</v>
      </c>
      <c r="CT49">
        <v>6</v>
      </c>
      <c r="CU49">
        <v>46</v>
      </c>
      <c r="CV49" t="s">
        <v>1438</v>
      </c>
      <c r="CW49" t="s">
        <v>1439</v>
      </c>
      <c r="CX49" t="s">
        <v>278</v>
      </c>
      <c r="CY49" t="s">
        <v>171</v>
      </c>
      <c r="CZ49" t="s">
        <v>24</v>
      </c>
      <c r="DA49">
        <v>322</v>
      </c>
      <c r="DB49">
        <v>282.60000000000002</v>
      </c>
      <c r="DC49">
        <v>0.76</v>
      </c>
      <c r="DD49" t="s">
        <v>1440</v>
      </c>
      <c r="DE49">
        <v>0.27</v>
      </c>
      <c r="DF49">
        <v>315</v>
      </c>
      <c r="DG49">
        <v>223</v>
      </c>
      <c r="DH49">
        <v>68</v>
      </c>
      <c r="DI49">
        <v>74</v>
      </c>
      <c r="DJ49">
        <v>53</v>
      </c>
      <c r="DK49">
        <v>3</v>
      </c>
      <c r="DL49">
        <v>16</v>
      </c>
      <c r="DM49" t="s">
        <v>1441</v>
      </c>
      <c r="DN49" t="s">
        <v>1442</v>
      </c>
      <c r="DO49" t="s">
        <v>1443</v>
      </c>
      <c r="DP49" t="s">
        <v>185</v>
      </c>
      <c r="DQ49" t="s">
        <v>25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 t="s">
        <v>26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 t="s">
        <v>27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 t="s">
        <v>28</v>
      </c>
      <c r="FQ49">
        <v>178</v>
      </c>
      <c r="FR49">
        <v>244.4</v>
      </c>
      <c r="FS49">
        <v>0</v>
      </c>
      <c r="FT49" t="s">
        <v>1444</v>
      </c>
      <c r="FU49">
        <v>0.22</v>
      </c>
      <c r="FV49">
        <v>158</v>
      </c>
      <c r="FW49">
        <v>107</v>
      </c>
      <c r="FX49">
        <v>65</v>
      </c>
      <c r="FY49">
        <v>12</v>
      </c>
      <c r="FZ49">
        <v>8</v>
      </c>
      <c r="GA49">
        <v>4</v>
      </c>
      <c r="GB49">
        <v>28</v>
      </c>
      <c r="GC49" t="s">
        <v>1445</v>
      </c>
      <c r="GD49" t="s">
        <v>1446</v>
      </c>
      <c r="GE49" t="s">
        <v>1447</v>
      </c>
      <c r="GF49" t="s">
        <v>97</v>
      </c>
      <c r="GG49" t="s">
        <v>29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 t="s">
        <v>30</v>
      </c>
      <c r="GY49">
        <v>43</v>
      </c>
      <c r="GZ49">
        <v>249.5</v>
      </c>
      <c r="HA49">
        <v>0.72</v>
      </c>
      <c r="HB49">
        <v>153</v>
      </c>
      <c r="HC49">
        <v>0.21</v>
      </c>
      <c r="HD49">
        <v>37</v>
      </c>
      <c r="HE49">
        <v>32</v>
      </c>
      <c r="HF49">
        <v>10</v>
      </c>
      <c r="HG49">
        <v>4</v>
      </c>
      <c r="HH49">
        <v>6</v>
      </c>
      <c r="HI49">
        <v>0</v>
      </c>
      <c r="HJ49">
        <v>3</v>
      </c>
      <c r="HK49" t="s">
        <v>566</v>
      </c>
      <c r="HL49" t="s">
        <v>831</v>
      </c>
      <c r="HM49" t="s">
        <v>854</v>
      </c>
      <c r="HN49">
        <v>0</v>
      </c>
      <c r="HO49" t="s">
        <v>31</v>
      </c>
      <c r="HP49">
        <v>14</v>
      </c>
      <c r="HQ49">
        <v>159</v>
      </c>
      <c r="HR49">
        <v>0</v>
      </c>
      <c r="HS49">
        <v>109.2</v>
      </c>
      <c r="HT49">
        <v>0.25</v>
      </c>
      <c r="HU49">
        <v>6</v>
      </c>
      <c r="HV49">
        <v>14</v>
      </c>
      <c r="HW49">
        <v>2</v>
      </c>
      <c r="HX49">
        <v>2</v>
      </c>
      <c r="HY49">
        <v>4</v>
      </c>
      <c r="HZ49">
        <v>0</v>
      </c>
      <c r="IA49">
        <v>2</v>
      </c>
      <c r="IB49" t="s">
        <v>98</v>
      </c>
      <c r="IC49" t="s">
        <v>98</v>
      </c>
      <c r="ID49" t="s">
        <v>97</v>
      </c>
      <c r="IE49">
        <v>0</v>
      </c>
      <c r="IF49" t="s">
        <v>32</v>
      </c>
      <c r="IG49">
        <v>86</v>
      </c>
      <c r="IH49">
        <v>180.8</v>
      </c>
      <c r="II49">
        <v>0</v>
      </c>
      <c r="IJ49" t="s">
        <v>1448</v>
      </c>
      <c r="IK49">
        <v>0.28000000000000003</v>
      </c>
      <c r="IL49">
        <v>59</v>
      </c>
      <c r="IM49">
        <v>61</v>
      </c>
      <c r="IN49">
        <v>32</v>
      </c>
      <c r="IO49">
        <v>7</v>
      </c>
      <c r="IP49">
        <v>0</v>
      </c>
      <c r="IQ49">
        <v>1</v>
      </c>
      <c r="IR49">
        <v>3</v>
      </c>
      <c r="IS49" t="s">
        <v>1449</v>
      </c>
      <c r="IT49" t="s">
        <v>1450</v>
      </c>
      <c r="IU49" t="s">
        <v>1451</v>
      </c>
      <c r="IV49" t="s">
        <v>98</v>
      </c>
      <c r="IW49" t="s">
        <v>33</v>
      </c>
      <c r="IX49">
        <v>42</v>
      </c>
      <c r="IY49">
        <v>163.5</v>
      </c>
      <c r="IZ49">
        <v>0.9</v>
      </c>
      <c r="JA49">
        <v>120.5</v>
      </c>
      <c r="JB49">
        <v>0.26</v>
      </c>
      <c r="JC49">
        <v>23</v>
      </c>
      <c r="JD49">
        <v>25</v>
      </c>
      <c r="JE49">
        <v>17</v>
      </c>
      <c r="JF49">
        <v>3</v>
      </c>
      <c r="JG49">
        <v>3</v>
      </c>
      <c r="JH49">
        <v>0</v>
      </c>
      <c r="JI49">
        <v>2</v>
      </c>
      <c r="JJ49" t="s">
        <v>171</v>
      </c>
      <c r="JK49" t="s">
        <v>1452</v>
      </c>
      <c r="JL49" t="s">
        <v>617</v>
      </c>
      <c r="JM49">
        <v>0</v>
      </c>
      <c r="JN49" t="s">
        <v>34</v>
      </c>
      <c r="JO49">
        <v>3214</v>
      </c>
      <c r="JP49">
        <v>242.6</v>
      </c>
      <c r="JQ49">
        <v>0.8</v>
      </c>
      <c r="JR49">
        <v>157.5</v>
      </c>
      <c r="JS49">
        <v>0.27</v>
      </c>
      <c r="JT49">
        <v>2721</v>
      </c>
      <c r="JU49">
        <v>1902</v>
      </c>
      <c r="JV49">
        <v>1292</v>
      </c>
      <c r="JW49">
        <v>316</v>
      </c>
      <c r="JX49">
        <v>172</v>
      </c>
      <c r="JY49">
        <v>71</v>
      </c>
      <c r="JZ49">
        <v>389</v>
      </c>
      <c r="KA49" t="s">
        <v>1453</v>
      </c>
      <c r="KB49" t="s">
        <v>1454</v>
      </c>
      <c r="KC49" t="s">
        <v>1455</v>
      </c>
      <c r="KD49" t="s">
        <v>1456</v>
      </c>
      <c r="KE49" t="s">
        <v>35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 t="s">
        <v>36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</row>
    <row r="50" spans="1:324" x14ac:dyDescent="0.25">
      <c r="A50" t="s">
        <v>68</v>
      </c>
      <c r="B50" t="s">
        <v>18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t="s">
        <v>19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 t="s">
        <v>21</v>
      </c>
      <c r="BB50">
        <v>22</v>
      </c>
      <c r="BC50">
        <v>171</v>
      </c>
      <c r="BD50">
        <v>0.64</v>
      </c>
      <c r="BE50">
        <v>116</v>
      </c>
      <c r="BF50">
        <v>0.28999999999999998</v>
      </c>
      <c r="BG50">
        <v>13</v>
      </c>
      <c r="BH50">
        <v>14</v>
      </c>
      <c r="BI50">
        <v>2</v>
      </c>
      <c r="BJ50">
        <v>3</v>
      </c>
      <c r="BK50">
        <v>2</v>
      </c>
      <c r="BL50">
        <v>0</v>
      </c>
      <c r="BM50">
        <v>1</v>
      </c>
      <c r="BN50" t="s">
        <v>291</v>
      </c>
      <c r="BO50" t="s">
        <v>283</v>
      </c>
      <c r="BP50" t="s">
        <v>1457</v>
      </c>
      <c r="BQ50">
        <v>0</v>
      </c>
      <c r="BR50" t="s">
        <v>22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 t="s">
        <v>23</v>
      </c>
      <c r="CJ50">
        <v>369</v>
      </c>
      <c r="CK50">
        <v>185.7</v>
      </c>
      <c r="CL50">
        <v>0.73</v>
      </c>
      <c r="CM50">
        <v>118.1</v>
      </c>
      <c r="CN50">
        <v>0.28999999999999998</v>
      </c>
      <c r="CO50">
        <v>243</v>
      </c>
      <c r="CP50">
        <v>237</v>
      </c>
      <c r="CQ50">
        <v>145</v>
      </c>
      <c r="CR50">
        <v>20</v>
      </c>
      <c r="CS50">
        <v>27</v>
      </c>
      <c r="CT50">
        <v>7</v>
      </c>
      <c r="CU50">
        <v>35</v>
      </c>
      <c r="CV50" t="s">
        <v>1458</v>
      </c>
      <c r="CW50" t="s">
        <v>1459</v>
      </c>
      <c r="CX50" t="s">
        <v>1460</v>
      </c>
      <c r="CY50" t="s">
        <v>142</v>
      </c>
      <c r="CZ50" t="s">
        <v>24</v>
      </c>
      <c r="DA50">
        <v>45</v>
      </c>
      <c r="DB50">
        <v>203</v>
      </c>
      <c r="DC50">
        <v>0.57999999999999996</v>
      </c>
      <c r="DD50" t="s">
        <v>1107</v>
      </c>
      <c r="DE50">
        <v>0.23</v>
      </c>
      <c r="DF50">
        <v>32</v>
      </c>
      <c r="DG50">
        <v>35</v>
      </c>
      <c r="DH50">
        <v>7</v>
      </c>
      <c r="DI50">
        <v>7</v>
      </c>
      <c r="DJ50">
        <v>14</v>
      </c>
      <c r="DK50">
        <v>1</v>
      </c>
      <c r="DL50">
        <v>6</v>
      </c>
      <c r="DM50" t="s">
        <v>676</v>
      </c>
      <c r="DN50" t="s">
        <v>676</v>
      </c>
      <c r="DO50" t="s">
        <v>335</v>
      </c>
      <c r="DP50" t="s">
        <v>167</v>
      </c>
      <c r="DQ50" t="s">
        <v>25</v>
      </c>
      <c r="DR50">
        <v>181</v>
      </c>
      <c r="DS50">
        <v>227.6</v>
      </c>
      <c r="DT50">
        <v>0.77</v>
      </c>
      <c r="DU50">
        <v>142.19999999999999</v>
      </c>
      <c r="DV50">
        <v>0.22</v>
      </c>
      <c r="DW50">
        <v>140</v>
      </c>
      <c r="DX50">
        <v>127</v>
      </c>
      <c r="DY50">
        <v>82</v>
      </c>
      <c r="DZ50">
        <v>15</v>
      </c>
      <c r="EA50">
        <v>18</v>
      </c>
      <c r="EB50">
        <v>1</v>
      </c>
      <c r="EC50">
        <v>13</v>
      </c>
      <c r="ED50" t="s">
        <v>420</v>
      </c>
      <c r="EE50" t="s">
        <v>1461</v>
      </c>
      <c r="EF50" t="s">
        <v>667</v>
      </c>
      <c r="EG50" t="s">
        <v>130</v>
      </c>
      <c r="EH50" t="s">
        <v>26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 t="s">
        <v>27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 t="s">
        <v>28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 t="s">
        <v>29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 t="s">
        <v>30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 t="s">
        <v>31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 t="s">
        <v>32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 t="s">
        <v>33</v>
      </c>
      <c r="IX50">
        <v>239</v>
      </c>
      <c r="IY50">
        <v>198.9</v>
      </c>
      <c r="IZ50">
        <v>0.72</v>
      </c>
      <c r="JA50">
        <v>122.3</v>
      </c>
      <c r="JB50">
        <v>0.3</v>
      </c>
      <c r="JC50">
        <v>167</v>
      </c>
      <c r="JD50">
        <v>152</v>
      </c>
      <c r="JE50">
        <v>87</v>
      </c>
      <c r="JF50">
        <v>11</v>
      </c>
      <c r="JG50">
        <v>17</v>
      </c>
      <c r="JH50">
        <v>6</v>
      </c>
      <c r="JI50">
        <v>30</v>
      </c>
      <c r="JJ50" t="s">
        <v>1462</v>
      </c>
      <c r="JK50" t="s">
        <v>1463</v>
      </c>
      <c r="JL50" t="s">
        <v>1464</v>
      </c>
      <c r="JM50" t="s">
        <v>142</v>
      </c>
      <c r="JN50" t="s">
        <v>34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 t="s">
        <v>35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 t="s">
        <v>36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</row>
    <row r="51" spans="1:324" x14ac:dyDescent="0.25">
      <c r="A51" t="s">
        <v>1465</v>
      </c>
      <c r="B51" t="s">
        <v>18</v>
      </c>
      <c r="C51">
        <v>87</v>
      </c>
      <c r="D51">
        <v>187.8</v>
      </c>
      <c r="E51">
        <v>0.67</v>
      </c>
      <c r="F51">
        <v>118.7</v>
      </c>
      <c r="G51">
        <v>0.3</v>
      </c>
      <c r="H51">
        <v>58</v>
      </c>
      <c r="I51">
        <v>68</v>
      </c>
      <c r="J51">
        <v>27</v>
      </c>
      <c r="K51">
        <v>5</v>
      </c>
      <c r="L51">
        <v>8</v>
      </c>
      <c r="M51">
        <v>1</v>
      </c>
      <c r="N51">
        <v>8</v>
      </c>
      <c r="O51" t="s">
        <v>1466</v>
      </c>
      <c r="P51" t="s">
        <v>1467</v>
      </c>
      <c r="Q51" t="s">
        <v>193</v>
      </c>
      <c r="R51" t="s">
        <v>278</v>
      </c>
      <c r="S51" t="s">
        <v>19</v>
      </c>
      <c r="T51">
        <v>321</v>
      </c>
      <c r="U51">
        <v>201.9</v>
      </c>
      <c r="V51">
        <v>0.62</v>
      </c>
      <c r="W51">
        <v>124.6</v>
      </c>
      <c r="X51">
        <v>0.23</v>
      </c>
      <c r="Y51">
        <v>234</v>
      </c>
      <c r="Z51">
        <v>226</v>
      </c>
      <c r="AA51">
        <v>102</v>
      </c>
      <c r="AB51">
        <v>18</v>
      </c>
      <c r="AC51">
        <v>27</v>
      </c>
      <c r="AD51">
        <v>6</v>
      </c>
      <c r="AE51">
        <v>45</v>
      </c>
      <c r="AF51" t="s">
        <v>130</v>
      </c>
      <c r="AG51" t="s">
        <v>378</v>
      </c>
      <c r="AH51" t="s">
        <v>1468</v>
      </c>
      <c r="AI51" t="s">
        <v>335</v>
      </c>
      <c r="AJ51" t="s">
        <v>20</v>
      </c>
      <c r="AK51">
        <v>23</v>
      </c>
      <c r="AL51">
        <v>159</v>
      </c>
      <c r="AM51">
        <v>0.74</v>
      </c>
      <c r="AN51" t="s">
        <v>1469</v>
      </c>
      <c r="AO51">
        <v>0.17</v>
      </c>
      <c r="AP51">
        <v>12</v>
      </c>
      <c r="AQ51">
        <v>18</v>
      </c>
      <c r="AR51">
        <v>11</v>
      </c>
      <c r="AS51">
        <v>1</v>
      </c>
      <c r="AT51">
        <v>1</v>
      </c>
      <c r="AU51">
        <v>0</v>
      </c>
      <c r="AV51">
        <v>1</v>
      </c>
      <c r="AW51" t="s">
        <v>241</v>
      </c>
      <c r="AX51" t="s">
        <v>437</v>
      </c>
      <c r="AY51" t="s">
        <v>1074</v>
      </c>
      <c r="AZ51">
        <v>0</v>
      </c>
      <c r="BA51" t="s">
        <v>21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 t="s">
        <v>22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 t="s">
        <v>23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 t="s">
        <v>24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 t="s">
        <v>25</v>
      </c>
      <c r="DR51">
        <v>131</v>
      </c>
      <c r="DS51">
        <v>195.7</v>
      </c>
      <c r="DT51">
        <v>0.74</v>
      </c>
      <c r="DU51">
        <v>142.4</v>
      </c>
      <c r="DV51">
        <v>0.21</v>
      </c>
      <c r="DW51">
        <v>86</v>
      </c>
      <c r="DX51">
        <v>94</v>
      </c>
      <c r="DY51">
        <v>69</v>
      </c>
      <c r="DZ51">
        <v>11</v>
      </c>
      <c r="EA51">
        <v>10</v>
      </c>
      <c r="EB51">
        <v>2</v>
      </c>
      <c r="EC51">
        <v>13</v>
      </c>
      <c r="ED51" t="s">
        <v>1470</v>
      </c>
      <c r="EE51" t="s">
        <v>1471</v>
      </c>
      <c r="EF51" t="s">
        <v>1472</v>
      </c>
      <c r="EG51" t="s">
        <v>283</v>
      </c>
      <c r="EH51" t="s">
        <v>26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 t="s">
        <v>27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 t="s">
        <v>28</v>
      </c>
      <c r="FQ51">
        <v>488</v>
      </c>
      <c r="FR51">
        <v>216.5</v>
      </c>
      <c r="FS51">
        <v>0.75</v>
      </c>
      <c r="FT51" t="s">
        <v>1473</v>
      </c>
      <c r="FU51">
        <v>0.27</v>
      </c>
      <c r="FV51">
        <v>375</v>
      </c>
      <c r="FW51">
        <v>334</v>
      </c>
      <c r="FX51">
        <v>163</v>
      </c>
      <c r="FY51">
        <v>46</v>
      </c>
      <c r="FZ51">
        <v>50</v>
      </c>
      <c r="GA51">
        <v>6</v>
      </c>
      <c r="GB51">
        <v>47</v>
      </c>
      <c r="GC51" t="s">
        <v>1474</v>
      </c>
      <c r="GD51" t="s">
        <v>1475</v>
      </c>
      <c r="GE51" t="s">
        <v>1476</v>
      </c>
      <c r="GF51" t="s">
        <v>1477</v>
      </c>
      <c r="GG51" t="s">
        <v>29</v>
      </c>
      <c r="GH51">
        <v>1818</v>
      </c>
      <c r="GI51">
        <v>247.3</v>
      </c>
      <c r="GJ51">
        <v>0.76</v>
      </c>
      <c r="GK51" t="s">
        <v>1478</v>
      </c>
      <c r="GL51">
        <v>0.26</v>
      </c>
      <c r="GM51">
        <v>1541</v>
      </c>
      <c r="GN51">
        <v>1227</v>
      </c>
      <c r="GO51">
        <v>527</v>
      </c>
      <c r="GP51">
        <v>294</v>
      </c>
      <c r="GQ51">
        <v>198</v>
      </c>
      <c r="GR51">
        <v>22</v>
      </c>
      <c r="GS51">
        <v>117</v>
      </c>
      <c r="GT51" t="s">
        <v>1479</v>
      </c>
      <c r="GU51" t="s">
        <v>1480</v>
      </c>
      <c r="GV51" t="s">
        <v>1481</v>
      </c>
      <c r="GW51" t="s">
        <v>1482</v>
      </c>
      <c r="GX51" t="s">
        <v>30</v>
      </c>
      <c r="GY51">
        <v>485</v>
      </c>
      <c r="GZ51">
        <v>242.7</v>
      </c>
      <c r="HA51">
        <v>0.76</v>
      </c>
      <c r="HB51">
        <v>153.80000000000001</v>
      </c>
      <c r="HC51">
        <v>0.19</v>
      </c>
      <c r="HD51">
        <v>412</v>
      </c>
      <c r="HE51">
        <v>335</v>
      </c>
      <c r="HF51">
        <v>117</v>
      </c>
      <c r="HG51">
        <v>59</v>
      </c>
      <c r="HH51">
        <v>57</v>
      </c>
      <c r="HI51">
        <v>10</v>
      </c>
      <c r="HJ51">
        <v>39</v>
      </c>
      <c r="HK51" t="s">
        <v>1483</v>
      </c>
      <c r="HL51" t="s">
        <v>1484</v>
      </c>
      <c r="HM51" t="s">
        <v>1485</v>
      </c>
      <c r="HN51" t="s">
        <v>1486</v>
      </c>
      <c r="HO51" t="s">
        <v>31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 t="s">
        <v>32</v>
      </c>
      <c r="IG51">
        <v>2709</v>
      </c>
      <c r="IH51">
        <v>226</v>
      </c>
      <c r="II51">
        <v>0.74</v>
      </c>
      <c r="IJ51" t="s">
        <v>1326</v>
      </c>
      <c r="IK51">
        <v>0.24</v>
      </c>
      <c r="IL51">
        <v>2202</v>
      </c>
      <c r="IM51">
        <v>1719</v>
      </c>
      <c r="IN51">
        <v>847</v>
      </c>
      <c r="IO51">
        <v>293</v>
      </c>
      <c r="IP51">
        <v>148</v>
      </c>
      <c r="IQ51">
        <v>39</v>
      </c>
      <c r="IR51">
        <v>154</v>
      </c>
      <c r="IS51" t="s">
        <v>1487</v>
      </c>
      <c r="IT51" t="s">
        <v>1488</v>
      </c>
      <c r="IU51" t="s">
        <v>1489</v>
      </c>
      <c r="IV51" t="s">
        <v>1490</v>
      </c>
      <c r="IW51" t="s">
        <v>33</v>
      </c>
      <c r="IX51">
        <v>616</v>
      </c>
      <c r="IY51">
        <v>210.5</v>
      </c>
      <c r="IZ51">
        <v>0.77</v>
      </c>
      <c r="JA51">
        <v>142.80000000000001</v>
      </c>
      <c r="JB51">
        <v>0.24</v>
      </c>
      <c r="JC51">
        <v>473</v>
      </c>
      <c r="JD51">
        <v>399</v>
      </c>
      <c r="JE51">
        <v>149</v>
      </c>
      <c r="JF51">
        <v>65</v>
      </c>
      <c r="JG51">
        <v>46</v>
      </c>
      <c r="JH51">
        <v>6</v>
      </c>
      <c r="JI51">
        <v>57</v>
      </c>
      <c r="JJ51" t="s">
        <v>1491</v>
      </c>
      <c r="JK51" t="s">
        <v>1492</v>
      </c>
      <c r="JL51" t="s">
        <v>1493</v>
      </c>
      <c r="JM51" t="s">
        <v>341</v>
      </c>
      <c r="JN51" t="s">
        <v>34</v>
      </c>
      <c r="JO51">
        <v>389</v>
      </c>
      <c r="JP51">
        <v>196.4</v>
      </c>
      <c r="JQ51">
        <v>0.77</v>
      </c>
      <c r="JR51">
        <v>122.3</v>
      </c>
      <c r="JS51">
        <v>0.24</v>
      </c>
      <c r="JT51">
        <v>278</v>
      </c>
      <c r="JU51">
        <v>237</v>
      </c>
      <c r="JV51">
        <v>129</v>
      </c>
      <c r="JW51">
        <v>16</v>
      </c>
      <c r="JX51">
        <v>17</v>
      </c>
      <c r="JY51">
        <v>8</v>
      </c>
      <c r="JZ51">
        <v>48</v>
      </c>
      <c r="KA51" t="s">
        <v>1494</v>
      </c>
      <c r="KB51" t="s">
        <v>1495</v>
      </c>
      <c r="KC51" t="s">
        <v>1496</v>
      </c>
      <c r="KD51" t="s">
        <v>167</v>
      </c>
      <c r="KE51" t="s">
        <v>35</v>
      </c>
      <c r="KF51">
        <v>53</v>
      </c>
      <c r="KG51">
        <v>169</v>
      </c>
      <c r="KH51">
        <v>0.68</v>
      </c>
      <c r="KI51" t="s">
        <v>1497</v>
      </c>
      <c r="KJ51">
        <v>0.21</v>
      </c>
      <c r="KK51">
        <v>33</v>
      </c>
      <c r="KL51">
        <v>34</v>
      </c>
      <c r="KM51">
        <v>18</v>
      </c>
      <c r="KN51">
        <v>4</v>
      </c>
      <c r="KO51">
        <v>6</v>
      </c>
      <c r="KP51">
        <v>1</v>
      </c>
      <c r="KQ51">
        <v>4</v>
      </c>
      <c r="KR51" t="s">
        <v>1205</v>
      </c>
      <c r="KS51" t="s">
        <v>1498</v>
      </c>
      <c r="KT51" t="s">
        <v>1499</v>
      </c>
      <c r="KU51" t="s">
        <v>168</v>
      </c>
      <c r="KV51" t="s">
        <v>36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</row>
    <row r="52" spans="1:324" x14ac:dyDescent="0.25">
      <c r="A52" t="s">
        <v>1500</v>
      </c>
      <c r="B52" t="s">
        <v>18</v>
      </c>
      <c r="C52">
        <v>464</v>
      </c>
      <c r="D52">
        <v>197.1</v>
      </c>
      <c r="E52">
        <v>0.79</v>
      </c>
      <c r="F52">
        <v>129.9</v>
      </c>
      <c r="G52">
        <v>0.21</v>
      </c>
      <c r="H52">
        <v>336</v>
      </c>
      <c r="I52">
        <v>288</v>
      </c>
      <c r="J52">
        <v>132</v>
      </c>
      <c r="K52">
        <v>25</v>
      </c>
      <c r="L52">
        <v>16</v>
      </c>
      <c r="M52">
        <v>7</v>
      </c>
      <c r="N52">
        <v>72</v>
      </c>
      <c r="O52" t="s">
        <v>1501</v>
      </c>
      <c r="P52" t="s">
        <v>1502</v>
      </c>
      <c r="Q52" t="s">
        <v>161</v>
      </c>
      <c r="R52" t="s">
        <v>320</v>
      </c>
      <c r="S52" t="s">
        <v>19</v>
      </c>
      <c r="T52">
        <v>522</v>
      </c>
      <c r="U52">
        <v>180.9</v>
      </c>
      <c r="V52">
        <v>0.81</v>
      </c>
      <c r="W52">
        <v>121</v>
      </c>
      <c r="X52">
        <v>0.22</v>
      </c>
      <c r="Y52">
        <v>343</v>
      </c>
      <c r="Z52">
        <v>336</v>
      </c>
      <c r="AA52">
        <v>194</v>
      </c>
      <c r="AB52">
        <v>30</v>
      </c>
      <c r="AC52">
        <v>24</v>
      </c>
      <c r="AD52">
        <v>13</v>
      </c>
      <c r="AE52">
        <v>83</v>
      </c>
      <c r="AF52" t="s">
        <v>1503</v>
      </c>
      <c r="AG52" t="s">
        <v>1504</v>
      </c>
      <c r="AH52" t="s">
        <v>1505</v>
      </c>
      <c r="AI52" t="s">
        <v>1136</v>
      </c>
      <c r="AJ52" t="s">
        <v>20</v>
      </c>
      <c r="AK52">
        <v>15</v>
      </c>
      <c r="AL52">
        <v>103</v>
      </c>
      <c r="AM52">
        <v>0</v>
      </c>
      <c r="AN52" t="s">
        <v>1506</v>
      </c>
      <c r="AO52">
        <v>0.16</v>
      </c>
      <c r="AP52">
        <v>4</v>
      </c>
      <c r="AQ52">
        <v>15</v>
      </c>
      <c r="AR52">
        <v>3</v>
      </c>
      <c r="AS52">
        <v>0</v>
      </c>
      <c r="AT52">
        <v>2</v>
      </c>
      <c r="AU52">
        <v>0</v>
      </c>
      <c r="AV52">
        <v>2</v>
      </c>
      <c r="AW52">
        <v>0</v>
      </c>
      <c r="AX52" t="s">
        <v>389</v>
      </c>
      <c r="AY52" t="s">
        <v>335</v>
      </c>
      <c r="AZ52">
        <v>0</v>
      </c>
      <c r="BA52" t="s">
        <v>21</v>
      </c>
      <c r="BB52">
        <v>477</v>
      </c>
      <c r="BC52">
        <v>233.1</v>
      </c>
      <c r="BD52">
        <v>0.73</v>
      </c>
      <c r="BE52">
        <v>150.69999999999999</v>
      </c>
      <c r="BF52">
        <v>0.25</v>
      </c>
      <c r="BG52">
        <v>444</v>
      </c>
      <c r="BH52">
        <v>346</v>
      </c>
      <c r="BI52">
        <v>85</v>
      </c>
      <c r="BJ52">
        <v>60</v>
      </c>
      <c r="BK52">
        <v>42</v>
      </c>
      <c r="BL52">
        <v>11</v>
      </c>
      <c r="BM52">
        <v>65</v>
      </c>
      <c r="BN52" t="s">
        <v>296</v>
      </c>
      <c r="BO52" t="s">
        <v>1507</v>
      </c>
      <c r="BP52" t="s">
        <v>1508</v>
      </c>
      <c r="BQ52" t="s">
        <v>1509</v>
      </c>
      <c r="BR52" t="s">
        <v>22</v>
      </c>
      <c r="BS52">
        <v>685</v>
      </c>
      <c r="BT52">
        <v>180.1</v>
      </c>
      <c r="BU52">
        <v>0.73</v>
      </c>
      <c r="BV52">
        <v>120</v>
      </c>
      <c r="BW52">
        <v>0.2</v>
      </c>
      <c r="BX52">
        <v>449</v>
      </c>
      <c r="BY52">
        <v>426</v>
      </c>
      <c r="BZ52">
        <v>155</v>
      </c>
      <c r="CA52">
        <v>35</v>
      </c>
      <c r="CB52">
        <v>40</v>
      </c>
      <c r="CC52">
        <v>21</v>
      </c>
      <c r="CD52">
        <v>113</v>
      </c>
      <c r="CE52" t="s">
        <v>1510</v>
      </c>
      <c r="CF52" t="s">
        <v>1511</v>
      </c>
      <c r="CG52" t="s">
        <v>1512</v>
      </c>
      <c r="CH52" t="s">
        <v>1513</v>
      </c>
      <c r="CI52" t="s">
        <v>23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 t="s">
        <v>24</v>
      </c>
      <c r="DA52">
        <v>18</v>
      </c>
      <c r="DB52">
        <v>229</v>
      </c>
      <c r="DC52">
        <v>0</v>
      </c>
      <c r="DD52">
        <v>0</v>
      </c>
      <c r="DE52">
        <v>0</v>
      </c>
      <c r="DF52">
        <v>16</v>
      </c>
      <c r="DG52">
        <v>9</v>
      </c>
      <c r="DH52">
        <v>1</v>
      </c>
      <c r="DI52">
        <v>3</v>
      </c>
      <c r="DJ52">
        <v>0</v>
      </c>
      <c r="DK52">
        <v>0</v>
      </c>
      <c r="DL52">
        <v>0</v>
      </c>
      <c r="DM52" t="s">
        <v>185</v>
      </c>
      <c r="DN52" t="s">
        <v>194</v>
      </c>
      <c r="DO52">
        <v>0</v>
      </c>
      <c r="DP52">
        <v>0</v>
      </c>
      <c r="DQ52" t="s">
        <v>25</v>
      </c>
      <c r="DR52">
        <v>203</v>
      </c>
      <c r="DS52">
        <v>201.7</v>
      </c>
      <c r="DT52">
        <v>0.77</v>
      </c>
      <c r="DU52">
        <v>130.80000000000001</v>
      </c>
      <c r="DV52">
        <v>0.21</v>
      </c>
      <c r="DW52">
        <v>135</v>
      </c>
      <c r="DX52">
        <v>145</v>
      </c>
      <c r="DY52">
        <v>107</v>
      </c>
      <c r="DZ52">
        <v>10</v>
      </c>
      <c r="EA52">
        <v>18</v>
      </c>
      <c r="EB52">
        <v>3</v>
      </c>
      <c r="EC52">
        <v>26</v>
      </c>
      <c r="ED52" t="s">
        <v>386</v>
      </c>
      <c r="EE52" t="s">
        <v>1514</v>
      </c>
      <c r="EF52" t="s">
        <v>1515</v>
      </c>
      <c r="EG52" t="s">
        <v>1071</v>
      </c>
      <c r="EH52" t="s">
        <v>26</v>
      </c>
      <c r="EI52">
        <v>1693</v>
      </c>
      <c r="EJ52">
        <v>216.6</v>
      </c>
      <c r="EK52">
        <v>0.74</v>
      </c>
      <c r="EL52">
        <v>145.4</v>
      </c>
      <c r="EM52">
        <v>0.2</v>
      </c>
      <c r="EN52">
        <v>1292</v>
      </c>
      <c r="EO52">
        <v>1052</v>
      </c>
      <c r="EP52">
        <v>290</v>
      </c>
      <c r="EQ52">
        <v>133</v>
      </c>
      <c r="ER52">
        <v>105</v>
      </c>
      <c r="ES52">
        <v>49</v>
      </c>
      <c r="ET52">
        <v>265</v>
      </c>
      <c r="EU52" t="s">
        <v>1516</v>
      </c>
      <c r="EV52" t="s">
        <v>1517</v>
      </c>
      <c r="EW52" t="s">
        <v>1518</v>
      </c>
      <c r="EX52" t="s">
        <v>1519</v>
      </c>
      <c r="EY52" t="s">
        <v>27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 t="s">
        <v>28</v>
      </c>
      <c r="FQ52">
        <v>2332</v>
      </c>
      <c r="FR52">
        <v>189.3</v>
      </c>
      <c r="FS52">
        <v>0.77</v>
      </c>
      <c r="FT52" t="s">
        <v>1520</v>
      </c>
      <c r="FU52">
        <v>0.2</v>
      </c>
      <c r="FV52">
        <v>1548</v>
      </c>
      <c r="FW52">
        <v>1514</v>
      </c>
      <c r="FX52">
        <v>668</v>
      </c>
      <c r="FY52">
        <v>133</v>
      </c>
      <c r="FZ52">
        <v>140</v>
      </c>
      <c r="GA52">
        <v>41</v>
      </c>
      <c r="GB52">
        <v>317</v>
      </c>
      <c r="GC52" t="s">
        <v>1521</v>
      </c>
      <c r="GD52" t="s">
        <v>1522</v>
      </c>
      <c r="GE52" t="s">
        <v>1523</v>
      </c>
      <c r="GF52" t="s">
        <v>1524</v>
      </c>
      <c r="GG52" t="s">
        <v>29</v>
      </c>
      <c r="GH52">
        <v>57</v>
      </c>
      <c r="GI52">
        <v>171.7</v>
      </c>
      <c r="GJ52">
        <v>0</v>
      </c>
      <c r="GK52" t="s">
        <v>1525</v>
      </c>
      <c r="GL52">
        <v>0.14000000000000001</v>
      </c>
      <c r="GM52">
        <v>31</v>
      </c>
      <c r="GN52">
        <v>49</v>
      </c>
      <c r="GO52">
        <v>13</v>
      </c>
      <c r="GP52">
        <v>7</v>
      </c>
      <c r="GQ52">
        <v>9</v>
      </c>
      <c r="GR52">
        <v>1</v>
      </c>
      <c r="GS52">
        <v>6</v>
      </c>
      <c r="GT52" t="s">
        <v>580</v>
      </c>
      <c r="GU52" t="s">
        <v>1526</v>
      </c>
      <c r="GV52" t="s">
        <v>341</v>
      </c>
      <c r="GW52" t="s">
        <v>167</v>
      </c>
      <c r="GX52" t="s">
        <v>30</v>
      </c>
      <c r="GY52">
        <v>21</v>
      </c>
      <c r="GZ52">
        <v>146</v>
      </c>
      <c r="HA52">
        <v>0</v>
      </c>
      <c r="HB52">
        <v>96.9</v>
      </c>
      <c r="HC52">
        <v>0.13</v>
      </c>
      <c r="HD52">
        <v>11</v>
      </c>
      <c r="HE52">
        <v>17</v>
      </c>
      <c r="HF52">
        <v>3</v>
      </c>
      <c r="HG52">
        <v>2</v>
      </c>
      <c r="HH52">
        <v>6</v>
      </c>
      <c r="HI52">
        <v>1</v>
      </c>
      <c r="HJ52">
        <v>3</v>
      </c>
      <c r="HK52" t="s">
        <v>137</v>
      </c>
      <c r="HL52" t="s">
        <v>725</v>
      </c>
      <c r="HM52" t="s">
        <v>97</v>
      </c>
      <c r="HN52" t="s">
        <v>98</v>
      </c>
      <c r="HO52" t="s">
        <v>31</v>
      </c>
      <c r="HP52">
        <v>46</v>
      </c>
      <c r="HQ52">
        <v>216</v>
      </c>
      <c r="HR52">
        <v>0.78</v>
      </c>
      <c r="HS52">
        <v>137</v>
      </c>
      <c r="HT52">
        <v>0.24</v>
      </c>
      <c r="HU52">
        <v>35</v>
      </c>
      <c r="HV52">
        <v>27</v>
      </c>
      <c r="HW52">
        <v>10</v>
      </c>
      <c r="HX52">
        <v>3</v>
      </c>
      <c r="HY52">
        <v>3</v>
      </c>
      <c r="HZ52">
        <v>0</v>
      </c>
      <c r="IA52">
        <v>6</v>
      </c>
      <c r="IB52" t="s">
        <v>155</v>
      </c>
      <c r="IC52" t="s">
        <v>199</v>
      </c>
      <c r="ID52" t="s">
        <v>171</v>
      </c>
      <c r="IE52">
        <v>0</v>
      </c>
      <c r="IF52" t="s">
        <v>32</v>
      </c>
      <c r="IG52">
        <v>2245</v>
      </c>
      <c r="IH52">
        <v>194.5</v>
      </c>
      <c r="II52">
        <v>0.73</v>
      </c>
      <c r="IJ52" t="s">
        <v>1353</v>
      </c>
      <c r="IK52">
        <v>0.21</v>
      </c>
      <c r="IL52">
        <v>1539</v>
      </c>
      <c r="IM52">
        <v>1473</v>
      </c>
      <c r="IN52">
        <v>750</v>
      </c>
      <c r="IO52">
        <v>162</v>
      </c>
      <c r="IP52">
        <v>120</v>
      </c>
      <c r="IQ52">
        <v>35</v>
      </c>
      <c r="IR52">
        <v>241</v>
      </c>
      <c r="IS52" t="s">
        <v>341</v>
      </c>
      <c r="IT52" t="s">
        <v>1527</v>
      </c>
      <c r="IU52" t="s">
        <v>1528</v>
      </c>
      <c r="IV52" t="s">
        <v>1529</v>
      </c>
      <c r="IW52" t="s">
        <v>33</v>
      </c>
      <c r="IX52">
        <v>127</v>
      </c>
      <c r="IY52">
        <v>174.8</v>
      </c>
      <c r="IZ52">
        <v>0.69</v>
      </c>
      <c r="JA52">
        <v>119.9</v>
      </c>
      <c r="JB52">
        <v>0.21</v>
      </c>
      <c r="JC52">
        <v>81</v>
      </c>
      <c r="JD52">
        <v>87</v>
      </c>
      <c r="JE52">
        <v>37</v>
      </c>
      <c r="JF52">
        <v>10</v>
      </c>
      <c r="JG52">
        <v>9</v>
      </c>
      <c r="JH52">
        <v>2</v>
      </c>
      <c r="JI52">
        <v>17</v>
      </c>
      <c r="JJ52" t="s">
        <v>887</v>
      </c>
      <c r="JK52" t="s">
        <v>333</v>
      </c>
      <c r="JL52" t="s">
        <v>1530</v>
      </c>
      <c r="JM52" t="s">
        <v>150</v>
      </c>
      <c r="JN52" t="s">
        <v>34</v>
      </c>
      <c r="JO52">
        <v>54</v>
      </c>
      <c r="JP52">
        <v>202.7</v>
      </c>
      <c r="JQ52">
        <v>0.8</v>
      </c>
      <c r="JR52">
        <v>135.4</v>
      </c>
      <c r="JS52">
        <v>0.19</v>
      </c>
      <c r="JT52">
        <v>37</v>
      </c>
      <c r="JU52">
        <v>36</v>
      </c>
      <c r="JV52">
        <v>20</v>
      </c>
      <c r="JW52">
        <v>4</v>
      </c>
      <c r="JX52">
        <v>2</v>
      </c>
      <c r="JY52">
        <v>0</v>
      </c>
      <c r="JZ52">
        <v>7</v>
      </c>
      <c r="KA52" t="s">
        <v>566</v>
      </c>
      <c r="KB52" t="s">
        <v>1531</v>
      </c>
      <c r="KC52" t="s">
        <v>1532</v>
      </c>
      <c r="KD52">
        <v>0</v>
      </c>
      <c r="KE52" t="s">
        <v>35</v>
      </c>
      <c r="KF52">
        <v>953</v>
      </c>
      <c r="KG52">
        <v>203.8</v>
      </c>
      <c r="KH52">
        <v>0.74</v>
      </c>
      <c r="KI52" t="s">
        <v>1448</v>
      </c>
      <c r="KJ52">
        <v>0.22</v>
      </c>
      <c r="KK52">
        <v>679</v>
      </c>
      <c r="KL52">
        <v>604</v>
      </c>
      <c r="KM52">
        <v>266</v>
      </c>
      <c r="KN52">
        <v>74</v>
      </c>
      <c r="KO52">
        <v>74</v>
      </c>
      <c r="KP52">
        <v>24</v>
      </c>
      <c r="KQ52">
        <v>157</v>
      </c>
      <c r="KR52" t="s">
        <v>1533</v>
      </c>
      <c r="KS52" t="s">
        <v>1534</v>
      </c>
      <c r="KT52" t="s">
        <v>1535</v>
      </c>
      <c r="KU52" t="s">
        <v>1536</v>
      </c>
      <c r="KV52" t="s">
        <v>36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</row>
    <row r="53" spans="1:324" x14ac:dyDescent="0.25">
      <c r="A53" t="s">
        <v>1774</v>
      </c>
      <c r="B53" t="s">
        <v>18</v>
      </c>
      <c r="C53">
        <v>1549</v>
      </c>
      <c r="D53">
        <v>195.1</v>
      </c>
      <c r="E53">
        <v>0.76</v>
      </c>
      <c r="F53">
        <v>126.1</v>
      </c>
      <c r="G53">
        <v>0.28999999999999998</v>
      </c>
      <c r="H53">
        <v>1117</v>
      </c>
      <c r="I53">
        <v>984</v>
      </c>
      <c r="J53">
        <v>592</v>
      </c>
      <c r="K53">
        <v>95</v>
      </c>
      <c r="L53">
        <v>113</v>
      </c>
      <c r="M53">
        <v>43</v>
      </c>
      <c r="N53">
        <v>201</v>
      </c>
      <c r="O53" t="s">
        <v>1775</v>
      </c>
      <c r="P53" t="s">
        <v>1776</v>
      </c>
      <c r="Q53" t="s">
        <v>1777</v>
      </c>
      <c r="R53" t="s">
        <v>312</v>
      </c>
      <c r="S53" t="s">
        <v>19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 t="s">
        <v>20</v>
      </c>
      <c r="AK53">
        <v>864</v>
      </c>
      <c r="AL53">
        <v>230.7</v>
      </c>
      <c r="AM53">
        <v>0.8</v>
      </c>
      <c r="AN53" t="s">
        <v>1778</v>
      </c>
      <c r="AO53">
        <v>0.34</v>
      </c>
      <c r="AP53">
        <v>708</v>
      </c>
      <c r="AQ53">
        <v>581</v>
      </c>
      <c r="AR53">
        <v>242</v>
      </c>
      <c r="AS53">
        <v>79</v>
      </c>
      <c r="AT53">
        <v>32</v>
      </c>
      <c r="AU53">
        <v>3</v>
      </c>
      <c r="AV53">
        <v>29</v>
      </c>
      <c r="AW53" t="s">
        <v>1779</v>
      </c>
      <c r="AX53" t="s">
        <v>1780</v>
      </c>
      <c r="AY53" t="s">
        <v>1781</v>
      </c>
      <c r="AZ53" t="s">
        <v>1310</v>
      </c>
      <c r="BA53" t="s">
        <v>21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 t="s">
        <v>22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 t="s">
        <v>23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 t="s">
        <v>24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 t="s">
        <v>25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 t="s">
        <v>26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 t="s">
        <v>27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 t="s">
        <v>28</v>
      </c>
      <c r="FQ53">
        <v>2046</v>
      </c>
      <c r="FR53">
        <v>198.1</v>
      </c>
      <c r="FS53">
        <v>0.75</v>
      </c>
      <c r="FT53" t="s">
        <v>1782</v>
      </c>
      <c r="FU53">
        <v>0.31</v>
      </c>
      <c r="FV53">
        <v>1447</v>
      </c>
      <c r="FW53">
        <v>1375</v>
      </c>
      <c r="FX53">
        <v>555</v>
      </c>
      <c r="FY53">
        <v>159</v>
      </c>
      <c r="FZ53">
        <v>156</v>
      </c>
      <c r="GA53">
        <v>32</v>
      </c>
      <c r="GB53">
        <v>211</v>
      </c>
      <c r="GC53" t="s">
        <v>1783</v>
      </c>
      <c r="GD53" t="s">
        <v>1784</v>
      </c>
      <c r="GE53" t="s">
        <v>1785</v>
      </c>
      <c r="GF53" t="s">
        <v>1786</v>
      </c>
      <c r="GG53" t="s">
        <v>29</v>
      </c>
      <c r="GH53">
        <v>42</v>
      </c>
      <c r="GI53">
        <v>229.5</v>
      </c>
      <c r="GJ53">
        <v>0</v>
      </c>
      <c r="GK53">
        <v>0</v>
      </c>
      <c r="GL53">
        <v>0</v>
      </c>
      <c r="GM53">
        <v>34</v>
      </c>
      <c r="GN53">
        <v>35</v>
      </c>
      <c r="GO53">
        <v>8</v>
      </c>
      <c r="GP53">
        <v>8</v>
      </c>
      <c r="GQ53">
        <v>0</v>
      </c>
      <c r="GR53">
        <v>0</v>
      </c>
      <c r="GS53">
        <v>0</v>
      </c>
      <c r="GT53" t="s">
        <v>372</v>
      </c>
      <c r="GU53" t="s">
        <v>372</v>
      </c>
      <c r="GV53">
        <v>0</v>
      </c>
      <c r="GW53">
        <v>0</v>
      </c>
      <c r="GX53" t="s">
        <v>30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 t="s">
        <v>31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 t="s">
        <v>32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 t="s">
        <v>33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 t="s">
        <v>34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 t="s">
        <v>35</v>
      </c>
      <c r="KF53">
        <v>1130</v>
      </c>
      <c r="KG53">
        <v>189.9</v>
      </c>
      <c r="KH53">
        <v>0.7</v>
      </c>
      <c r="KI53" t="s">
        <v>1787</v>
      </c>
      <c r="KJ53">
        <v>0.3</v>
      </c>
      <c r="KK53">
        <v>741</v>
      </c>
      <c r="KL53">
        <v>760</v>
      </c>
      <c r="KM53">
        <v>306</v>
      </c>
      <c r="KN53">
        <v>64</v>
      </c>
      <c r="KO53">
        <v>111</v>
      </c>
      <c r="KP53">
        <v>31</v>
      </c>
      <c r="KQ53">
        <v>148</v>
      </c>
      <c r="KR53" t="s">
        <v>1788</v>
      </c>
      <c r="KS53" t="s">
        <v>1789</v>
      </c>
      <c r="KT53" t="s">
        <v>1790</v>
      </c>
      <c r="KU53" t="s">
        <v>1791</v>
      </c>
      <c r="KV53" t="s">
        <v>36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</row>
    <row r="54" spans="1:324" x14ac:dyDescent="0.25">
      <c r="A54" t="s">
        <v>69</v>
      </c>
      <c r="B54" t="s">
        <v>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t="s">
        <v>19</v>
      </c>
      <c r="T54">
        <v>19</v>
      </c>
      <c r="U54">
        <v>275</v>
      </c>
      <c r="V54">
        <v>0.95</v>
      </c>
      <c r="W54">
        <v>211.7</v>
      </c>
      <c r="X54">
        <v>0.23</v>
      </c>
      <c r="Y54">
        <v>18</v>
      </c>
      <c r="Z54">
        <v>12</v>
      </c>
      <c r="AA54">
        <v>16</v>
      </c>
      <c r="AB54">
        <v>0</v>
      </c>
      <c r="AC54">
        <v>1</v>
      </c>
      <c r="AD54">
        <v>0</v>
      </c>
      <c r="AE54">
        <v>2</v>
      </c>
      <c r="AF54">
        <v>0</v>
      </c>
      <c r="AG54" t="s">
        <v>1537</v>
      </c>
      <c r="AH54" t="s">
        <v>341</v>
      </c>
      <c r="AI54">
        <v>0</v>
      </c>
      <c r="AJ54" t="s">
        <v>20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 t="s">
        <v>21</v>
      </c>
      <c r="BB54">
        <v>967</v>
      </c>
      <c r="BC54">
        <v>231</v>
      </c>
      <c r="BD54">
        <v>0.74</v>
      </c>
      <c r="BE54">
        <v>144.5</v>
      </c>
      <c r="BF54">
        <v>0.25</v>
      </c>
      <c r="BG54">
        <v>793</v>
      </c>
      <c r="BH54">
        <v>577</v>
      </c>
      <c r="BI54">
        <v>150</v>
      </c>
      <c r="BJ54">
        <v>146</v>
      </c>
      <c r="BK54">
        <v>99</v>
      </c>
      <c r="BL54">
        <v>21</v>
      </c>
      <c r="BM54">
        <v>131</v>
      </c>
      <c r="BN54" t="s">
        <v>1538</v>
      </c>
      <c r="BO54" t="s">
        <v>1539</v>
      </c>
      <c r="BP54" t="s">
        <v>1540</v>
      </c>
      <c r="BQ54" t="s">
        <v>1541</v>
      </c>
      <c r="BR54" t="s">
        <v>22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 t="s">
        <v>23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 t="s">
        <v>24</v>
      </c>
      <c r="DA54">
        <v>2621</v>
      </c>
      <c r="DB54">
        <v>235.9</v>
      </c>
      <c r="DC54">
        <v>0.75</v>
      </c>
      <c r="DD54" t="s">
        <v>1542</v>
      </c>
      <c r="DE54">
        <v>0.18</v>
      </c>
      <c r="DF54">
        <v>2190</v>
      </c>
      <c r="DG54">
        <v>1720</v>
      </c>
      <c r="DH54">
        <v>526</v>
      </c>
      <c r="DI54">
        <v>447</v>
      </c>
      <c r="DJ54">
        <v>324</v>
      </c>
      <c r="DK54">
        <v>45</v>
      </c>
      <c r="DL54">
        <v>219</v>
      </c>
      <c r="DM54" t="s">
        <v>1543</v>
      </c>
      <c r="DN54" t="s">
        <v>1544</v>
      </c>
      <c r="DO54" t="s">
        <v>1545</v>
      </c>
      <c r="DP54" t="s">
        <v>1546</v>
      </c>
      <c r="DQ54" t="s">
        <v>25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 t="s">
        <v>26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 t="s">
        <v>27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 t="s">
        <v>28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 t="s">
        <v>29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 t="s">
        <v>30</v>
      </c>
      <c r="GY54">
        <v>103</v>
      </c>
      <c r="GZ54">
        <v>279.2</v>
      </c>
      <c r="HA54">
        <v>0.77</v>
      </c>
      <c r="HB54">
        <v>160.4</v>
      </c>
      <c r="HC54">
        <v>0.16</v>
      </c>
      <c r="HD54">
        <v>97</v>
      </c>
      <c r="HE54">
        <v>62</v>
      </c>
      <c r="HF54">
        <v>28</v>
      </c>
      <c r="HG54">
        <v>19</v>
      </c>
      <c r="HH54">
        <v>10</v>
      </c>
      <c r="HI54">
        <v>2</v>
      </c>
      <c r="HJ54">
        <v>5</v>
      </c>
      <c r="HK54" t="s">
        <v>1547</v>
      </c>
      <c r="HL54" t="s">
        <v>1548</v>
      </c>
      <c r="HM54" t="s">
        <v>1549</v>
      </c>
      <c r="HN54" t="s">
        <v>120</v>
      </c>
      <c r="HO54" t="s">
        <v>31</v>
      </c>
      <c r="HP54">
        <v>80</v>
      </c>
      <c r="HQ54">
        <v>240</v>
      </c>
      <c r="HR54">
        <v>0</v>
      </c>
      <c r="HS54">
        <v>147.6</v>
      </c>
      <c r="HT54">
        <v>0.2</v>
      </c>
      <c r="HU54">
        <v>68</v>
      </c>
      <c r="HV54">
        <v>48</v>
      </c>
      <c r="HW54">
        <v>17</v>
      </c>
      <c r="HX54">
        <v>9</v>
      </c>
      <c r="HY54">
        <v>6</v>
      </c>
      <c r="HZ54">
        <v>1</v>
      </c>
      <c r="IA54">
        <v>6</v>
      </c>
      <c r="IB54" t="s">
        <v>1550</v>
      </c>
      <c r="IC54" t="s">
        <v>168</v>
      </c>
      <c r="ID54" t="s">
        <v>696</v>
      </c>
      <c r="IE54" t="s">
        <v>167</v>
      </c>
      <c r="IF54" t="s">
        <v>32</v>
      </c>
      <c r="IG54">
        <v>270</v>
      </c>
      <c r="IH54">
        <v>177.7</v>
      </c>
      <c r="II54">
        <v>0.73</v>
      </c>
      <c r="IJ54" t="s">
        <v>1551</v>
      </c>
      <c r="IK54">
        <v>0.21</v>
      </c>
      <c r="IL54">
        <v>162</v>
      </c>
      <c r="IM54">
        <v>179</v>
      </c>
      <c r="IN54">
        <v>100</v>
      </c>
      <c r="IO54">
        <v>22</v>
      </c>
      <c r="IP54">
        <v>17</v>
      </c>
      <c r="IQ54">
        <v>2</v>
      </c>
      <c r="IR54">
        <v>23</v>
      </c>
      <c r="IS54" t="s">
        <v>1390</v>
      </c>
      <c r="IT54" t="s">
        <v>1552</v>
      </c>
      <c r="IU54" t="s">
        <v>1553</v>
      </c>
      <c r="IV54" t="s">
        <v>110</v>
      </c>
      <c r="IW54" t="s">
        <v>33</v>
      </c>
      <c r="IX54">
        <v>360</v>
      </c>
      <c r="IY54">
        <v>188.4</v>
      </c>
      <c r="IZ54">
        <v>0.71</v>
      </c>
      <c r="JA54">
        <v>114.8</v>
      </c>
      <c r="JB54">
        <v>0.26</v>
      </c>
      <c r="JC54">
        <v>235</v>
      </c>
      <c r="JD54">
        <v>241</v>
      </c>
      <c r="JE54">
        <v>105</v>
      </c>
      <c r="JF54">
        <v>21</v>
      </c>
      <c r="JG54">
        <v>24</v>
      </c>
      <c r="JH54">
        <v>5</v>
      </c>
      <c r="JI54">
        <v>38</v>
      </c>
      <c r="JJ54" t="s">
        <v>1554</v>
      </c>
      <c r="JK54" t="s">
        <v>1555</v>
      </c>
      <c r="JL54" t="s">
        <v>1556</v>
      </c>
      <c r="JM54" t="s">
        <v>453</v>
      </c>
      <c r="JN54" t="s">
        <v>34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 t="s">
        <v>35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 t="s">
        <v>36</v>
      </c>
      <c r="KW54">
        <v>23</v>
      </c>
      <c r="KX54">
        <v>221</v>
      </c>
      <c r="KY54">
        <v>0.65</v>
      </c>
      <c r="KZ54">
        <v>133.6</v>
      </c>
      <c r="LA54">
        <v>0.13</v>
      </c>
      <c r="LB54">
        <v>17</v>
      </c>
      <c r="LC54">
        <v>17</v>
      </c>
      <c r="LD54">
        <v>6</v>
      </c>
      <c r="LE54">
        <v>4</v>
      </c>
      <c r="LF54">
        <v>2</v>
      </c>
      <c r="LG54">
        <v>0</v>
      </c>
      <c r="LH54">
        <v>2</v>
      </c>
      <c r="LI54" t="s">
        <v>372</v>
      </c>
      <c r="LJ54" t="s">
        <v>1417</v>
      </c>
      <c r="LK54" t="s">
        <v>110</v>
      </c>
      <c r="LL54">
        <v>0</v>
      </c>
    </row>
    <row r="55" spans="1:324" x14ac:dyDescent="0.25">
      <c r="A55" t="s">
        <v>70</v>
      </c>
      <c r="B55" t="s">
        <v>18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t="s">
        <v>19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 t="s">
        <v>21</v>
      </c>
      <c r="BB55">
        <v>208</v>
      </c>
      <c r="BC55">
        <v>229.6</v>
      </c>
      <c r="BD55">
        <v>0.7</v>
      </c>
      <c r="BE55">
        <v>147.69999999999999</v>
      </c>
      <c r="BF55">
        <v>0.21</v>
      </c>
      <c r="BG55">
        <v>174</v>
      </c>
      <c r="BH55">
        <v>145</v>
      </c>
      <c r="BI55">
        <v>22</v>
      </c>
      <c r="BJ55">
        <v>30</v>
      </c>
      <c r="BK55">
        <v>23</v>
      </c>
      <c r="BL55">
        <v>3</v>
      </c>
      <c r="BM55">
        <v>30</v>
      </c>
      <c r="BN55" t="s">
        <v>494</v>
      </c>
      <c r="BO55" t="s">
        <v>1405</v>
      </c>
      <c r="BP55" t="s">
        <v>1557</v>
      </c>
      <c r="BQ55" t="s">
        <v>108</v>
      </c>
      <c r="BR55" t="s">
        <v>22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 t="s">
        <v>23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 t="s">
        <v>24</v>
      </c>
      <c r="DA55">
        <v>3907</v>
      </c>
      <c r="DB55">
        <v>268</v>
      </c>
      <c r="DC55">
        <v>0.73</v>
      </c>
      <c r="DD55">
        <v>158</v>
      </c>
      <c r="DE55">
        <v>0.2</v>
      </c>
      <c r="DF55">
        <v>3653</v>
      </c>
      <c r="DG55">
        <v>2724</v>
      </c>
      <c r="DH55">
        <v>779</v>
      </c>
      <c r="DI55">
        <v>826</v>
      </c>
      <c r="DJ55">
        <v>466</v>
      </c>
      <c r="DK55">
        <v>43</v>
      </c>
      <c r="DL55">
        <v>208</v>
      </c>
      <c r="DM55" t="s">
        <v>1558</v>
      </c>
      <c r="DN55" t="s">
        <v>1559</v>
      </c>
      <c r="DO55" t="s">
        <v>1560</v>
      </c>
      <c r="DP55" t="s">
        <v>1561</v>
      </c>
      <c r="DQ55" t="s">
        <v>25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 t="s">
        <v>26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 t="s">
        <v>27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 t="s">
        <v>28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 t="s">
        <v>29</v>
      </c>
      <c r="GH55">
        <v>24</v>
      </c>
      <c r="GI55">
        <v>255</v>
      </c>
      <c r="GJ55">
        <v>0</v>
      </c>
      <c r="GK55" t="s">
        <v>1003</v>
      </c>
      <c r="GL55">
        <v>0.28000000000000003</v>
      </c>
      <c r="GM55">
        <v>24</v>
      </c>
      <c r="GN55">
        <v>14</v>
      </c>
      <c r="GO55">
        <v>2</v>
      </c>
      <c r="GP55">
        <v>3</v>
      </c>
      <c r="GQ55">
        <v>3</v>
      </c>
      <c r="GR55">
        <v>0</v>
      </c>
      <c r="GS55">
        <v>1</v>
      </c>
      <c r="GT55" t="s">
        <v>278</v>
      </c>
      <c r="GU55" t="s">
        <v>241</v>
      </c>
      <c r="GV55" t="s">
        <v>507</v>
      </c>
      <c r="GW55">
        <v>0</v>
      </c>
      <c r="GX55" t="s">
        <v>30</v>
      </c>
      <c r="GY55">
        <v>694</v>
      </c>
      <c r="GZ55">
        <v>273.39999999999998</v>
      </c>
      <c r="HA55">
        <v>0.69</v>
      </c>
      <c r="HB55">
        <v>168.9</v>
      </c>
      <c r="HC55">
        <v>0.14000000000000001</v>
      </c>
      <c r="HD55">
        <v>617</v>
      </c>
      <c r="HE55">
        <v>537</v>
      </c>
      <c r="HF55">
        <v>181</v>
      </c>
      <c r="HG55">
        <v>123</v>
      </c>
      <c r="HH55">
        <v>85</v>
      </c>
      <c r="HI55">
        <v>6</v>
      </c>
      <c r="HJ55">
        <v>35</v>
      </c>
      <c r="HK55" t="s">
        <v>1562</v>
      </c>
      <c r="HL55" t="s">
        <v>1563</v>
      </c>
      <c r="HM55" t="s">
        <v>1564</v>
      </c>
      <c r="HN55" t="s">
        <v>176</v>
      </c>
      <c r="HO55" t="s">
        <v>31</v>
      </c>
      <c r="HP55">
        <v>1270</v>
      </c>
      <c r="HQ55">
        <v>282.3</v>
      </c>
      <c r="HR55">
        <v>0.76</v>
      </c>
      <c r="HS55">
        <v>171.2</v>
      </c>
      <c r="HT55">
        <v>0.19</v>
      </c>
      <c r="HU55">
        <v>1246</v>
      </c>
      <c r="HV55">
        <v>859</v>
      </c>
      <c r="HW55">
        <v>371</v>
      </c>
      <c r="HX55">
        <v>240</v>
      </c>
      <c r="HY55">
        <v>154</v>
      </c>
      <c r="HZ55">
        <v>17</v>
      </c>
      <c r="IA55">
        <v>85</v>
      </c>
      <c r="IB55" t="s">
        <v>1565</v>
      </c>
      <c r="IC55" t="s">
        <v>1566</v>
      </c>
      <c r="ID55" t="s">
        <v>1567</v>
      </c>
      <c r="IE55" t="s">
        <v>142</v>
      </c>
      <c r="IF55" t="s">
        <v>32</v>
      </c>
      <c r="IG55">
        <v>44</v>
      </c>
      <c r="IH55">
        <v>336</v>
      </c>
      <c r="II55">
        <v>0</v>
      </c>
      <c r="IJ55">
        <v>0</v>
      </c>
      <c r="IK55">
        <v>0</v>
      </c>
      <c r="IL55">
        <v>54</v>
      </c>
      <c r="IM55">
        <v>35</v>
      </c>
      <c r="IN55">
        <v>10</v>
      </c>
      <c r="IO55">
        <v>11</v>
      </c>
      <c r="IP55">
        <v>0</v>
      </c>
      <c r="IQ55">
        <v>0</v>
      </c>
      <c r="IR55">
        <v>0</v>
      </c>
      <c r="IS55" t="s">
        <v>1568</v>
      </c>
      <c r="IT55" t="s">
        <v>323</v>
      </c>
      <c r="IU55">
        <v>0</v>
      </c>
      <c r="IV55">
        <v>0</v>
      </c>
      <c r="IW55" t="s">
        <v>33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 t="s">
        <v>34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 t="s">
        <v>35</v>
      </c>
      <c r="KF55">
        <v>42</v>
      </c>
      <c r="KG55">
        <v>226.5</v>
      </c>
      <c r="KH55">
        <v>0</v>
      </c>
      <c r="KI55">
        <v>0</v>
      </c>
      <c r="KJ55">
        <v>0</v>
      </c>
      <c r="KK55">
        <v>32</v>
      </c>
      <c r="KL55">
        <v>35</v>
      </c>
      <c r="KM55">
        <v>6</v>
      </c>
      <c r="KN55">
        <v>2</v>
      </c>
      <c r="KO55">
        <v>0</v>
      </c>
      <c r="KP55">
        <v>0</v>
      </c>
      <c r="KQ55">
        <v>0</v>
      </c>
      <c r="KR55" t="s">
        <v>194</v>
      </c>
      <c r="KS55" t="s">
        <v>185</v>
      </c>
      <c r="KT55">
        <v>0</v>
      </c>
      <c r="KU55">
        <v>0</v>
      </c>
      <c r="KV55" t="s">
        <v>36</v>
      </c>
      <c r="KW55">
        <v>66</v>
      </c>
      <c r="KX55">
        <v>200.3</v>
      </c>
      <c r="KY55">
        <v>0.61</v>
      </c>
      <c r="KZ55">
        <v>127.6</v>
      </c>
      <c r="LA55">
        <v>0.21</v>
      </c>
      <c r="LB55">
        <v>48</v>
      </c>
      <c r="LC55">
        <v>52</v>
      </c>
      <c r="LD55">
        <v>9</v>
      </c>
      <c r="LE55">
        <v>10</v>
      </c>
      <c r="LF55">
        <v>12</v>
      </c>
      <c r="LG55">
        <v>2</v>
      </c>
      <c r="LH55">
        <v>4</v>
      </c>
      <c r="LI55" t="s">
        <v>1027</v>
      </c>
      <c r="LJ55" t="s">
        <v>185</v>
      </c>
      <c r="LK55" t="s">
        <v>285</v>
      </c>
      <c r="LL55" t="s">
        <v>111</v>
      </c>
    </row>
    <row r="56" spans="1:324" x14ac:dyDescent="0.25">
      <c r="A56" t="s">
        <v>1569</v>
      </c>
      <c r="B56" t="s">
        <v>18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t="s">
        <v>19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 t="s">
        <v>21</v>
      </c>
      <c r="BB56">
        <v>329</v>
      </c>
      <c r="BC56">
        <v>227.4</v>
      </c>
      <c r="BD56">
        <v>0.72</v>
      </c>
      <c r="BE56">
        <v>147.80000000000001</v>
      </c>
      <c r="BF56">
        <v>0.27</v>
      </c>
      <c r="BG56">
        <v>268</v>
      </c>
      <c r="BH56">
        <v>224</v>
      </c>
      <c r="BI56">
        <v>54</v>
      </c>
      <c r="BJ56">
        <v>63</v>
      </c>
      <c r="BK56">
        <v>42</v>
      </c>
      <c r="BL56">
        <v>4</v>
      </c>
      <c r="BM56">
        <v>40</v>
      </c>
      <c r="BN56" t="s">
        <v>1570</v>
      </c>
      <c r="BO56" t="s">
        <v>1392</v>
      </c>
      <c r="BP56" t="s">
        <v>1571</v>
      </c>
      <c r="BQ56" t="s">
        <v>108</v>
      </c>
      <c r="BR56" t="s">
        <v>22</v>
      </c>
      <c r="BS56">
        <v>34</v>
      </c>
      <c r="BT56">
        <v>138</v>
      </c>
      <c r="BU56">
        <v>0</v>
      </c>
      <c r="BV56">
        <v>93.2</v>
      </c>
      <c r="BW56">
        <v>0.24</v>
      </c>
      <c r="BX56">
        <v>13</v>
      </c>
      <c r="BY56">
        <v>30</v>
      </c>
      <c r="BZ56">
        <v>8</v>
      </c>
      <c r="CA56">
        <v>0</v>
      </c>
      <c r="CB56">
        <v>6</v>
      </c>
      <c r="CC56">
        <v>0</v>
      </c>
      <c r="CD56">
        <v>5</v>
      </c>
      <c r="CE56">
        <v>0</v>
      </c>
      <c r="CF56" t="s">
        <v>397</v>
      </c>
      <c r="CG56" t="s">
        <v>613</v>
      </c>
      <c r="CH56">
        <v>0</v>
      </c>
      <c r="CI56" t="s">
        <v>23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 t="s">
        <v>24</v>
      </c>
      <c r="DA56">
        <v>1687</v>
      </c>
      <c r="DB56">
        <v>231.4</v>
      </c>
      <c r="DC56">
        <v>0.71</v>
      </c>
      <c r="DD56" t="s">
        <v>1572</v>
      </c>
      <c r="DE56">
        <v>0.27</v>
      </c>
      <c r="DF56">
        <v>1339</v>
      </c>
      <c r="DG56">
        <v>1195</v>
      </c>
      <c r="DH56">
        <v>287</v>
      </c>
      <c r="DI56">
        <v>382</v>
      </c>
      <c r="DJ56">
        <v>260</v>
      </c>
      <c r="DK56">
        <v>17</v>
      </c>
      <c r="DL56">
        <v>127</v>
      </c>
      <c r="DM56" t="s">
        <v>1573</v>
      </c>
      <c r="DN56" t="s">
        <v>1574</v>
      </c>
      <c r="DO56" t="s">
        <v>1575</v>
      </c>
      <c r="DP56" t="s">
        <v>1530</v>
      </c>
      <c r="DQ56" t="s">
        <v>25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 t="s">
        <v>26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 t="s">
        <v>27</v>
      </c>
      <c r="EZ56">
        <v>67</v>
      </c>
      <c r="FA56">
        <v>238.7</v>
      </c>
      <c r="FB56">
        <v>0.79</v>
      </c>
      <c r="FC56">
        <v>138.19999999999999</v>
      </c>
      <c r="FD56">
        <v>0.2</v>
      </c>
      <c r="FE56">
        <v>56</v>
      </c>
      <c r="FF56">
        <v>48</v>
      </c>
      <c r="FG56">
        <v>10</v>
      </c>
      <c r="FH56">
        <v>6</v>
      </c>
      <c r="FI56">
        <v>15</v>
      </c>
      <c r="FJ56">
        <v>0</v>
      </c>
      <c r="FK56">
        <v>2</v>
      </c>
      <c r="FL56" t="s">
        <v>420</v>
      </c>
      <c r="FM56" t="s">
        <v>427</v>
      </c>
      <c r="FN56" t="s">
        <v>1576</v>
      </c>
      <c r="FO56">
        <v>0</v>
      </c>
      <c r="FP56" t="s">
        <v>28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 t="s">
        <v>29</v>
      </c>
      <c r="GH56">
        <v>28</v>
      </c>
      <c r="GI56">
        <v>268</v>
      </c>
      <c r="GJ56">
        <v>0.79</v>
      </c>
      <c r="GK56">
        <v>178</v>
      </c>
      <c r="GL56">
        <v>0.43</v>
      </c>
      <c r="GM56">
        <v>25</v>
      </c>
      <c r="GN56">
        <v>22</v>
      </c>
      <c r="GO56">
        <v>7</v>
      </c>
      <c r="GP56">
        <v>4</v>
      </c>
      <c r="GQ56">
        <v>3</v>
      </c>
      <c r="GR56">
        <v>0</v>
      </c>
      <c r="GS56">
        <v>5</v>
      </c>
      <c r="GT56" t="s">
        <v>985</v>
      </c>
      <c r="GU56" t="s">
        <v>281</v>
      </c>
      <c r="GV56" t="s">
        <v>427</v>
      </c>
      <c r="GW56">
        <v>0</v>
      </c>
      <c r="GX56" t="s">
        <v>30</v>
      </c>
      <c r="GY56">
        <v>1167</v>
      </c>
      <c r="GZ56">
        <v>232.8</v>
      </c>
      <c r="HA56">
        <v>0.71</v>
      </c>
      <c r="HB56">
        <v>147</v>
      </c>
      <c r="HC56">
        <v>0.2</v>
      </c>
      <c r="HD56">
        <v>904</v>
      </c>
      <c r="HE56">
        <v>825</v>
      </c>
      <c r="HF56">
        <v>241</v>
      </c>
      <c r="HG56">
        <v>137</v>
      </c>
      <c r="HH56">
        <v>100</v>
      </c>
      <c r="HI56">
        <v>10</v>
      </c>
      <c r="HJ56">
        <v>112</v>
      </c>
      <c r="HK56" t="s">
        <v>1577</v>
      </c>
      <c r="HL56" t="s">
        <v>1578</v>
      </c>
      <c r="HM56" t="s">
        <v>1579</v>
      </c>
      <c r="HN56" t="s">
        <v>1580</v>
      </c>
      <c r="HO56" t="s">
        <v>31</v>
      </c>
      <c r="HP56">
        <v>322</v>
      </c>
      <c r="HQ56">
        <v>225.9</v>
      </c>
      <c r="HR56">
        <v>0.65</v>
      </c>
      <c r="HS56">
        <v>139</v>
      </c>
      <c r="HT56">
        <v>0.25</v>
      </c>
      <c r="HU56">
        <v>250</v>
      </c>
      <c r="HV56">
        <v>209</v>
      </c>
      <c r="HW56">
        <v>88</v>
      </c>
      <c r="HX56">
        <v>36</v>
      </c>
      <c r="HY56">
        <v>33</v>
      </c>
      <c r="HZ56">
        <v>1</v>
      </c>
      <c r="IA56">
        <v>23</v>
      </c>
      <c r="IB56" t="s">
        <v>1581</v>
      </c>
      <c r="IC56" t="s">
        <v>1582</v>
      </c>
      <c r="ID56" t="s">
        <v>570</v>
      </c>
      <c r="IE56" t="s">
        <v>1074</v>
      </c>
      <c r="IF56" t="s">
        <v>32</v>
      </c>
      <c r="IG56">
        <v>366</v>
      </c>
      <c r="IH56">
        <v>205.4</v>
      </c>
      <c r="II56">
        <v>0.75</v>
      </c>
      <c r="IJ56" t="s">
        <v>400</v>
      </c>
      <c r="IK56">
        <v>0.28999999999999998</v>
      </c>
      <c r="IL56">
        <v>265</v>
      </c>
      <c r="IM56">
        <v>247</v>
      </c>
      <c r="IN56">
        <v>109</v>
      </c>
      <c r="IO56">
        <v>30</v>
      </c>
      <c r="IP56">
        <v>28</v>
      </c>
      <c r="IQ56">
        <v>7</v>
      </c>
      <c r="IR56">
        <v>54</v>
      </c>
      <c r="IS56" t="s">
        <v>347</v>
      </c>
      <c r="IT56" t="s">
        <v>1583</v>
      </c>
      <c r="IU56" t="s">
        <v>998</v>
      </c>
      <c r="IV56" t="s">
        <v>1532</v>
      </c>
      <c r="IW56" t="s">
        <v>33</v>
      </c>
      <c r="IX56">
        <v>16</v>
      </c>
      <c r="IY56">
        <v>151</v>
      </c>
      <c r="IZ56">
        <v>0.38</v>
      </c>
      <c r="JA56">
        <v>99.2</v>
      </c>
      <c r="JB56">
        <v>0.48</v>
      </c>
      <c r="JC56">
        <v>8</v>
      </c>
      <c r="JD56">
        <v>16</v>
      </c>
      <c r="JE56">
        <v>2</v>
      </c>
      <c r="JF56">
        <v>2</v>
      </c>
      <c r="JG56">
        <v>3</v>
      </c>
      <c r="JH56">
        <v>0</v>
      </c>
      <c r="JI56">
        <v>3</v>
      </c>
      <c r="JJ56" t="s">
        <v>168</v>
      </c>
      <c r="JK56" t="s">
        <v>168</v>
      </c>
      <c r="JL56" t="s">
        <v>185</v>
      </c>
      <c r="JM56">
        <v>0</v>
      </c>
      <c r="JN56" t="s">
        <v>34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 t="s">
        <v>35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 t="s">
        <v>36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</row>
    <row r="57" spans="1:324" x14ac:dyDescent="0.25">
      <c r="A57" t="s">
        <v>1584</v>
      </c>
      <c r="B57" t="s">
        <v>18</v>
      </c>
      <c r="C57">
        <v>1509</v>
      </c>
      <c r="D57">
        <v>185.6</v>
      </c>
      <c r="E57">
        <v>0.74</v>
      </c>
      <c r="F57">
        <v>114.8</v>
      </c>
      <c r="G57">
        <v>0.18</v>
      </c>
      <c r="H57">
        <v>1012</v>
      </c>
      <c r="I57">
        <v>1000</v>
      </c>
      <c r="J57">
        <v>512</v>
      </c>
      <c r="K57">
        <v>113</v>
      </c>
      <c r="L57">
        <v>106</v>
      </c>
      <c r="M57">
        <v>40</v>
      </c>
      <c r="N57">
        <v>211</v>
      </c>
      <c r="O57" t="s">
        <v>1585</v>
      </c>
      <c r="P57" t="s">
        <v>1586</v>
      </c>
      <c r="Q57" t="s">
        <v>1587</v>
      </c>
      <c r="R57" t="s">
        <v>1588</v>
      </c>
      <c r="S57" t="s">
        <v>19</v>
      </c>
      <c r="T57">
        <v>41</v>
      </c>
      <c r="U57">
        <v>118</v>
      </c>
      <c r="V57">
        <v>0.61</v>
      </c>
      <c r="W57">
        <v>73</v>
      </c>
      <c r="X57">
        <v>0.1</v>
      </c>
      <c r="Y57">
        <v>15</v>
      </c>
      <c r="Z57">
        <v>32</v>
      </c>
      <c r="AA57">
        <v>16</v>
      </c>
      <c r="AB57">
        <v>4</v>
      </c>
      <c r="AC57">
        <v>7</v>
      </c>
      <c r="AD57">
        <v>1</v>
      </c>
      <c r="AE57">
        <v>7</v>
      </c>
      <c r="AF57" t="s">
        <v>598</v>
      </c>
      <c r="AG57" s="1">
        <v>106666666666667</v>
      </c>
      <c r="AH57" t="s">
        <v>462</v>
      </c>
      <c r="AI57" t="s">
        <v>97</v>
      </c>
      <c r="AJ57" t="s">
        <v>20</v>
      </c>
      <c r="AK57">
        <v>426</v>
      </c>
      <c r="AL57">
        <v>204.7</v>
      </c>
      <c r="AM57">
        <v>0.8</v>
      </c>
      <c r="AN57" t="s">
        <v>1589</v>
      </c>
      <c r="AO57">
        <v>0.15</v>
      </c>
      <c r="AP57">
        <v>292</v>
      </c>
      <c r="AQ57">
        <v>287</v>
      </c>
      <c r="AR57">
        <v>199</v>
      </c>
      <c r="AS57">
        <v>36</v>
      </c>
      <c r="AT57">
        <v>29</v>
      </c>
      <c r="AU57">
        <v>6</v>
      </c>
      <c r="AV57">
        <v>38</v>
      </c>
      <c r="AW57" t="s">
        <v>1590</v>
      </c>
      <c r="AX57" t="s">
        <v>1591</v>
      </c>
      <c r="AY57" t="s">
        <v>1592</v>
      </c>
      <c r="AZ57" t="s">
        <v>148</v>
      </c>
      <c r="BA57" t="s">
        <v>21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 t="s">
        <v>22</v>
      </c>
      <c r="BS57">
        <v>20</v>
      </c>
      <c r="BT57">
        <v>197</v>
      </c>
      <c r="BU57">
        <v>0</v>
      </c>
      <c r="BV57">
        <v>115.4</v>
      </c>
      <c r="BW57">
        <v>0.27</v>
      </c>
      <c r="BX57">
        <v>14</v>
      </c>
      <c r="BY57">
        <v>17</v>
      </c>
      <c r="BZ57">
        <v>4</v>
      </c>
      <c r="CA57">
        <v>0</v>
      </c>
      <c r="CB57">
        <v>1</v>
      </c>
      <c r="CC57">
        <v>0</v>
      </c>
      <c r="CD57">
        <v>4</v>
      </c>
      <c r="CE57">
        <v>0</v>
      </c>
      <c r="CF57" t="s">
        <v>199</v>
      </c>
      <c r="CG57" t="s">
        <v>142</v>
      </c>
      <c r="CH57">
        <v>0</v>
      </c>
      <c r="CI57" t="s">
        <v>23</v>
      </c>
      <c r="CJ57">
        <v>21</v>
      </c>
      <c r="CK57">
        <v>223</v>
      </c>
      <c r="CL57">
        <v>0.62</v>
      </c>
      <c r="CM57">
        <v>133.80000000000001</v>
      </c>
      <c r="CN57">
        <v>0.13</v>
      </c>
      <c r="CO57">
        <v>16</v>
      </c>
      <c r="CP57">
        <v>16</v>
      </c>
      <c r="CQ57">
        <v>4</v>
      </c>
      <c r="CR57">
        <v>3</v>
      </c>
      <c r="CS57">
        <v>1</v>
      </c>
      <c r="CT57">
        <v>0</v>
      </c>
      <c r="CU57">
        <v>2</v>
      </c>
      <c r="CV57" t="s">
        <v>185</v>
      </c>
      <c r="CW57" t="s">
        <v>168</v>
      </c>
      <c r="CX57" t="s">
        <v>438</v>
      </c>
      <c r="CY57">
        <v>0</v>
      </c>
      <c r="CZ57" t="s">
        <v>24</v>
      </c>
      <c r="DA57">
        <v>42</v>
      </c>
      <c r="DB57">
        <v>172.5</v>
      </c>
      <c r="DC57">
        <v>0.79</v>
      </c>
      <c r="DD57" t="s">
        <v>1593</v>
      </c>
      <c r="DE57">
        <v>0.11</v>
      </c>
      <c r="DF57">
        <v>26</v>
      </c>
      <c r="DG57">
        <v>32</v>
      </c>
      <c r="DH57">
        <v>14</v>
      </c>
      <c r="DI57">
        <v>5</v>
      </c>
      <c r="DJ57">
        <v>6</v>
      </c>
      <c r="DK57">
        <v>0</v>
      </c>
      <c r="DL57">
        <v>2</v>
      </c>
      <c r="DM57" t="s">
        <v>813</v>
      </c>
      <c r="DN57" t="s">
        <v>1594</v>
      </c>
      <c r="DO57" t="s">
        <v>617</v>
      </c>
      <c r="DP57">
        <v>0</v>
      </c>
      <c r="DQ57" t="s">
        <v>25</v>
      </c>
      <c r="DR57">
        <v>45</v>
      </c>
      <c r="DS57">
        <v>218</v>
      </c>
      <c r="DT57">
        <v>0.82</v>
      </c>
      <c r="DU57">
        <v>144.30000000000001</v>
      </c>
      <c r="DV57">
        <v>0.13</v>
      </c>
      <c r="DW57">
        <v>35</v>
      </c>
      <c r="DX57">
        <v>33</v>
      </c>
      <c r="DY57">
        <v>19</v>
      </c>
      <c r="DZ57">
        <v>2</v>
      </c>
      <c r="EA57">
        <v>6</v>
      </c>
      <c r="EB57">
        <v>3</v>
      </c>
      <c r="EC57">
        <v>7</v>
      </c>
      <c r="ED57" t="s">
        <v>700</v>
      </c>
      <c r="EE57" t="s">
        <v>1595</v>
      </c>
      <c r="EF57" t="s">
        <v>772</v>
      </c>
      <c r="EG57" t="s">
        <v>166</v>
      </c>
      <c r="EH57" t="s">
        <v>26</v>
      </c>
      <c r="EI57">
        <v>92</v>
      </c>
      <c r="EJ57">
        <v>209.5</v>
      </c>
      <c r="EK57">
        <v>0.76</v>
      </c>
      <c r="EL57">
        <v>133.4</v>
      </c>
      <c r="EM57">
        <v>0.14000000000000001</v>
      </c>
      <c r="EN57">
        <v>62</v>
      </c>
      <c r="EO57">
        <v>56</v>
      </c>
      <c r="EP57">
        <v>26</v>
      </c>
      <c r="EQ57">
        <v>6</v>
      </c>
      <c r="ER57">
        <v>4</v>
      </c>
      <c r="ES57">
        <v>4</v>
      </c>
      <c r="ET57">
        <v>14</v>
      </c>
      <c r="EU57" t="s">
        <v>423</v>
      </c>
      <c r="EV57" t="s">
        <v>1526</v>
      </c>
      <c r="EW57" t="s">
        <v>639</v>
      </c>
      <c r="EX57" t="s">
        <v>199</v>
      </c>
      <c r="EY57" t="s">
        <v>27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 t="s">
        <v>28</v>
      </c>
      <c r="FQ57">
        <v>2046</v>
      </c>
      <c r="FR57">
        <v>197.2</v>
      </c>
      <c r="FS57">
        <v>0.73</v>
      </c>
      <c r="FT57" t="s">
        <v>769</v>
      </c>
      <c r="FU57">
        <v>0.17</v>
      </c>
      <c r="FV57">
        <v>1447</v>
      </c>
      <c r="FW57">
        <v>1370</v>
      </c>
      <c r="FX57">
        <v>669</v>
      </c>
      <c r="FY57">
        <v>193</v>
      </c>
      <c r="FZ57">
        <v>191</v>
      </c>
      <c r="GA57">
        <v>28</v>
      </c>
      <c r="GB57">
        <v>248</v>
      </c>
      <c r="GC57" t="s">
        <v>1596</v>
      </c>
      <c r="GD57" t="s">
        <v>1597</v>
      </c>
      <c r="GE57" t="s">
        <v>1205</v>
      </c>
      <c r="GF57" t="s">
        <v>1598</v>
      </c>
      <c r="GG57" t="s">
        <v>29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 t="s">
        <v>30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 t="s">
        <v>31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 t="s">
        <v>32</v>
      </c>
      <c r="IG57">
        <v>36</v>
      </c>
      <c r="IH57">
        <v>114</v>
      </c>
      <c r="II57">
        <v>0.61</v>
      </c>
      <c r="IJ57" t="s">
        <v>1599</v>
      </c>
      <c r="IK57">
        <v>0.15</v>
      </c>
      <c r="IL57">
        <v>14</v>
      </c>
      <c r="IM57">
        <v>27</v>
      </c>
      <c r="IN57">
        <v>5</v>
      </c>
      <c r="IO57">
        <v>1</v>
      </c>
      <c r="IP57">
        <v>5</v>
      </c>
      <c r="IQ57">
        <v>1</v>
      </c>
      <c r="IR57">
        <v>7</v>
      </c>
      <c r="IS57" t="s">
        <v>570</v>
      </c>
      <c r="IT57" t="s">
        <v>677</v>
      </c>
      <c r="IU57" t="s">
        <v>1600</v>
      </c>
      <c r="IV57" t="s">
        <v>97</v>
      </c>
      <c r="IW57" t="s">
        <v>33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 t="s">
        <v>34</v>
      </c>
      <c r="JO57">
        <v>38</v>
      </c>
      <c r="JP57">
        <v>165.5</v>
      </c>
      <c r="JQ57">
        <v>0.76</v>
      </c>
      <c r="JR57">
        <v>115.6</v>
      </c>
      <c r="JS57">
        <v>0.11</v>
      </c>
      <c r="JT57">
        <v>17</v>
      </c>
      <c r="JU57">
        <v>30</v>
      </c>
      <c r="JV57">
        <v>15</v>
      </c>
      <c r="JW57">
        <v>3</v>
      </c>
      <c r="JX57">
        <v>3</v>
      </c>
      <c r="JY57">
        <v>1</v>
      </c>
      <c r="JZ57">
        <v>4</v>
      </c>
      <c r="KA57" t="s">
        <v>258</v>
      </c>
      <c r="KB57" t="s">
        <v>1601</v>
      </c>
      <c r="KC57" t="s">
        <v>341</v>
      </c>
      <c r="KD57" t="s">
        <v>168</v>
      </c>
      <c r="KE57" t="s">
        <v>35</v>
      </c>
      <c r="KF57">
        <v>805</v>
      </c>
      <c r="KG57">
        <v>187.7</v>
      </c>
      <c r="KH57">
        <v>0.74</v>
      </c>
      <c r="KI57" t="s">
        <v>1602</v>
      </c>
      <c r="KJ57">
        <v>0.17</v>
      </c>
      <c r="KK57">
        <v>509</v>
      </c>
      <c r="KL57">
        <v>523</v>
      </c>
      <c r="KM57">
        <v>298</v>
      </c>
      <c r="KN57">
        <v>64</v>
      </c>
      <c r="KO57">
        <v>61</v>
      </c>
      <c r="KP57">
        <v>15</v>
      </c>
      <c r="KQ57">
        <v>112</v>
      </c>
      <c r="KR57" t="s">
        <v>1603</v>
      </c>
      <c r="KS57" t="s">
        <v>1604</v>
      </c>
      <c r="KT57" t="s">
        <v>369</v>
      </c>
      <c r="KU57" t="s">
        <v>334</v>
      </c>
      <c r="KV57" t="s">
        <v>36</v>
      </c>
      <c r="KW57">
        <v>21</v>
      </c>
      <c r="KX57">
        <v>134</v>
      </c>
      <c r="KY57">
        <v>0.48</v>
      </c>
      <c r="KZ57">
        <v>84.7</v>
      </c>
      <c r="LA57">
        <v>0.15</v>
      </c>
      <c r="LB57">
        <v>9</v>
      </c>
      <c r="LC57">
        <v>16</v>
      </c>
      <c r="LD57">
        <v>5</v>
      </c>
      <c r="LE57">
        <v>0</v>
      </c>
      <c r="LF57">
        <v>4</v>
      </c>
      <c r="LG57">
        <v>0</v>
      </c>
      <c r="LH57">
        <v>0</v>
      </c>
      <c r="LI57">
        <v>0</v>
      </c>
      <c r="LJ57" t="s">
        <v>147</v>
      </c>
      <c r="LK57">
        <v>0</v>
      </c>
      <c r="LL57">
        <v>0</v>
      </c>
    </row>
    <row r="58" spans="1:324" x14ac:dyDescent="0.25">
      <c r="A58" t="s">
        <v>71</v>
      </c>
      <c r="B58" t="s">
        <v>18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t="s">
        <v>19</v>
      </c>
      <c r="T58">
        <v>169</v>
      </c>
      <c r="U58">
        <v>181.7</v>
      </c>
      <c r="V58">
        <v>0.53</v>
      </c>
      <c r="W58">
        <v>103.7</v>
      </c>
      <c r="X58">
        <v>0.28999999999999998</v>
      </c>
      <c r="Y58">
        <v>107</v>
      </c>
      <c r="Z58">
        <v>127</v>
      </c>
      <c r="AA58">
        <v>50</v>
      </c>
      <c r="AB58">
        <v>13</v>
      </c>
      <c r="AC58">
        <v>4</v>
      </c>
      <c r="AD58">
        <v>0</v>
      </c>
      <c r="AE58">
        <v>4</v>
      </c>
      <c r="AF58" t="s">
        <v>1605</v>
      </c>
      <c r="AG58" t="s">
        <v>1606</v>
      </c>
      <c r="AH58" t="s">
        <v>1607</v>
      </c>
      <c r="AI58">
        <v>0</v>
      </c>
      <c r="AJ58" t="s">
        <v>20</v>
      </c>
      <c r="AK58">
        <v>197</v>
      </c>
      <c r="AL58">
        <v>240.4</v>
      </c>
      <c r="AM58">
        <v>0</v>
      </c>
      <c r="AN58" t="s">
        <v>1608</v>
      </c>
      <c r="AO58">
        <v>0.13</v>
      </c>
      <c r="AP58">
        <v>153</v>
      </c>
      <c r="AQ58">
        <v>137</v>
      </c>
      <c r="AR58">
        <v>65</v>
      </c>
      <c r="AS58">
        <v>21</v>
      </c>
      <c r="AT58">
        <v>6</v>
      </c>
      <c r="AU58">
        <v>0</v>
      </c>
      <c r="AV58">
        <v>2</v>
      </c>
      <c r="AW58" t="s">
        <v>1609</v>
      </c>
      <c r="AX58" t="s">
        <v>1610</v>
      </c>
      <c r="AY58" t="s">
        <v>1611</v>
      </c>
      <c r="AZ58">
        <v>0</v>
      </c>
      <c r="BA58" t="s">
        <v>21</v>
      </c>
      <c r="BB58">
        <v>15</v>
      </c>
      <c r="BC58">
        <v>131</v>
      </c>
      <c r="BD58">
        <v>0.47</v>
      </c>
      <c r="BE58">
        <v>94.3</v>
      </c>
      <c r="BF58">
        <v>0.08</v>
      </c>
      <c r="BG58">
        <v>6</v>
      </c>
      <c r="BH58">
        <v>14</v>
      </c>
      <c r="BI58">
        <v>2</v>
      </c>
      <c r="BJ58">
        <v>0</v>
      </c>
      <c r="BK58">
        <v>3</v>
      </c>
      <c r="BL58">
        <v>1</v>
      </c>
      <c r="BM58">
        <v>4</v>
      </c>
      <c r="BN58">
        <v>0</v>
      </c>
      <c r="BO58" t="s">
        <v>98</v>
      </c>
      <c r="BP58" t="s">
        <v>598</v>
      </c>
      <c r="BQ58" t="s">
        <v>168</v>
      </c>
      <c r="BR58" t="s">
        <v>22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 t="s">
        <v>23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 t="s">
        <v>24</v>
      </c>
      <c r="DA58">
        <v>170</v>
      </c>
      <c r="DB58">
        <v>226.1</v>
      </c>
      <c r="DC58">
        <v>0.66</v>
      </c>
      <c r="DD58" t="s">
        <v>1612</v>
      </c>
      <c r="DE58">
        <v>0.26</v>
      </c>
      <c r="DF58">
        <v>135</v>
      </c>
      <c r="DG58">
        <v>110</v>
      </c>
      <c r="DH58">
        <v>21</v>
      </c>
      <c r="DI58">
        <v>31</v>
      </c>
      <c r="DJ58">
        <v>24</v>
      </c>
      <c r="DK58">
        <v>0</v>
      </c>
      <c r="DL58">
        <v>4</v>
      </c>
      <c r="DM58" t="s">
        <v>1613</v>
      </c>
      <c r="DN58" t="s">
        <v>772</v>
      </c>
      <c r="DO58" t="s">
        <v>1614</v>
      </c>
      <c r="DP58">
        <v>0</v>
      </c>
      <c r="DQ58" t="s">
        <v>25</v>
      </c>
      <c r="DR58">
        <v>731</v>
      </c>
      <c r="DS58">
        <v>191.1</v>
      </c>
      <c r="DT58">
        <v>0.7</v>
      </c>
      <c r="DU58">
        <v>124.2</v>
      </c>
      <c r="DV58">
        <v>0.23</v>
      </c>
      <c r="DW58">
        <v>460</v>
      </c>
      <c r="DX58">
        <v>533</v>
      </c>
      <c r="DY58">
        <v>340</v>
      </c>
      <c r="DZ58">
        <v>71</v>
      </c>
      <c r="EA58">
        <v>80</v>
      </c>
      <c r="EB58">
        <v>13</v>
      </c>
      <c r="EC58">
        <v>58</v>
      </c>
      <c r="ED58" t="s">
        <v>1615</v>
      </c>
      <c r="EE58" t="s">
        <v>1452</v>
      </c>
      <c r="EF58" t="s">
        <v>1616</v>
      </c>
      <c r="EG58" t="s">
        <v>1617</v>
      </c>
      <c r="EH58" t="s">
        <v>26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 t="s">
        <v>27</v>
      </c>
      <c r="EZ58">
        <v>726</v>
      </c>
      <c r="FA58">
        <v>213</v>
      </c>
      <c r="FB58">
        <v>0.72</v>
      </c>
      <c r="FC58">
        <v>138</v>
      </c>
      <c r="FD58">
        <v>0.26</v>
      </c>
      <c r="FE58">
        <v>529</v>
      </c>
      <c r="FF58">
        <v>531</v>
      </c>
      <c r="FG58">
        <v>132</v>
      </c>
      <c r="FH58">
        <v>120</v>
      </c>
      <c r="FI58">
        <v>116</v>
      </c>
      <c r="FJ58">
        <v>6</v>
      </c>
      <c r="FK58">
        <v>36</v>
      </c>
      <c r="FL58" t="s">
        <v>1618</v>
      </c>
      <c r="FM58" t="s">
        <v>1619</v>
      </c>
      <c r="FN58" t="s">
        <v>1620</v>
      </c>
      <c r="FO58" t="s">
        <v>167</v>
      </c>
      <c r="FP58" t="s">
        <v>28</v>
      </c>
      <c r="FQ58">
        <v>486</v>
      </c>
      <c r="FR58">
        <v>209.6</v>
      </c>
      <c r="FS58">
        <v>0</v>
      </c>
      <c r="FT58" t="s">
        <v>965</v>
      </c>
      <c r="FU58">
        <v>0.25</v>
      </c>
      <c r="FV58">
        <v>368</v>
      </c>
      <c r="FW58">
        <v>317</v>
      </c>
      <c r="FX58">
        <v>123</v>
      </c>
      <c r="FY58">
        <v>46</v>
      </c>
      <c r="FZ58">
        <v>25</v>
      </c>
      <c r="GA58">
        <v>11</v>
      </c>
      <c r="GB58">
        <v>37</v>
      </c>
      <c r="GC58" t="s">
        <v>278</v>
      </c>
      <c r="GD58" t="s">
        <v>1621</v>
      </c>
      <c r="GE58" t="s">
        <v>1622</v>
      </c>
      <c r="GF58" t="s">
        <v>1623</v>
      </c>
      <c r="GG58" t="s">
        <v>29</v>
      </c>
      <c r="GH58">
        <v>1952</v>
      </c>
      <c r="GI58">
        <v>258.60000000000002</v>
      </c>
      <c r="GJ58">
        <v>0.79</v>
      </c>
      <c r="GK58" t="s">
        <v>1624</v>
      </c>
      <c r="GL58">
        <v>0.23</v>
      </c>
      <c r="GM58">
        <v>1706</v>
      </c>
      <c r="GN58">
        <v>1305</v>
      </c>
      <c r="GO58">
        <v>589</v>
      </c>
      <c r="GP58">
        <v>340</v>
      </c>
      <c r="GQ58">
        <v>221</v>
      </c>
      <c r="GR58">
        <v>30</v>
      </c>
      <c r="GS58">
        <v>133</v>
      </c>
      <c r="GT58" t="s">
        <v>1625</v>
      </c>
      <c r="GU58" t="s">
        <v>1626</v>
      </c>
      <c r="GV58" t="s">
        <v>1627</v>
      </c>
      <c r="GW58" t="s">
        <v>1628</v>
      </c>
      <c r="GX58" t="s">
        <v>30</v>
      </c>
      <c r="GY58">
        <v>1389</v>
      </c>
      <c r="GZ58">
        <v>239.5</v>
      </c>
      <c r="HA58">
        <v>0.74</v>
      </c>
      <c r="HB58">
        <v>152.69999999999999</v>
      </c>
      <c r="HC58">
        <v>0.19</v>
      </c>
      <c r="HD58">
        <v>1109</v>
      </c>
      <c r="HE58">
        <v>965</v>
      </c>
      <c r="HF58">
        <v>310</v>
      </c>
      <c r="HG58">
        <v>198</v>
      </c>
      <c r="HH58">
        <v>180</v>
      </c>
      <c r="HI58">
        <v>15</v>
      </c>
      <c r="HJ58">
        <v>75</v>
      </c>
      <c r="HK58" t="s">
        <v>1629</v>
      </c>
      <c r="HL58" t="s">
        <v>1630</v>
      </c>
      <c r="HM58" t="s">
        <v>1631</v>
      </c>
      <c r="HN58" t="s">
        <v>142</v>
      </c>
      <c r="HO58" t="s">
        <v>31</v>
      </c>
      <c r="HP58">
        <v>128</v>
      </c>
      <c r="HQ58">
        <v>211.2</v>
      </c>
      <c r="HR58">
        <v>0.7</v>
      </c>
      <c r="HS58">
        <v>138.6</v>
      </c>
      <c r="HT58">
        <v>0.23</v>
      </c>
      <c r="HU58">
        <v>90</v>
      </c>
      <c r="HV58">
        <v>93</v>
      </c>
      <c r="HW58">
        <v>36</v>
      </c>
      <c r="HX58">
        <v>24</v>
      </c>
      <c r="HY58">
        <v>20</v>
      </c>
      <c r="HZ58">
        <v>0</v>
      </c>
      <c r="IA58">
        <v>6</v>
      </c>
      <c r="IB58" t="s">
        <v>598</v>
      </c>
      <c r="IC58" t="s">
        <v>120</v>
      </c>
      <c r="ID58" t="s">
        <v>1632</v>
      </c>
      <c r="IE58">
        <v>0</v>
      </c>
      <c r="IF58" t="s">
        <v>32</v>
      </c>
      <c r="IG58">
        <v>248</v>
      </c>
      <c r="IH58">
        <v>223.5</v>
      </c>
      <c r="II58">
        <v>0</v>
      </c>
      <c r="IJ58">
        <v>138</v>
      </c>
      <c r="IK58">
        <v>0.2</v>
      </c>
      <c r="IL58">
        <v>184</v>
      </c>
      <c r="IM58">
        <v>160</v>
      </c>
      <c r="IN58">
        <v>105</v>
      </c>
      <c r="IO58">
        <v>29</v>
      </c>
      <c r="IP58">
        <v>33</v>
      </c>
      <c r="IQ58">
        <v>6</v>
      </c>
      <c r="IR58">
        <v>17</v>
      </c>
      <c r="IS58" t="s">
        <v>1633</v>
      </c>
      <c r="IT58" t="s">
        <v>1634</v>
      </c>
      <c r="IU58" t="s">
        <v>1635</v>
      </c>
      <c r="IV58" t="s">
        <v>1417</v>
      </c>
      <c r="IW58" t="s">
        <v>33</v>
      </c>
      <c r="IX58">
        <v>638</v>
      </c>
      <c r="IY58">
        <v>186.4</v>
      </c>
      <c r="IZ58">
        <v>0.69</v>
      </c>
      <c r="JA58">
        <v>120</v>
      </c>
      <c r="JB58">
        <v>0.26</v>
      </c>
      <c r="JC58">
        <v>411</v>
      </c>
      <c r="JD58">
        <v>468</v>
      </c>
      <c r="JE58">
        <v>198</v>
      </c>
      <c r="JF58">
        <v>60</v>
      </c>
      <c r="JG58">
        <v>77</v>
      </c>
      <c r="JH58">
        <v>8</v>
      </c>
      <c r="JI58">
        <v>52</v>
      </c>
      <c r="JJ58" t="s">
        <v>1249</v>
      </c>
      <c r="JK58" t="s">
        <v>1636</v>
      </c>
      <c r="JL58" t="s">
        <v>1637</v>
      </c>
      <c r="JM58" t="s">
        <v>283</v>
      </c>
      <c r="JN58" t="s">
        <v>34</v>
      </c>
      <c r="JO58">
        <v>29</v>
      </c>
      <c r="JP58">
        <v>265</v>
      </c>
      <c r="JQ58">
        <v>1</v>
      </c>
      <c r="JR58">
        <v>169.3</v>
      </c>
      <c r="JS58">
        <v>0.36</v>
      </c>
      <c r="JT58">
        <v>31</v>
      </c>
      <c r="JU58">
        <v>6</v>
      </c>
      <c r="JV58">
        <v>10</v>
      </c>
      <c r="JW58">
        <v>2</v>
      </c>
      <c r="JX58">
        <v>0</v>
      </c>
      <c r="JY58">
        <v>0</v>
      </c>
      <c r="JZ58">
        <v>2</v>
      </c>
      <c r="KA58" t="s">
        <v>531</v>
      </c>
      <c r="KB58" t="s">
        <v>1638</v>
      </c>
      <c r="KC58" t="s">
        <v>260</v>
      </c>
      <c r="KD58">
        <v>0</v>
      </c>
      <c r="KE58" t="s">
        <v>35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 t="s">
        <v>36</v>
      </c>
      <c r="KW58">
        <v>42</v>
      </c>
      <c r="KX58">
        <v>196.5</v>
      </c>
      <c r="KY58">
        <v>0.67</v>
      </c>
      <c r="KZ58">
        <v>126.5</v>
      </c>
      <c r="LA58">
        <v>0.3</v>
      </c>
      <c r="LB58">
        <v>30</v>
      </c>
      <c r="LC58">
        <v>28</v>
      </c>
      <c r="LD58">
        <v>5</v>
      </c>
      <c r="LE58">
        <v>5</v>
      </c>
      <c r="LF58">
        <v>6</v>
      </c>
      <c r="LG58">
        <v>0</v>
      </c>
      <c r="LH58">
        <v>2</v>
      </c>
      <c r="LI58" t="s">
        <v>167</v>
      </c>
      <c r="LJ58" t="s">
        <v>167</v>
      </c>
      <c r="LK58" t="s">
        <v>617</v>
      </c>
      <c r="LL58">
        <v>0</v>
      </c>
    </row>
    <row r="59" spans="1:324" x14ac:dyDescent="0.25">
      <c r="A59" t="s">
        <v>1639</v>
      </c>
      <c r="B59" t="s">
        <v>18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t="s">
        <v>19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20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 t="s">
        <v>21</v>
      </c>
      <c r="BB59">
        <v>318</v>
      </c>
      <c r="BC59">
        <v>224.3</v>
      </c>
      <c r="BD59">
        <v>0.69</v>
      </c>
      <c r="BE59">
        <v>144.1</v>
      </c>
      <c r="BF59">
        <v>0.28999999999999998</v>
      </c>
      <c r="BG59">
        <v>256</v>
      </c>
      <c r="BH59">
        <v>230</v>
      </c>
      <c r="BI59">
        <v>36</v>
      </c>
      <c r="BJ59">
        <v>48</v>
      </c>
      <c r="BK59">
        <v>42</v>
      </c>
      <c r="BL59">
        <v>3</v>
      </c>
      <c r="BM59">
        <v>44</v>
      </c>
      <c r="BN59" t="s">
        <v>185</v>
      </c>
      <c r="BO59" t="s">
        <v>792</v>
      </c>
      <c r="BP59" t="s">
        <v>1640</v>
      </c>
      <c r="BQ59" t="s">
        <v>1339</v>
      </c>
      <c r="BR59" t="s">
        <v>22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 t="s">
        <v>23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 t="s">
        <v>24</v>
      </c>
      <c r="DA59">
        <v>3238</v>
      </c>
      <c r="DB59">
        <v>262.7</v>
      </c>
      <c r="DC59">
        <v>0.72</v>
      </c>
      <c r="DD59" t="s">
        <v>1641</v>
      </c>
      <c r="DE59">
        <v>0.22</v>
      </c>
      <c r="DF59">
        <v>2956</v>
      </c>
      <c r="DG59">
        <v>2365</v>
      </c>
      <c r="DH59">
        <v>592</v>
      </c>
      <c r="DI59">
        <v>674</v>
      </c>
      <c r="DJ59">
        <v>436</v>
      </c>
      <c r="DK59">
        <v>36</v>
      </c>
      <c r="DL59">
        <v>249</v>
      </c>
      <c r="DM59" t="s">
        <v>1642</v>
      </c>
      <c r="DN59" t="s">
        <v>1643</v>
      </c>
      <c r="DO59" t="s">
        <v>1644</v>
      </c>
      <c r="DP59" t="s">
        <v>788</v>
      </c>
      <c r="DQ59" t="s">
        <v>25</v>
      </c>
      <c r="DR59">
        <v>125</v>
      </c>
      <c r="DS59">
        <v>197</v>
      </c>
      <c r="DT59">
        <v>0.74</v>
      </c>
      <c r="DU59">
        <v>124.4</v>
      </c>
      <c r="DV59">
        <v>0.24</v>
      </c>
      <c r="DW59">
        <v>89</v>
      </c>
      <c r="DX59">
        <v>91</v>
      </c>
      <c r="DY59">
        <v>45</v>
      </c>
      <c r="DZ59">
        <v>11</v>
      </c>
      <c r="EA59">
        <v>11</v>
      </c>
      <c r="EB59">
        <v>3</v>
      </c>
      <c r="EC59">
        <v>12</v>
      </c>
      <c r="ED59" t="s">
        <v>396</v>
      </c>
      <c r="EE59" t="s">
        <v>1645</v>
      </c>
      <c r="EF59" t="s">
        <v>1646</v>
      </c>
      <c r="EG59" t="s">
        <v>168</v>
      </c>
      <c r="EH59" t="s">
        <v>26</v>
      </c>
      <c r="EI59">
        <v>99</v>
      </c>
      <c r="EJ59">
        <v>228.4</v>
      </c>
      <c r="EK59">
        <v>0.69</v>
      </c>
      <c r="EL59">
        <v>150.80000000000001</v>
      </c>
      <c r="EM59">
        <v>0.24</v>
      </c>
      <c r="EN59">
        <v>80</v>
      </c>
      <c r="EO59">
        <v>72</v>
      </c>
      <c r="EP59">
        <v>18</v>
      </c>
      <c r="EQ59">
        <v>9</v>
      </c>
      <c r="ER59">
        <v>10</v>
      </c>
      <c r="ES59">
        <v>2</v>
      </c>
      <c r="ET59">
        <v>16</v>
      </c>
      <c r="EU59" t="s">
        <v>1647</v>
      </c>
      <c r="EV59" t="s">
        <v>1648</v>
      </c>
      <c r="EW59" t="s">
        <v>1649</v>
      </c>
      <c r="EX59" t="s">
        <v>278</v>
      </c>
      <c r="EY59" t="s">
        <v>27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 t="s">
        <v>28</v>
      </c>
      <c r="FQ59">
        <v>93</v>
      </c>
      <c r="FR59">
        <v>261.2</v>
      </c>
      <c r="FS59">
        <v>0</v>
      </c>
      <c r="FT59" t="s">
        <v>1650</v>
      </c>
      <c r="FU59">
        <v>0</v>
      </c>
      <c r="FV59">
        <v>97</v>
      </c>
      <c r="FW59">
        <v>62</v>
      </c>
      <c r="FX59">
        <v>19</v>
      </c>
      <c r="FY59">
        <v>16</v>
      </c>
      <c r="FZ59">
        <v>0</v>
      </c>
      <c r="GA59">
        <v>0</v>
      </c>
      <c r="GB59">
        <v>0</v>
      </c>
      <c r="GC59" t="s">
        <v>1651</v>
      </c>
      <c r="GD59" t="s">
        <v>1547</v>
      </c>
      <c r="GE59">
        <v>0</v>
      </c>
      <c r="GF59">
        <v>0</v>
      </c>
      <c r="GG59" t="s">
        <v>29</v>
      </c>
      <c r="GH59">
        <v>23</v>
      </c>
      <c r="GI59">
        <v>193</v>
      </c>
      <c r="GJ59">
        <v>0</v>
      </c>
      <c r="GK59" t="s">
        <v>1353</v>
      </c>
      <c r="GL59">
        <v>0.16</v>
      </c>
      <c r="GM59">
        <v>12</v>
      </c>
      <c r="GN59">
        <v>16</v>
      </c>
      <c r="GO59">
        <v>7</v>
      </c>
      <c r="GP59">
        <v>2</v>
      </c>
      <c r="GQ59">
        <v>4</v>
      </c>
      <c r="GR59">
        <v>0</v>
      </c>
      <c r="GS59">
        <v>1</v>
      </c>
      <c r="GT59" t="s">
        <v>167</v>
      </c>
      <c r="GU59" t="s">
        <v>1652</v>
      </c>
      <c r="GV59" t="s">
        <v>1074</v>
      </c>
      <c r="GW59">
        <v>0</v>
      </c>
      <c r="GX59" t="s">
        <v>30</v>
      </c>
      <c r="GY59">
        <v>509</v>
      </c>
      <c r="GZ59">
        <v>269.60000000000002</v>
      </c>
      <c r="HA59">
        <v>0.71</v>
      </c>
      <c r="HB59">
        <v>165.1</v>
      </c>
      <c r="HC59">
        <v>0.18</v>
      </c>
      <c r="HD59">
        <v>457</v>
      </c>
      <c r="HE59">
        <v>373</v>
      </c>
      <c r="HF59">
        <v>120</v>
      </c>
      <c r="HG59">
        <v>90</v>
      </c>
      <c r="HH59">
        <v>66</v>
      </c>
      <c r="HI59">
        <v>2</v>
      </c>
      <c r="HJ59">
        <v>33</v>
      </c>
      <c r="HK59" t="s">
        <v>1653</v>
      </c>
      <c r="HL59" t="s">
        <v>1654</v>
      </c>
      <c r="HM59" t="s">
        <v>1655</v>
      </c>
      <c r="HN59" t="s">
        <v>285</v>
      </c>
      <c r="HO59" t="s">
        <v>31</v>
      </c>
      <c r="HP59">
        <v>252</v>
      </c>
      <c r="HQ59">
        <v>259.39999999999998</v>
      </c>
      <c r="HR59">
        <v>0.75</v>
      </c>
      <c r="HS59">
        <v>149</v>
      </c>
      <c r="HT59">
        <v>0.18</v>
      </c>
      <c r="HU59">
        <v>248</v>
      </c>
      <c r="HV59">
        <v>192</v>
      </c>
      <c r="HW59">
        <v>74</v>
      </c>
      <c r="HX59">
        <v>45</v>
      </c>
      <c r="HY59">
        <v>11</v>
      </c>
      <c r="HZ59">
        <v>0</v>
      </c>
      <c r="IA59">
        <v>7</v>
      </c>
      <c r="IB59" t="s">
        <v>1656</v>
      </c>
      <c r="IC59" t="s">
        <v>1657</v>
      </c>
      <c r="ID59" t="s">
        <v>1658</v>
      </c>
      <c r="IE59">
        <v>0</v>
      </c>
      <c r="IF59" t="s">
        <v>32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 t="s">
        <v>33</v>
      </c>
      <c r="IX59">
        <v>367</v>
      </c>
      <c r="IY59">
        <v>213.3</v>
      </c>
      <c r="IZ59">
        <v>0.71</v>
      </c>
      <c r="JA59">
        <v>130.9</v>
      </c>
      <c r="JB59">
        <v>0.24</v>
      </c>
      <c r="JC59">
        <v>272</v>
      </c>
      <c r="JD59">
        <v>263</v>
      </c>
      <c r="JE59">
        <v>93</v>
      </c>
      <c r="JF59">
        <v>44</v>
      </c>
      <c r="JG59">
        <v>36</v>
      </c>
      <c r="JH59">
        <v>5</v>
      </c>
      <c r="JI59">
        <v>37</v>
      </c>
      <c r="JJ59" t="s">
        <v>1659</v>
      </c>
      <c r="JK59" t="s">
        <v>1660</v>
      </c>
      <c r="JL59" t="s">
        <v>1661</v>
      </c>
      <c r="JM59" t="s">
        <v>296</v>
      </c>
      <c r="JN59" t="s">
        <v>34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 t="s">
        <v>35</v>
      </c>
      <c r="KF59">
        <v>28</v>
      </c>
      <c r="KG59">
        <v>196</v>
      </c>
      <c r="KH59">
        <v>0</v>
      </c>
      <c r="KI59">
        <v>0</v>
      </c>
      <c r="KJ59">
        <v>0</v>
      </c>
      <c r="KK59">
        <v>19</v>
      </c>
      <c r="KL59">
        <v>22</v>
      </c>
      <c r="KM59">
        <v>1</v>
      </c>
      <c r="KN59">
        <v>4</v>
      </c>
      <c r="KO59">
        <v>0</v>
      </c>
      <c r="KP59">
        <v>0</v>
      </c>
      <c r="KQ59">
        <v>0</v>
      </c>
      <c r="KR59" t="s">
        <v>408</v>
      </c>
      <c r="KS59" t="s">
        <v>573</v>
      </c>
      <c r="KT59">
        <v>0</v>
      </c>
      <c r="KU59">
        <v>0</v>
      </c>
      <c r="KV59" t="s">
        <v>36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</row>
    <row r="60" spans="1:324" x14ac:dyDescent="0.25">
      <c r="A60" t="s">
        <v>1662</v>
      </c>
      <c r="B60" t="s">
        <v>18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t="s">
        <v>19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 t="s">
        <v>20</v>
      </c>
      <c r="AK60">
        <v>56</v>
      </c>
      <c r="AL60">
        <v>162</v>
      </c>
      <c r="AM60">
        <v>0.8</v>
      </c>
      <c r="AN60" t="s">
        <v>1663</v>
      </c>
      <c r="AO60">
        <v>0.19</v>
      </c>
      <c r="AP60">
        <v>36</v>
      </c>
      <c r="AQ60">
        <v>33</v>
      </c>
      <c r="AR60">
        <v>41</v>
      </c>
      <c r="AS60">
        <v>1</v>
      </c>
      <c r="AT60">
        <v>0</v>
      </c>
      <c r="AU60">
        <v>1</v>
      </c>
      <c r="AV60">
        <v>4</v>
      </c>
      <c r="AW60" t="s">
        <v>1658</v>
      </c>
      <c r="AX60" s="1">
        <v>113888888888889</v>
      </c>
      <c r="AY60" t="s">
        <v>570</v>
      </c>
      <c r="AZ60" t="s">
        <v>168</v>
      </c>
      <c r="BA60" t="s">
        <v>21</v>
      </c>
      <c r="BB60">
        <v>26</v>
      </c>
      <c r="BC60">
        <v>233</v>
      </c>
      <c r="BD60">
        <v>0.57999999999999996</v>
      </c>
      <c r="BE60">
        <v>160.80000000000001</v>
      </c>
      <c r="BF60">
        <v>0.26</v>
      </c>
      <c r="BG60">
        <v>23</v>
      </c>
      <c r="BH60">
        <v>18</v>
      </c>
      <c r="BI60">
        <v>2</v>
      </c>
      <c r="BJ60">
        <v>3</v>
      </c>
      <c r="BK60">
        <v>8</v>
      </c>
      <c r="BL60">
        <v>0</v>
      </c>
      <c r="BM60">
        <v>2</v>
      </c>
      <c r="BN60" t="s">
        <v>171</v>
      </c>
      <c r="BO60" t="s">
        <v>110</v>
      </c>
      <c r="BP60" t="s">
        <v>130</v>
      </c>
      <c r="BQ60">
        <v>0</v>
      </c>
      <c r="BR60" t="s">
        <v>22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 t="s">
        <v>23</v>
      </c>
      <c r="CJ60">
        <v>239</v>
      </c>
      <c r="CK60">
        <v>236.6</v>
      </c>
      <c r="CL60">
        <v>0.8</v>
      </c>
      <c r="CM60">
        <v>152.30000000000001</v>
      </c>
      <c r="CN60">
        <v>0.23</v>
      </c>
      <c r="CO60">
        <v>195</v>
      </c>
      <c r="CP60">
        <v>162</v>
      </c>
      <c r="CQ60">
        <v>100</v>
      </c>
      <c r="CR60">
        <v>15</v>
      </c>
      <c r="CS60">
        <v>18</v>
      </c>
      <c r="CT60">
        <v>4</v>
      </c>
      <c r="CU60">
        <v>26</v>
      </c>
      <c r="CV60" t="s">
        <v>130</v>
      </c>
      <c r="CW60" t="s">
        <v>1664</v>
      </c>
      <c r="CX60" t="s">
        <v>1665</v>
      </c>
      <c r="CY60" t="s">
        <v>283</v>
      </c>
      <c r="CZ60" t="s">
        <v>24</v>
      </c>
      <c r="DA60">
        <v>170</v>
      </c>
      <c r="DB60">
        <v>211.8</v>
      </c>
      <c r="DC60">
        <v>0.72</v>
      </c>
      <c r="DD60" t="s">
        <v>269</v>
      </c>
      <c r="DE60">
        <v>0.24</v>
      </c>
      <c r="DF60">
        <v>129</v>
      </c>
      <c r="DG60">
        <v>126</v>
      </c>
      <c r="DH60">
        <v>36</v>
      </c>
      <c r="DI60">
        <v>20</v>
      </c>
      <c r="DJ60">
        <v>15</v>
      </c>
      <c r="DK60">
        <v>3</v>
      </c>
      <c r="DL60">
        <v>15</v>
      </c>
      <c r="DM60" t="s">
        <v>1666</v>
      </c>
      <c r="DN60" t="s">
        <v>1667</v>
      </c>
      <c r="DO60" t="s">
        <v>1159</v>
      </c>
      <c r="DP60" t="s">
        <v>142</v>
      </c>
      <c r="DQ60" t="s">
        <v>25</v>
      </c>
      <c r="DR60">
        <v>1236</v>
      </c>
      <c r="DS60">
        <v>214.2</v>
      </c>
      <c r="DT60">
        <v>0.78</v>
      </c>
      <c r="DU60">
        <v>135.80000000000001</v>
      </c>
      <c r="DV60">
        <v>0.21</v>
      </c>
      <c r="DW60">
        <v>927</v>
      </c>
      <c r="DX60">
        <v>847</v>
      </c>
      <c r="DY60">
        <v>625</v>
      </c>
      <c r="DZ60">
        <v>86</v>
      </c>
      <c r="EA60">
        <v>81</v>
      </c>
      <c r="EB60">
        <v>18</v>
      </c>
      <c r="EC60">
        <v>99</v>
      </c>
      <c r="ED60" t="s">
        <v>1668</v>
      </c>
      <c r="EE60" t="s">
        <v>1669</v>
      </c>
      <c r="EF60" t="s">
        <v>1670</v>
      </c>
      <c r="EG60" t="s">
        <v>137</v>
      </c>
      <c r="EH60" t="s">
        <v>26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 t="s">
        <v>27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 t="s">
        <v>28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 t="s">
        <v>29</v>
      </c>
      <c r="GH60">
        <v>23</v>
      </c>
      <c r="GI60">
        <v>202</v>
      </c>
      <c r="GJ60">
        <v>0.56999999999999995</v>
      </c>
      <c r="GK60" t="s">
        <v>1671</v>
      </c>
      <c r="GL60">
        <v>0.2</v>
      </c>
      <c r="GM60">
        <v>15</v>
      </c>
      <c r="GN60">
        <v>18</v>
      </c>
      <c r="GO60">
        <v>6</v>
      </c>
      <c r="GP60">
        <v>1</v>
      </c>
      <c r="GQ60">
        <v>2</v>
      </c>
      <c r="GR60">
        <v>1</v>
      </c>
      <c r="GS60">
        <v>1</v>
      </c>
      <c r="GT60" t="s">
        <v>374</v>
      </c>
      <c r="GU60" t="s">
        <v>120</v>
      </c>
      <c r="GV60" t="s">
        <v>1074</v>
      </c>
      <c r="GW60">
        <v>1</v>
      </c>
      <c r="GX60" t="s">
        <v>30</v>
      </c>
      <c r="GY60">
        <v>798</v>
      </c>
      <c r="GZ60">
        <v>248.6</v>
      </c>
      <c r="HA60">
        <v>0.72</v>
      </c>
      <c r="HB60">
        <v>163.9</v>
      </c>
      <c r="HC60">
        <v>0.17</v>
      </c>
      <c r="HD60">
        <v>653</v>
      </c>
      <c r="HE60">
        <v>591</v>
      </c>
      <c r="HF60">
        <v>208</v>
      </c>
      <c r="HG60">
        <v>103</v>
      </c>
      <c r="HH60">
        <v>91</v>
      </c>
      <c r="HI60">
        <v>13</v>
      </c>
      <c r="HJ60">
        <v>59</v>
      </c>
      <c r="HK60" t="s">
        <v>1672</v>
      </c>
      <c r="HL60" t="s">
        <v>1673</v>
      </c>
      <c r="HM60" t="s">
        <v>1674</v>
      </c>
      <c r="HN60" t="s">
        <v>1675</v>
      </c>
      <c r="HO60" t="s">
        <v>31</v>
      </c>
      <c r="HP60">
        <v>184</v>
      </c>
      <c r="HQ60">
        <v>228.6</v>
      </c>
      <c r="HR60">
        <v>0.77</v>
      </c>
      <c r="HS60">
        <v>149.5</v>
      </c>
      <c r="HT60">
        <v>0.23</v>
      </c>
      <c r="HU60">
        <v>154</v>
      </c>
      <c r="HV60">
        <v>119</v>
      </c>
      <c r="HW60">
        <v>46</v>
      </c>
      <c r="HX60">
        <v>18</v>
      </c>
      <c r="HY60">
        <v>16</v>
      </c>
      <c r="HZ60">
        <v>3</v>
      </c>
      <c r="IA60">
        <v>13</v>
      </c>
      <c r="IB60" t="s">
        <v>1676</v>
      </c>
      <c r="IC60" t="s">
        <v>1677</v>
      </c>
      <c r="ID60" t="s">
        <v>1678</v>
      </c>
      <c r="IE60" t="s">
        <v>291</v>
      </c>
      <c r="IF60" t="s">
        <v>32</v>
      </c>
      <c r="IG60">
        <v>98</v>
      </c>
      <c r="IH60">
        <v>236</v>
      </c>
      <c r="II60">
        <v>0.79</v>
      </c>
      <c r="IJ60" t="s">
        <v>1679</v>
      </c>
      <c r="IK60">
        <v>0.22</v>
      </c>
      <c r="IL60">
        <v>84</v>
      </c>
      <c r="IM60">
        <v>66</v>
      </c>
      <c r="IN60">
        <v>28</v>
      </c>
      <c r="IO60">
        <v>9</v>
      </c>
      <c r="IP60">
        <v>7</v>
      </c>
      <c r="IQ60">
        <v>4</v>
      </c>
      <c r="IR60">
        <v>11</v>
      </c>
      <c r="IS60" t="s">
        <v>420</v>
      </c>
      <c r="IT60" t="s">
        <v>98</v>
      </c>
      <c r="IU60" t="s">
        <v>1680</v>
      </c>
      <c r="IV60" t="s">
        <v>469</v>
      </c>
      <c r="IW60" t="s">
        <v>33</v>
      </c>
      <c r="IX60">
        <v>313</v>
      </c>
      <c r="IY60">
        <v>235.2</v>
      </c>
      <c r="IZ60">
        <v>0.81</v>
      </c>
      <c r="JA60">
        <v>147</v>
      </c>
      <c r="JB60">
        <v>0.24</v>
      </c>
      <c r="JC60">
        <v>270</v>
      </c>
      <c r="JD60">
        <v>197</v>
      </c>
      <c r="JE60">
        <v>89</v>
      </c>
      <c r="JF60">
        <v>18</v>
      </c>
      <c r="JG60">
        <v>13</v>
      </c>
      <c r="JH60">
        <v>9</v>
      </c>
      <c r="JI60">
        <v>31</v>
      </c>
      <c r="JJ60" t="s">
        <v>374</v>
      </c>
      <c r="JK60" t="s">
        <v>1681</v>
      </c>
      <c r="JL60" t="s">
        <v>1682</v>
      </c>
      <c r="JM60" t="s">
        <v>819</v>
      </c>
      <c r="JN60" t="s">
        <v>34</v>
      </c>
      <c r="JO60">
        <v>71</v>
      </c>
      <c r="JP60">
        <v>200.8</v>
      </c>
      <c r="JQ60">
        <v>0.79</v>
      </c>
      <c r="JR60">
        <v>111.7</v>
      </c>
      <c r="JS60">
        <v>0.25</v>
      </c>
      <c r="JT60">
        <v>50</v>
      </c>
      <c r="JU60">
        <v>40</v>
      </c>
      <c r="JV60">
        <v>20</v>
      </c>
      <c r="JW60">
        <v>5</v>
      </c>
      <c r="JX60">
        <v>6</v>
      </c>
      <c r="JY60">
        <v>1</v>
      </c>
      <c r="JZ60">
        <v>5</v>
      </c>
      <c r="KA60" t="s">
        <v>108</v>
      </c>
      <c r="KB60" t="s">
        <v>120</v>
      </c>
      <c r="KC60" t="s">
        <v>1307</v>
      </c>
      <c r="KD60" t="s">
        <v>142</v>
      </c>
      <c r="KE60" t="s">
        <v>35</v>
      </c>
      <c r="KF60">
        <v>96</v>
      </c>
      <c r="KG60">
        <v>190.8</v>
      </c>
      <c r="KH60">
        <v>0.84</v>
      </c>
      <c r="KI60" t="s">
        <v>1683</v>
      </c>
      <c r="KJ60">
        <v>0.21</v>
      </c>
      <c r="KK60">
        <v>67</v>
      </c>
      <c r="KL60">
        <v>53</v>
      </c>
      <c r="KM60">
        <v>27</v>
      </c>
      <c r="KN60">
        <v>3</v>
      </c>
      <c r="KO60">
        <v>4</v>
      </c>
      <c r="KP60">
        <v>1</v>
      </c>
      <c r="KQ60">
        <v>9</v>
      </c>
      <c r="KR60" t="s">
        <v>1684</v>
      </c>
      <c r="KS60" t="s">
        <v>1685</v>
      </c>
      <c r="KT60" t="s">
        <v>1686</v>
      </c>
      <c r="KU60" t="s">
        <v>90</v>
      </c>
      <c r="KV60" t="s">
        <v>36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</row>
    <row r="61" spans="1:324" x14ac:dyDescent="0.25">
      <c r="A61" t="s">
        <v>1687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t="s">
        <v>19</v>
      </c>
      <c r="T61">
        <v>637</v>
      </c>
      <c r="U61">
        <v>206.6</v>
      </c>
      <c r="V61">
        <v>0</v>
      </c>
      <c r="W61">
        <v>126.8</v>
      </c>
      <c r="X61">
        <v>0.26</v>
      </c>
      <c r="Y61">
        <v>457</v>
      </c>
      <c r="Z61">
        <v>389</v>
      </c>
      <c r="AA61">
        <v>287</v>
      </c>
      <c r="AB61">
        <v>43</v>
      </c>
      <c r="AC61">
        <v>48</v>
      </c>
      <c r="AD61">
        <v>15</v>
      </c>
      <c r="AE61">
        <v>75</v>
      </c>
      <c r="AF61" t="s">
        <v>1688</v>
      </c>
      <c r="AG61" t="s">
        <v>1689</v>
      </c>
      <c r="AH61" t="s">
        <v>1690</v>
      </c>
      <c r="AI61" t="s">
        <v>142</v>
      </c>
      <c r="AJ61" t="s">
        <v>20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 t="s">
        <v>21</v>
      </c>
      <c r="BB61">
        <v>1995</v>
      </c>
      <c r="BC61">
        <v>250.1</v>
      </c>
      <c r="BD61">
        <v>0.72</v>
      </c>
      <c r="BE61">
        <v>158.6</v>
      </c>
      <c r="BF61">
        <v>0.24</v>
      </c>
      <c r="BG61">
        <v>1786</v>
      </c>
      <c r="BH61">
        <v>1312</v>
      </c>
      <c r="BI61">
        <v>257</v>
      </c>
      <c r="BJ61">
        <v>385</v>
      </c>
      <c r="BK61">
        <v>221</v>
      </c>
      <c r="BL61">
        <v>29</v>
      </c>
      <c r="BM61">
        <v>237</v>
      </c>
      <c r="BN61" t="s">
        <v>1691</v>
      </c>
      <c r="BO61" t="s">
        <v>1692</v>
      </c>
      <c r="BP61" t="s">
        <v>1693</v>
      </c>
      <c r="BQ61" t="s">
        <v>1694</v>
      </c>
      <c r="BR61" t="s">
        <v>22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 t="s">
        <v>23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 t="s">
        <v>24</v>
      </c>
      <c r="DA61">
        <v>2701</v>
      </c>
      <c r="DB61">
        <v>258.3</v>
      </c>
      <c r="DC61">
        <v>0.72</v>
      </c>
      <c r="DD61" t="s">
        <v>1695</v>
      </c>
      <c r="DE61">
        <v>0.26</v>
      </c>
      <c r="DF61">
        <v>2475</v>
      </c>
      <c r="DG61">
        <v>1825</v>
      </c>
      <c r="DH61">
        <v>338</v>
      </c>
      <c r="DI61">
        <v>592</v>
      </c>
      <c r="DJ61">
        <v>346</v>
      </c>
      <c r="DK61">
        <v>40</v>
      </c>
      <c r="DL61">
        <v>266</v>
      </c>
      <c r="DM61" t="s">
        <v>1696</v>
      </c>
      <c r="DN61" t="s">
        <v>1697</v>
      </c>
      <c r="DO61" t="s">
        <v>1698</v>
      </c>
      <c r="DP61" t="s">
        <v>1699</v>
      </c>
      <c r="DQ61" t="s">
        <v>25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 t="s">
        <v>26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 t="s">
        <v>27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 t="s">
        <v>28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 t="s">
        <v>29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 t="s">
        <v>30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 t="s">
        <v>31</v>
      </c>
      <c r="HP61">
        <v>270</v>
      </c>
      <c r="HQ61">
        <v>270.5</v>
      </c>
      <c r="HR61">
        <v>0.72</v>
      </c>
      <c r="HS61">
        <v>162.69999999999999</v>
      </c>
      <c r="HT61">
        <v>0.21</v>
      </c>
      <c r="HU61">
        <v>256</v>
      </c>
      <c r="HV61">
        <v>191</v>
      </c>
      <c r="HW61">
        <v>54</v>
      </c>
      <c r="HX61">
        <v>39</v>
      </c>
      <c r="HY61">
        <v>32</v>
      </c>
      <c r="HZ61">
        <v>3</v>
      </c>
      <c r="IA61">
        <v>35</v>
      </c>
      <c r="IB61" t="s">
        <v>1700</v>
      </c>
      <c r="IC61" t="s">
        <v>1053</v>
      </c>
      <c r="ID61" t="s">
        <v>1532</v>
      </c>
      <c r="IE61" t="s">
        <v>155</v>
      </c>
      <c r="IF61" t="s">
        <v>32</v>
      </c>
      <c r="IG61">
        <v>594</v>
      </c>
      <c r="IH61">
        <v>253.4</v>
      </c>
      <c r="II61">
        <v>0.71</v>
      </c>
      <c r="IJ61" t="s">
        <v>1701</v>
      </c>
      <c r="IK61">
        <v>0.31</v>
      </c>
      <c r="IL61">
        <v>539</v>
      </c>
      <c r="IM61">
        <v>389</v>
      </c>
      <c r="IN61">
        <v>152</v>
      </c>
      <c r="IO61">
        <v>100</v>
      </c>
      <c r="IP61">
        <v>56</v>
      </c>
      <c r="IQ61">
        <v>4</v>
      </c>
      <c r="IR61">
        <v>44</v>
      </c>
      <c r="IS61" t="s">
        <v>1702</v>
      </c>
      <c r="IT61" t="s">
        <v>1703</v>
      </c>
      <c r="IU61" t="s">
        <v>386</v>
      </c>
      <c r="IV61" t="s">
        <v>248</v>
      </c>
      <c r="IW61" t="s">
        <v>33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 t="s">
        <v>34</v>
      </c>
      <c r="JO61">
        <v>147</v>
      </c>
      <c r="JP61">
        <v>201.6</v>
      </c>
      <c r="JQ61">
        <v>0.67</v>
      </c>
      <c r="JR61">
        <v>135.80000000000001</v>
      </c>
      <c r="JS61">
        <v>0.3</v>
      </c>
      <c r="JT61">
        <v>102</v>
      </c>
      <c r="JU61">
        <v>94</v>
      </c>
      <c r="JV61">
        <v>44</v>
      </c>
      <c r="JW61">
        <v>9</v>
      </c>
      <c r="JX61">
        <v>16</v>
      </c>
      <c r="JY61">
        <v>6</v>
      </c>
      <c r="JZ61">
        <v>13</v>
      </c>
      <c r="KA61" t="s">
        <v>1159</v>
      </c>
      <c r="KB61" t="s">
        <v>1704</v>
      </c>
      <c r="KC61" t="s">
        <v>1173</v>
      </c>
      <c r="KD61" t="s">
        <v>843</v>
      </c>
      <c r="KE61" t="s">
        <v>35</v>
      </c>
      <c r="KF61">
        <v>14</v>
      </c>
      <c r="KG61">
        <v>265</v>
      </c>
      <c r="KH61">
        <v>0</v>
      </c>
      <c r="KI61" t="s">
        <v>519</v>
      </c>
      <c r="KJ61">
        <v>0.17</v>
      </c>
      <c r="KK61">
        <v>13</v>
      </c>
      <c r="KL61">
        <v>4</v>
      </c>
      <c r="KM61">
        <v>5</v>
      </c>
      <c r="KN61">
        <v>3</v>
      </c>
      <c r="KO61">
        <v>0</v>
      </c>
      <c r="KP61">
        <v>0</v>
      </c>
      <c r="KQ61">
        <v>0</v>
      </c>
      <c r="KR61" t="s">
        <v>291</v>
      </c>
      <c r="KS61" t="s">
        <v>1705</v>
      </c>
      <c r="KT61">
        <v>0</v>
      </c>
      <c r="KU61">
        <v>0</v>
      </c>
      <c r="KV61" t="s">
        <v>36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</row>
    <row r="62" spans="1:324" x14ac:dyDescent="0.25">
      <c r="A62" t="s">
        <v>1706</v>
      </c>
      <c r="B62" t="s">
        <v>18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t="s">
        <v>19</v>
      </c>
      <c r="T62">
        <v>18</v>
      </c>
      <c r="U62">
        <v>287</v>
      </c>
      <c r="V62">
        <v>0.89</v>
      </c>
      <c r="W62">
        <v>205.5</v>
      </c>
      <c r="X62">
        <v>0.41</v>
      </c>
      <c r="Y62">
        <v>20</v>
      </c>
      <c r="Z62">
        <v>11</v>
      </c>
      <c r="AA62">
        <v>6</v>
      </c>
      <c r="AB62">
        <v>3</v>
      </c>
      <c r="AC62">
        <v>1</v>
      </c>
      <c r="AD62">
        <v>0</v>
      </c>
      <c r="AE62">
        <v>1</v>
      </c>
      <c r="AF62" t="s">
        <v>572</v>
      </c>
      <c r="AG62" t="s">
        <v>674</v>
      </c>
      <c r="AH62" t="s">
        <v>1022</v>
      </c>
      <c r="AI62">
        <v>0</v>
      </c>
      <c r="AJ62" t="s">
        <v>20</v>
      </c>
      <c r="AK62">
        <v>17</v>
      </c>
      <c r="AL62">
        <v>250</v>
      </c>
      <c r="AM62">
        <v>0.88</v>
      </c>
      <c r="AN62" t="s">
        <v>1707</v>
      </c>
      <c r="AO62">
        <v>0.23</v>
      </c>
      <c r="AP62">
        <v>15</v>
      </c>
      <c r="AQ62">
        <v>9</v>
      </c>
      <c r="AR62">
        <v>14</v>
      </c>
      <c r="AS62">
        <v>2</v>
      </c>
      <c r="AT62">
        <v>1</v>
      </c>
      <c r="AU62">
        <v>2</v>
      </c>
      <c r="AV62">
        <v>3</v>
      </c>
      <c r="AW62" t="s">
        <v>335</v>
      </c>
      <c r="AX62" t="s">
        <v>1708</v>
      </c>
      <c r="AY62" t="s">
        <v>258</v>
      </c>
      <c r="AZ62" t="s">
        <v>318</v>
      </c>
      <c r="BA62" t="s">
        <v>21</v>
      </c>
      <c r="BB62">
        <v>79</v>
      </c>
      <c r="BC62">
        <v>224</v>
      </c>
      <c r="BD62">
        <v>0.71</v>
      </c>
      <c r="BE62">
        <v>145.1</v>
      </c>
      <c r="BF62">
        <v>0.31</v>
      </c>
      <c r="BG62">
        <v>69</v>
      </c>
      <c r="BH62">
        <v>54</v>
      </c>
      <c r="BI62">
        <v>7</v>
      </c>
      <c r="BJ62">
        <v>7</v>
      </c>
      <c r="BK62">
        <v>7</v>
      </c>
      <c r="BL62">
        <v>2</v>
      </c>
      <c r="BM62">
        <v>18</v>
      </c>
      <c r="BN62" t="s">
        <v>1709</v>
      </c>
      <c r="BO62" t="s">
        <v>1709</v>
      </c>
      <c r="BP62" t="s">
        <v>1710</v>
      </c>
      <c r="BQ62" t="s">
        <v>90</v>
      </c>
      <c r="BR62" t="s">
        <v>22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 t="s">
        <v>23</v>
      </c>
      <c r="CJ62">
        <v>19</v>
      </c>
      <c r="CK62">
        <v>232</v>
      </c>
      <c r="CL62">
        <v>0.84</v>
      </c>
      <c r="CM62">
        <v>140.19999999999999</v>
      </c>
      <c r="CN62">
        <v>0.41</v>
      </c>
      <c r="CO62">
        <v>16</v>
      </c>
      <c r="CP62">
        <v>10</v>
      </c>
      <c r="CQ62">
        <v>9</v>
      </c>
      <c r="CR62">
        <v>2</v>
      </c>
      <c r="CS62">
        <v>1</v>
      </c>
      <c r="CT62">
        <v>0</v>
      </c>
      <c r="CU62">
        <v>2</v>
      </c>
      <c r="CV62" t="s">
        <v>278</v>
      </c>
      <c r="CW62" t="s">
        <v>1711</v>
      </c>
      <c r="CX62" t="s">
        <v>341</v>
      </c>
      <c r="CY62">
        <v>0</v>
      </c>
      <c r="CZ62" t="s">
        <v>24</v>
      </c>
      <c r="DA62">
        <v>392</v>
      </c>
      <c r="DB62">
        <v>271.10000000000002</v>
      </c>
      <c r="DC62">
        <v>0.77</v>
      </c>
      <c r="DD62" t="s">
        <v>1712</v>
      </c>
      <c r="DE62">
        <v>0.28999999999999998</v>
      </c>
      <c r="DF62">
        <v>381</v>
      </c>
      <c r="DG62">
        <v>272</v>
      </c>
      <c r="DH62">
        <v>69</v>
      </c>
      <c r="DI62">
        <v>79</v>
      </c>
      <c r="DJ62">
        <v>46</v>
      </c>
      <c r="DK62">
        <v>7</v>
      </c>
      <c r="DL62">
        <v>41</v>
      </c>
      <c r="DM62" t="s">
        <v>1713</v>
      </c>
      <c r="DN62" t="s">
        <v>1714</v>
      </c>
      <c r="DO62" t="s">
        <v>1715</v>
      </c>
      <c r="DP62" t="s">
        <v>462</v>
      </c>
      <c r="DQ62" t="s">
        <v>25</v>
      </c>
      <c r="DR62">
        <v>640</v>
      </c>
      <c r="DS62">
        <v>214.1</v>
      </c>
      <c r="DT62">
        <v>0.76</v>
      </c>
      <c r="DU62">
        <v>139.9</v>
      </c>
      <c r="DV62">
        <v>0.24</v>
      </c>
      <c r="DW62">
        <v>487</v>
      </c>
      <c r="DX62">
        <v>410</v>
      </c>
      <c r="DY62">
        <v>283</v>
      </c>
      <c r="DZ62">
        <v>47</v>
      </c>
      <c r="EA62">
        <v>47</v>
      </c>
      <c r="EB62">
        <v>11</v>
      </c>
      <c r="EC62">
        <v>56</v>
      </c>
      <c r="ED62" t="s">
        <v>1716</v>
      </c>
      <c r="EE62" t="s">
        <v>1717</v>
      </c>
      <c r="EF62" t="s">
        <v>1718</v>
      </c>
      <c r="EG62" t="s">
        <v>1719</v>
      </c>
      <c r="EH62" t="s">
        <v>26</v>
      </c>
      <c r="EI62">
        <v>38</v>
      </c>
      <c r="EJ62">
        <v>228.5</v>
      </c>
      <c r="EK62">
        <v>0.68</v>
      </c>
      <c r="EL62">
        <v>157.30000000000001</v>
      </c>
      <c r="EM62">
        <v>0.17</v>
      </c>
      <c r="EN62">
        <v>33</v>
      </c>
      <c r="EO62">
        <v>17</v>
      </c>
      <c r="EP62">
        <v>6</v>
      </c>
      <c r="EQ62">
        <v>6</v>
      </c>
      <c r="ER62">
        <v>3</v>
      </c>
      <c r="ES62">
        <v>2</v>
      </c>
      <c r="ET62">
        <v>6</v>
      </c>
      <c r="EU62" t="s">
        <v>137</v>
      </c>
      <c r="EV62" t="s">
        <v>137</v>
      </c>
      <c r="EW62" t="s">
        <v>148</v>
      </c>
      <c r="EX62" t="s">
        <v>98</v>
      </c>
      <c r="EY62" t="s">
        <v>27</v>
      </c>
      <c r="EZ62">
        <v>222</v>
      </c>
      <c r="FA62">
        <v>219.7</v>
      </c>
      <c r="FB62">
        <v>0.64</v>
      </c>
      <c r="FC62">
        <v>144</v>
      </c>
      <c r="FD62">
        <v>0.25</v>
      </c>
      <c r="FE62">
        <v>174</v>
      </c>
      <c r="FF62">
        <v>173</v>
      </c>
      <c r="FG62">
        <v>36</v>
      </c>
      <c r="FH62">
        <v>39</v>
      </c>
      <c r="FI62">
        <v>40</v>
      </c>
      <c r="FJ62">
        <v>1</v>
      </c>
      <c r="FK62">
        <v>13</v>
      </c>
      <c r="FL62" t="s">
        <v>1617</v>
      </c>
      <c r="FM62" t="s">
        <v>1013</v>
      </c>
      <c r="FN62" t="s">
        <v>1720</v>
      </c>
      <c r="FO62" t="s">
        <v>130</v>
      </c>
      <c r="FP62" t="s">
        <v>28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 t="s">
        <v>29</v>
      </c>
      <c r="GH62">
        <v>167</v>
      </c>
      <c r="GI62">
        <v>211.6</v>
      </c>
      <c r="GJ62">
        <v>0.71</v>
      </c>
      <c r="GK62" t="s">
        <v>1721</v>
      </c>
      <c r="GL62">
        <v>0.2</v>
      </c>
      <c r="GM62">
        <v>112</v>
      </c>
      <c r="GN62">
        <v>120</v>
      </c>
      <c r="GO62">
        <v>55</v>
      </c>
      <c r="GP62">
        <v>22</v>
      </c>
      <c r="GQ62">
        <v>19</v>
      </c>
      <c r="GR62">
        <v>3</v>
      </c>
      <c r="GS62">
        <v>12</v>
      </c>
      <c r="GT62" t="s">
        <v>1719</v>
      </c>
      <c r="GU62" t="s">
        <v>1722</v>
      </c>
      <c r="GV62" t="s">
        <v>1723</v>
      </c>
      <c r="GW62" t="s">
        <v>168</v>
      </c>
      <c r="GX62" t="s">
        <v>30</v>
      </c>
      <c r="GY62">
        <v>2913</v>
      </c>
      <c r="GZ62">
        <v>259.89999999999998</v>
      </c>
      <c r="HA62">
        <v>0.76</v>
      </c>
      <c r="HB62">
        <v>165.7</v>
      </c>
      <c r="HC62">
        <v>0.18</v>
      </c>
      <c r="HD62">
        <v>2579</v>
      </c>
      <c r="HE62">
        <v>2032</v>
      </c>
      <c r="HF62">
        <v>730</v>
      </c>
      <c r="HG62">
        <v>449</v>
      </c>
      <c r="HH62">
        <v>327</v>
      </c>
      <c r="HI62">
        <v>32</v>
      </c>
      <c r="HJ62">
        <v>243</v>
      </c>
      <c r="HK62" t="s">
        <v>1724</v>
      </c>
      <c r="HL62" t="s">
        <v>1725</v>
      </c>
      <c r="HM62" t="s">
        <v>1726</v>
      </c>
      <c r="HN62" t="s">
        <v>1727</v>
      </c>
      <c r="HO62" t="s">
        <v>31</v>
      </c>
      <c r="HP62">
        <v>52</v>
      </c>
      <c r="HQ62">
        <v>206.5</v>
      </c>
      <c r="HR62">
        <v>0.65</v>
      </c>
      <c r="HS62">
        <v>131.19999999999999</v>
      </c>
      <c r="HT62">
        <v>0.22</v>
      </c>
      <c r="HU62">
        <v>40</v>
      </c>
      <c r="HV62">
        <v>36</v>
      </c>
      <c r="HW62">
        <v>9</v>
      </c>
      <c r="HX62">
        <v>7</v>
      </c>
      <c r="HY62">
        <v>10</v>
      </c>
      <c r="HZ62">
        <v>1</v>
      </c>
      <c r="IA62">
        <v>4</v>
      </c>
      <c r="IB62" t="s">
        <v>602</v>
      </c>
      <c r="IC62" t="s">
        <v>1648</v>
      </c>
      <c r="ID62" t="s">
        <v>130</v>
      </c>
      <c r="IE62" t="s">
        <v>168</v>
      </c>
      <c r="IF62" t="s">
        <v>32</v>
      </c>
      <c r="IG62">
        <v>129</v>
      </c>
      <c r="IH62">
        <v>244.8</v>
      </c>
      <c r="II62">
        <v>0.79</v>
      </c>
      <c r="IJ62" t="s">
        <v>1728</v>
      </c>
      <c r="IK62">
        <v>0.28999999999999998</v>
      </c>
      <c r="IL62">
        <v>109</v>
      </c>
      <c r="IM62">
        <v>82</v>
      </c>
      <c r="IN62">
        <v>56</v>
      </c>
      <c r="IO62">
        <v>13</v>
      </c>
      <c r="IP62">
        <v>8</v>
      </c>
      <c r="IQ62">
        <v>2</v>
      </c>
      <c r="IR62">
        <v>7</v>
      </c>
      <c r="IS62" t="s">
        <v>1729</v>
      </c>
      <c r="IT62" t="s">
        <v>1730</v>
      </c>
      <c r="IU62" t="s">
        <v>1731</v>
      </c>
      <c r="IV62" t="s">
        <v>199</v>
      </c>
      <c r="IW62" t="s">
        <v>33</v>
      </c>
      <c r="IX62">
        <v>558</v>
      </c>
      <c r="IY62">
        <v>203.8</v>
      </c>
      <c r="IZ62">
        <v>0.72</v>
      </c>
      <c r="JA62">
        <v>131.6</v>
      </c>
      <c r="JB62">
        <v>0.27</v>
      </c>
      <c r="JC62">
        <v>421</v>
      </c>
      <c r="JD62">
        <v>397</v>
      </c>
      <c r="JE62">
        <v>133</v>
      </c>
      <c r="JF62">
        <v>39</v>
      </c>
      <c r="JG62">
        <v>40</v>
      </c>
      <c r="JH62">
        <v>7</v>
      </c>
      <c r="JI62">
        <v>64</v>
      </c>
      <c r="JJ62" t="s">
        <v>1732</v>
      </c>
      <c r="JK62" t="s">
        <v>1733</v>
      </c>
      <c r="JL62" t="s">
        <v>1734</v>
      </c>
      <c r="JM62" t="s">
        <v>1735</v>
      </c>
      <c r="JN62" t="s">
        <v>34</v>
      </c>
      <c r="JO62">
        <v>2209</v>
      </c>
      <c r="JP62">
        <v>257.89999999999998</v>
      </c>
      <c r="JQ62">
        <v>0.8</v>
      </c>
      <c r="JR62">
        <v>169.1</v>
      </c>
      <c r="JS62">
        <v>0.23</v>
      </c>
      <c r="JT62">
        <v>1933</v>
      </c>
      <c r="JU62">
        <v>1365</v>
      </c>
      <c r="JV62">
        <v>914</v>
      </c>
      <c r="JW62">
        <v>183</v>
      </c>
      <c r="JX62">
        <v>99</v>
      </c>
      <c r="JY62">
        <v>48</v>
      </c>
      <c r="JZ62">
        <v>318</v>
      </c>
      <c r="KA62" t="s">
        <v>1736</v>
      </c>
      <c r="KB62" t="s">
        <v>1737</v>
      </c>
      <c r="KC62" t="s">
        <v>1738</v>
      </c>
      <c r="KD62" t="s">
        <v>1739</v>
      </c>
      <c r="KE62" t="s">
        <v>35</v>
      </c>
      <c r="KF62">
        <v>71</v>
      </c>
      <c r="KG62">
        <v>213.3</v>
      </c>
      <c r="KH62">
        <v>0.69</v>
      </c>
      <c r="KI62" t="s">
        <v>660</v>
      </c>
      <c r="KJ62">
        <v>0.28999999999999998</v>
      </c>
      <c r="KK62">
        <v>56</v>
      </c>
      <c r="KL62">
        <v>52</v>
      </c>
      <c r="KM62">
        <v>21</v>
      </c>
      <c r="KN62">
        <v>8</v>
      </c>
      <c r="KO62">
        <v>7</v>
      </c>
      <c r="KP62">
        <v>0</v>
      </c>
      <c r="KQ62">
        <v>6</v>
      </c>
      <c r="KR62" t="s">
        <v>97</v>
      </c>
      <c r="KS62" t="s">
        <v>1363</v>
      </c>
      <c r="KT62" t="s">
        <v>270</v>
      </c>
      <c r="KU62">
        <v>0</v>
      </c>
      <c r="KV62" t="s">
        <v>36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</row>
    <row r="63" spans="1:324" x14ac:dyDescent="0.25">
      <c r="A63" t="s">
        <v>72</v>
      </c>
      <c r="B63" t="s">
        <v>18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t="s">
        <v>19</v>
      </c>
      <c r="T63">
        <v>241</v>
      </c>
      <c r="U63">
        <v>170.4</v>
      </c>
      <c r="V63">
        <v>0.74</v>
      </c>
      <c r="W63">
        <v>107.8</v>
      </c>
      <c r="X63">
        <v>0.17</v>
      </c>
      <c r="Y63">
        <v>146</v>
      </c>
      <c r="Z63">
        <v>169</v>
      </c>
      <c r="AA63">
        <v>85</v>
      </c>
      <c r="AB63">
        <v>22</v>
      </c>
      <c r="AC63">
        <v>18</v>
      </c>
      <c r="AD63">
        <v>2</v>
      </c>
      <c r="AE63">
        <v>24</v>
      </c>
      <c r="AF63" t="s">
        <v>1740</v>
      </c>
      <c r="AG63" t="s">
        <v>1741</v>
      </c>
      <c r="AH63" t="s">
        <v>1742</v>
      </c>
      <c r="AI63" t="s">
        <v>241</v>
      </c>
      <c r="AJ63" t="s">
        <v>20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 t="s">
        <v>21</v>
      </c>
      <c r="BB63">
        <v>36</v>
      </c>
      <c r="BC63">
        <v>226.5</v>
      </c>
      <c r="BD63">
        <v>0.67</v>
      </c>
      <c r="BE63">
        <v>142.30000000000001</v>
      </c>
      <c r="BF63">
        <v>0.19</v>
      </c>
      <c r="BG63">
        <v>28</v>
      </c>
      <c r="BH63">
        <v>24</v>
      </c>
      <c r="BI63">
        <v>5</v>
      </c>
      <c r="BJ63">
        <v>6</v>
      </c>
      <c r="BK63">
        <v>1</v>
      </c>
      <c r="BL63">
        <v>1</v>
      </c>
      <c r="BM63">
        <v>4</v>
      </c>
      <c r="BN63" t="s">
        <v>205</v>
      </c>
      <c r="BO63" t="s">
        <v>427</v>
      </c>
      <c r="BP63" t="s">
        <v>90</v>
      </c>
      <c r="BQ63" t="s">
        <v>168</v>
      </c>
      <c r="BR63" t="s">
        <v>22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 t="s">
        <v>23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 t="s">
        <v>24</v>
      </c>
      <c r="DA63">
        <v>14</v>
      </c>
      <c r="DB63">
        <v>342</v>
      </c>
      <c r="DC63">
        <v>0.93</v>
      </c>
      <c r="DD63" t="s">
        <v>1743</v>
      </c>
      <c r="DE63">
        <v>0.33</v>
      </c>
      <c r="DF63">
        <v>18</v>
      </c>
      <c r="DG63">
        <v>5</v>
      </c>
      <c r="DH63">
        <v>1</v>
      </c>
      <c r="DI63">
        <v>3</v>
      </c>
      <c r="DJ63">
        <v>0</v>
      </c>
      <c r="DK63">
        <v>0</v>
      </c>
      <c r="DL63">
        <v>0</v>
      </c>
      <c r="DM63" t="s">
        <v>167</v>
      </c>
      <c r="DN63" t="s">
        <v>1022</v>
      </c>
      <c r="DO63">
        <v>0</v>
      </c>
      <c r="DP63">
        <v>0</v>
      </c>
      <c r="DQ63" t="s">
        <v>25</v>
      </c>
      <c r="DR63">
        <v>1337</v>
      </c>
      <c r="DS63">
        <v>216.5</v>
      </c>
      <c r="DT63">
        <v>0.78</v>
      </c>
      <c r="DU63">
        <v>140</v>
      </c>
      <c r="DV63">
        <v>0.21</v>
      </c>
      <c r="DW63">
        <v>1005</v>
      </c>
      <c r="DX63">
        <v>893</v>
      </c>
      <c r="DY63">
        <v>774</v>
      </c>
      <c r="DZ63">
        <v>136</v>
      </c>
      <c r="EA63">
        <v>127</v>
      </c>
      <c r="EB63">
        <v>16</v>
      </c>
      <c r="EC63">
        <v>92</v>
      </c>
      <c r="ED63" t="s">
        <v>1744</v>
      </c>
      <c r="EE63" t="s">
        <v>1745</v>
      </c>
      <c r="EF63" t="s">
        <v>1746</v>
      </c>
      <c r="EG63" t="s">
        <v>115</v>
      </c>
      <c r="EH63" t="s">
        <v>26</v>
      </c>
      <c r="EI63">
        <v>590</v>
      </c>
      <c r="EJ63">
        <v>216.1</v>
      </c>
      <c r="EK63">
        <v>0.7</v>
      </c>
      <c r="EL63">
        <v>144.4</v>
      </c>
      <c r="EM63">
        <v>0.17</v>
      </c>
      <c r="EN63">
        <v>438</v>
      </c>
      <c r="EO63">
        <v>389</v>
      </c>
      <c r="EP63">
        <v>128</v>
      </c>
      <c r="EQ63">
        <v>53</v>
      </c>
      <c r="ER63">
        <v>51</v>
      </c>
      <c r="ES63">
        <v>13</v>
      </c>
      <c r="ET63">
        <v>66</v>
      </c>
      <c r="EU63" t="s">
        <v>1747</v>
      </c>
      <c r="EV63" t="s">
        <v>1748</v>
      </c>
      <c r="EW63" t="s">
        <v>1749</v>
      </c>
      <c r="EX63" t="s">
        <v>1750</v>
      </c>
      <c r="EY63" t="s">
        <v>27</v>
      </c>
      <c r="EZ63">
        <v>155</v>
      </c>
      <c r="FA63">
        <v>279.7</v>
      </c>
      <c r="FB63">
        <v>0.74</v>
      </c>
      <c r="FC63">
        <v>173</v>
      </c>
      <c r="FD63">
        <v>0.28999999999999998</v>
      </c>
      <c r="FE63">
        <v>151</v>
      </c>
      <c r="FF63">
        <v>108</v>
      </c>
      <c r="FG63">
        <v>30</v>
      </c>
      <c r="FH63">
        <v>42</v>
      </c>
      <c r="FI63">
        <v>24</v>
      </c>
      <c r="FJ63">
        <v>0</v>
      </c>
      <c r="FK63">
        <v>11</v>
      </c>
      <c r="FL63" t="s">
        <v>1751</v>
      </c>
      <c r="FM63" t="s">
        <v>1752</v>
      </c>
      <c r="FN63" t="s">
        <v>1753</v>
      </c>
      <c r="FO63">
        <v>0</v>
      </c>
      <c r="FP63" t="s">
        <v>28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 t="s">
        <v>29</v>
      </c>
      <c r="GH63">
        <v>989</v>
      </c>
      <c r="GI63">
        <v>250.3</v>
      </c>
      <c r="GJ63">
        <v>0.75</v>
      </c>
      <c r="GK63" t="s">
        <v>100</v>
      </c>
      <c r="GL63">
        <v>0.21</v>
      </c>
      <c r="GM63">
        <v>865</v>
      </c>
      <c r="GN63">
        <v>666</v>
      </c>
      <c r="GO63">
        <v>303</v>
      </c>
      <c r="GP63">
        <v>141</v>
      </c>
      <c r="GQ63">
        <v>127</v>
      </c>
      <c r="GR63">
        <v>15</v>
      </c>
      <c r="GS63">
        <v>80</v>
      </c>
      <c r="GT63" t="s">
        <v>1754</v>
      </c>
      <c r="GU63" t="s">
        <v>1755</v>
      </c>
      <c r="GV63" t="s">
        <v>1756</v>
      </c>
      <c r="GW63" t="s">
        <v>185</v>
      </c>
      <c r="GX63" t="s">
        <v>30</v>
      </c>
      <c r="GY63">
        <v>1176</v>
      </c>
      <c r="GZ63">
        <v>256.5</v>
      </c>
      <c r="HA63">
        <v>0.74</v>
      </c>
      <c r="HB63">
        <v>164.5</v>
      </c>
      <c r="HC63">
        <v>0.16</v>
      </c>
      <c r="HD63">
        <v>1013</v>
      </c>
      <c r="HE63">
        <v>828</v>
      </c>
      <c r="HF63">
        <v>320</v>
      </c>
      <c r="HG63">
        <v>147</v>
      </c>
      <c r="HH63">
        <v>169</v>
      </c>
      <c r="HI63">
        <v>15</v>
      </c>
      <c r="HJ63">
        <v>81</v>
      </c>
      <c r="HK63" t="s">
        <v>1757</v>
      </c>
      <c r="HL63" t="s">
        <v>1758</v>
      </c>
      <c r="HM63" t="s">
        <v>1759</v>
      </c>
      <c r="HN63" t="s">
        <v>323</v>
      </c>
      <c r="HO63" t="s">
        <v>31</v>
      </c>
      <c r="HP63">
        <v>711</v>
      </c>
      <c r="HQ63">
        <v>256.5</v>
      </c>
      <c r="HR63">
        <v>0.74</v>
      </c>
      <c r="HS63">
        <v>155.4</v>
      </c>
      <c r="HT63">
        <v>0.23</v>
      </c>
      <c r="HU63">
        <v>633</v>
      </c>
      <c r="HV63">
        <v>490</v>
      </c>
      <c r="HW63">
        <v>194</v>
      </c>
      <c r="HX63">
        <v>108</v>
      </c>
      <c r="HY63">
        <v>90</v>
      </c>
      <c r="HZ63">
        <v>16</v>
      </c>
      <c r="IA63">
        <v>55</v>
      </c>
      <c r="IB63" t="s">
        <v>1760</v>
      </c>
      <c r="IC63" t="s">
        <v>1761</v>
      </c>
      <c r="ID63" t="s">
        <v>1762</v>
      </c>
      <c r="IE63" t="s">
        <v>1763</v>
      </c>
      <c r="IF63" t="s">
        <v>32</v>
      </c>
      <c r="IG63">
        <v>554</v>
      </c>
      <c r="IH63">
        <v>226.9</v>
      </c>
      <c r="II63">
        <v>0.76</v>
      </c>
      <c r="IJ63" t="s">
        <v>1764</v>
      </c>
      <c r="IK63">
        <v>0.22</v>
      </c>
      <c r="IL63">
        <v>456</v>
      </c>
      <c r="IM63">
        <v>331</v>
      </c>
      <c r="IN63">
        <v>237</v>
      </c>
      <c r="IO63">
        <v>55</v>
      </c>
      <c r="IP63">
        <v>39</v>
      </c>
      <c r="IQ63">
        <v>11</v>
      </c>
      <c r="IR63">
        <v>35</v>
      </c>
      <c r="IS63" t="s">
        <v>1765</v>
      </c>
      <c r="IT63" t="s">
        <v>1766</v>
      </c>
      <c r="IU63" t="s">
        <v>1767</v>
      </c>
      <c r="IV63" t="s">
        <v>1768</v>
      </c>
      <c r="IW63" t="s">
        <v>33</v>
      </c>
      <c r="IX63">
        <v>39</v>
      </c>
      <c r="IY63">
        <v>166.5</v>
      </c>
      <c r="IZ63">
        <v>0.62</v>
      </c>
      <c r="JA63">
        <v>104.8</v>
      </c>
      <c r="JB63">
        <v>0.19</v>
      </c>
      <c r="JC63">
        <v>23</v>
      </c>
      <c r="JD63">
        <v>29</v>
      </c>
      <c r="JE63">
        <v>11</v>
      </c>
      <c r="JF63">
        <v>3</v>
      </c>
      <c r="JG63">
        <v>7</v>
      </c>
      <c r="JH63">
        <v>0</v>
      </c>
      <c r="JI63">
        <v>1</v>
      </c>
      <c r="JJ63" t="s">
        <v>171</v>
      </c>
      <c r="JK63" t="s">
        <v>1769</v>
      </c>
      <c r="JL63" t="s">
        <v>1770</v>
      </c>
      <c r="JM63">
        <v>0</v>
      </c>
      <c r="JN63" t="s">
        <v>34</v>
      </c>
      <c r="JO63">
        <v>24</v>
      </c>
      <c r="JP63">
        <v>223</v>
      </c>
      <c r="JQ63">
        <v>0.83</v>
      </c>
      <c r="JR63">
        <v>160.1</v>
      </c>
      <c r="JS63">
        <v>0.2</v>
      </c>
      <c r="JT63">
        <v>17</v>
      </c>
      <c r="JU63">
        <v>18</v>
      </c>
      <c r="JV63">
        <v>14</v>
      </c>
      <c r="JW63">
        <v>3</v>
      </c>
      <c r="JX63">
        <v>5</v>
      </c>
      <c r="JY63">
        <v>0</v>
      </c>
      <c r="JZ63">
        <v>2</v>
      </c>
      <c r="KA63" t="s">
        <v>258</v>
      </c>
      <c r="KB63" t="s">
        <v>1771</v>
      </c>
      <c r="KC63" t="s">
        <v>241</v>
      </c>
      <c r="KD63">
        <v>0</v>
      </c>
      <c r="KE63" t="s">
        <v>35</v>
      </c>
      <c r="KF63">
        <v>124</v>
      </c>
      <c r="KG63">
        <v>277.3</v>
      </c>
      <c r="KH63">
        <v>0.79</v>
      </c>
      <c r="KI63" t="s">
        <v>1772</v>
      </c>
      <c r="KJ63">
        <v>0.22</v>
      </c>
      <c r="KK63">
        <v>120</v>
      </c>
      <c r="KL63">
        <v>70</v>
      </c>
      <c r="KM63">
        <v>56</v>
      </c>
      <c r="KN63">
        <v>10</v>
      </c>
      <c r="KO63">
        <v>10</v>
      </c>
      <c r="KP63">
        <v>4</v>
      </c>
      <c r="KQ63">
        <v>16</v>
      </c>
      <c r="KR63" t="s">
        <v>241</v>
      </c>
      <c r="KS63" t="s">
        <v>1773</v>
      </c>
      <c r="KT63" t="s">
        <v>165</v>
      </c>
      <c r="KU63" t="s">
        <v>168</v>
      </c>
      <c r="KV63" t="s">
        <v>36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9B38A-7AE2-4FEA-BB71-25F4A894523D}">
  <dimension ref="A1:CH63"/>
  <sheetViews>
    <sheetView tabSelected="1" workbookViewId="0">
      <pane xSplit="2" ySplit="1" topLeftCell="CE35" activePane="bottomRight" state="frozen"/>
      <selection pane="topRight" activeCell="C1" sqref="C1"/>
      <selection pane="bottomLeft" activeCell="A2" sqref="A2"/>
      <selection pane="bottomRight" activeCell="CH40" sqref="CH40"/>
    </sheetView>
  </sheetViews>
  <sheetFormatPr defaultRowHeight="15" x14ac:dyDescent="0.25"/>
  <cols>
    <col min="1" max="1" width="10.85546875" bestFit="1" customWidth="1"/>
    <col min="2" max="2" width="5.85546875" bestFit="1" customWidth="1"/>
    <col min="3" max="3" width="6.28515625" bestFit="1" customWidth="1"/>
    <col min="4" max="4" width="14.140625" bestFit="1" customWidth="1"/>
    <col min="5" max="5" width="6" bestFit="1" customWidth="1"/>
    <col min="6" max="6" width="7" bestFit="1" customWidth="1"/>
    <col min="7" max="7" width="14.140625" bestFit="1" customWidth="1"/>
    <col min="8" max="8" width="6" bestFit="1" customWidth="1"/>
    <col min="9" max="9" width="10.140625" bestFit="1" customWidth="1"/>
    <col min="10" max="10" width="14.140625" bestFit="1" customWidth="1"/>
    <col min="11" max="11" width="6" bestFit="1" customWidth="1"/>
    <col min="12" max="12" width="9" bestFit="1" customWidth="1"/>
    <col min="13" max="13" width="14.140625" bestFit="1" customWidth="1"/>
    <col min="14" max="14" width="6" bestFit="1" customWidth="1"/>
    <col min="15" max="15" width="7.28515625" bestFit="1" customWidth="1"/>
    <col min="16" max="16" width="14.140625" bestFit="1" customWidth="1"/>
    <col min="17" max="17" width="6" bestFit="1" customWidth="1"/>
    <col min="18" max="18" width="6.28515625" bestFit="1" customWidth="1"/>
    <col min="19" max="19" width="14.140625" bestFit="1" customWidth="1"/>
    <col min="20" max="20" width="6" bestFit="1" customWidth="1"/>
    <col min="21" max="21" width="6.28515625" bestFit="1" customWidth="1"/>
    <col min="22" max="22" width="14.140625" bestFit="1" customWidth="1"/>
    <col min="23" max="23" width="6" bestFit="1" customWidth="1"/>
    <col min="24" max="24" width="6.42578125" bestFit="1" customWidth="1"/>
    <col min="25" max="25" width="14.140625" bestFit="1" customWidth="1"/>
    <col min="26" max="26" width="6" bestFit="1" customWidth="1"/>
    <col min="27" max="27" width="6.5703125" bestFit="1" customWidth="1"/>
    <col min="28" max="28" width="14.140625" bestFit="1" customWidth="1"/>
    <col min="29" max="29" width="6" bestFit="1" customWidth="1"/>
    <col min="30" max="30" width="6.28515625" bestFit="1" customWidth="1"/>
    <col min="31" max="31" width="14.140625" bestFit="1" customWidth="1"/>
    <col min="32" max="32" width="6" bestFit="1" customWidth="1"/>
    <col min="33" max="33" width="6.42578125" bestFit="1" customWidth="1"/>
    <col min="34" max="34" width="14.140625" bestFit="1" customWidth="1"/>
    <col min="35" max="35" width="6" bestFit="1" customWidth="1"/>
    <col min="36" max="36" width="8.28515625" bestFit="1" customWidth="1"/>
    <col min="37" max="37" width="14.140625" bestFit="1" customWidth="1"/>
    <col min="38" max="38" width="6" bestFit="1" customWidth="1"/>
    <col min="39" max="39" width="6.28515625" bestFit="1" customWidth="1"/>
    <col min="40" max="40" width="14.140625" bestFit="1" customWidth="1"/>
    <col min="41" max="41" width="6" bestFit="1" customWidth="1"/>
    <col min="42" max="42" width="6.42578125" bestFit="1" customWidth="1"/>
    <col min="43" max="43" width="14.140625" bestFit="1" customWidth="1"/>
    <col min="44" max="44" width="6" bestFit="1" customWidth="1"/>
    <col min="45" max="45" width="6.28515625" bestFit="1" customWidth="1"/>
    <col min="46" max="46" width="14.140625" bestFit="1" customWidth="1"/>
    <col min="47" max="47" width="6" bestFit="1" customWidth="1"/>
    <col min="48" max="48" width="6.28515625" bestFit="1" customWidth="1"/>
    <col min="49" max="49" width="14.140625" bestFit="1" customWidth="1"/>
    <col min="50" max="50" width="6" bestFit="1" customWidth="1"/>
    <col min="51" max="51" width="6.28515625" bestFit="1" customWidth="1"/>
    <col min="52" max="52" width="14.140625" bestFit="1" customWidth="1"/>
    <col min="53" max="53" width="6" bestFit="1" customWidth="1"/>
    <col min="54" max="54" width="6.28515625" bestFit="1" customWidth="1"/>
    <col min="55" max="55" width="14.140625" bestFit="1" customWidth="1"/>
    <col min="56" max="56" width="6" bestFit="1" customWidth="1"/>
    <col min="57" max="57" width="6.28515625" bestFit="1" customWidth="1"/>
    <col min="58" max="58" width="14.140625" bestFit="1" customWidth="1"/>
    <col min="59" max="59" width="6" bestFit="1" customWidth="1"/>
    <col min="60" max="60" width="11.5703125" bestFit="1" customWidth="1"/>
    <col min="61" max="61" width="14.140625" bestFit="1" customWidth="1"/>
    <col min="62" max="62" width="12" bestFit="1" customWidth="1"/>
    <col min="63" max="63" width="7.7109375" bestFit="1" customWidth="1"/>
    <col min="64" max="64" width="8.28515625" bestFit="1" customWidth="1"/>
    <col min="65" max="65" width="14.140625" bestFit="1" customWidth="1"/>
    <col min="66" max="66" width="12" bestFit="1" customWidth="1"/>
    <col min="67" max="67" width="7.7109375" bestFit="1" customWidth="1"/>
    <col min="68" max="68" width="8.7109375" bestFit="1" customWidth="1"/>
    <col min="69" max="69" width="14.140625" bestFit="1" customWidth="1"/>
    <col min="70" max="70" width="12" bestFit="1" customWidth="1"/>
    <col min="71" max="71" width="7.7109375" bestFit="1" customWidth="1"/>
    <col min="72" max="72" width="9.42578125" bestFit="1" customWidth="1"/>
    <col min="73" max="73" width="14.140625" bestFit="1" customWidth="1"/>
    <col min="74" max="74" width="12" bestFit="1" customWidth="1"/>
    <col min="75" max="75" width="7.7109375" bestFit="1" customWidth="1"/>
    <col min="76" max="76" width="5" bestFit="1" customWidth="1"/>
    <col min="77" max="77" width="14.140625" bestFit="1" customWidth="1"/>
    <col min="78" max="78" width="12" bestFit="1" customWidth="1"/>
    <col min="79" max="79" width="7.7109375" bestFit="1" customWidth="1"/>
    <col min="80" max="80" width="14.7109375" bestFit="1" customWidth="1"/>
    <col min="81" max="81" width="28.85546875" bestFit="1" customWidth="1"/>
    <col min="82" max="82" width="33.28515625" bestFit="1" customWidth="1"/>
    <col min="83" max="83" width="33.28515625" customWidth="1"/>
    <col min="84" max="84" width="37.140625" bestFit="1" customWidth="1"/>
    <col min="85" max="85" width="41.5703125" bestFit="1" customWidth="1"/>
  </cols>
  <sheetData>
    <row r="1" spans="1:86" x14ac:dyDescent="0.25">
      <c r="A1" t="s">
        <v>73</v>
      </c>
      <c r="B1" t="s">
        <v>81</v>
      </c>
      <c r="C1" t="s">
        <v>0</v>
      </c>
      <c r="D1" t="s">
        <v>1</v>
      </c>
      <c r="E1" t="s">
        <v>80</v>
      </c>
      <c r="F1" t="s">
        <v>0</v>
      </c>
      <c r="G1" t="s">
        <v>1</v>
      </c>
      <c r="H1" t="s">
        <v>80</v>
      </c>
      <c r="I1" t="s">
        <v>0</v>
      </c>
      <c r="J1" t="s">
        <v>1</v>
      </c>
      <c r="K1" t="s">
        <v>80</v>
      </c>
      <c r="L1" t="s">
        <v>0</v>
      </c>
      <c r="M1" t="s">
        <v>1</v>
      </c>
      <c r="N1" t="s">
        <v>80</v>
      </c>
      <c r="O1" t="s">
        <v>0</v>
      </c>
      <c r="P1" t="s">
        <v>1</v>
      </c>
      <c r="Q1" t="s">
        <v>80</v>
      </c>
      <c r="R1" t="s">
        <v>0</v>
      </c>
      <c r="S1" t="s">
        <v>1</v>
      </c>
      <c r="T1" t="s">
        <v>80</v>
      </c>
      <c r="U1" t="s">
        <v>0</v>
      </c>
      <c r="V1" t="s">
        <v>1</v>
      </c>
      <c r="W1" t="s">
        <v>80</v>
      </c>
      <c r="X1" t="s">
        <v>0</v>
      </c>
      <c r="Y1" t="s">
        <v>1</v>
      </c>
      <c r="Z1" t="s">
        <v>80</v>
      </c>
      <c r="AA1" t="s">
        <v>0</v>
      </c>
      <c r="AB1" t="s">
        <v>1</v>
      </c>
      <c r="AC1" t="s">
        <v>80</v>
      </c>
      <c r="AD1" t="s">
        <v>0</v>
      </c>
      <c r="AE1" t="s">
        <v>1</v>
      </c>
      <c r="AF1" t="s">
        <v>80</v>
      </c>
      <c r="AG1" t="s">
        <v>0</v>
      </c>
      <c r="AH1" t="s">
        <v>1</v>
      </c>
      <c r="AI1" t="s">
        <v>80</v>
      </c>
      <c r="AJ1" t="s">
        <v>0</v>
      </c>
      <c r="AK1" t="s">
        <v>1</v>
      </c>
      <c r="AL1" t="s">
        <v>80</v>
      </c>
      <c r="AM1" t="s">
        <v>0</v>
      </c>
      <c r="AN1" t="s">
        <v>1</v>
      </c>
      <c r="AO1" t="s">
        <v>80</v>
      </c>
      <c r="AP1" t="s">
        <v>0</v>
      </c>
      <c r="AQ1" t="s">
        <v>1</v>
      </c>
      <c r="AR1" t="s">
        <v>80</v>
      </c>
      <c r="AS1" t="s">
        <v>0</v>
      </c>
      <c r="AT1" t="s">
        <v>1</v>
      </c>
      <c r="AU1" t="s">
        <v>80</v>
      </c>
      <c r="AV1" t="s">
        <v>0</v>
      </c>
      <c r="AW1" t="s">
        <v>1</v>
      </c>
      <c r="AX1" t="s">
        <v>80</v>
      </c>
      <c r="AY1" t="s">
        <v>0</v>
      </c>
      <c r="AZ1" t="s">
        <v>1</v>
      </c>
      <c r="BA1" t="s">
        <v>80</v>
      </c>
      <c r="BB1" t="s">
        <v>0</v>
      </c>
      <c r="BC1" t="s">
        <v>1</v>
      </c>
      <c r="BD1" t="s">
        <v>80</v>
      </c>
      <c r="BE1" t="s">
        <v>0</v>
      </c>
      <c r="BF1" t="s">
        <v>1</v>
      </c>
      <c r="BG1" t="s">
        <v>80</v>
      </c>
      <c r="BH1" t="s">
        <v>75</v>
      </c>
      <c r="BI1" t="s">
        <v>1</v>
      </c>
      <c r="BJ1" t="s">
        <v>80</v>
      </c>
      <c r="BK1" t="s">
        <v>74</v>
      </c>
      <c r="BL1" t="s">
        <v>75</v>
      </c>
      <c r="BM1" t="s">
        <v>1</v>
      </c>
      <c r="BN1" t="s">
        <v>80</v>
      </c>
      <c r="BO1" t="s">
        <v>74</v>
      </c>
      <c r="BP1" t="s">
        <v>75</v>
      </c>
      <c r="BQ1" t="s">
        <v>1</v>
      </c>
      <c r="BR1" t="s">
        <v>80</v>
      </c>
      <c r="BS1" t="s">
        <v>74</v>
      </c>
      <c r="BT1" t="s">
        <v>75</v>
      </c>
      <c r="BU1" t="s">
        <v>1</v>
      </c>
      <c r="BV1" t="s">
        <v>80</v>
      </c>
      <c r="BW1" t="s">
        <v>74</v>
      </c>
      <c r="BX1" t="s">
        <v>75</v>
      </c>
      <c r="BY1" t="s">
        <v>1</v>
      </c>
      <c r="BZ1" t="s">
        <v>80</v>
      </c>
      <c r="CA1" t="s">
        <v>74</v>
      </c>
      <c r="CB1" t="s">
        <v>1800</v>
      </c>
      <c r="CC1" t="s">
        <v>1803</v>
      </c>
      <c r="CD1" t="s">
        <v>1804</v>
      </c>
      <c r="CE1" t="s">
        <v>1805</v>
      </c>
      <c r="CF1" t="s">
        <v>1801</v>
      </c>
      <c r="CG1" t="s">
        <v>1802</v>
      </c>
      <c r="CH1" t="s">
        <v>1806</v>
      </c>
    </row>
    <row r="2" spans="1:86" x14ac:dyDescent="0.25">
      <c r="A2" t="s">
        <v>67</v>
      </c>
      <c r="B2" t="s">
        <v>85</v>
      </c>
      <c r="C2" t="s">
        <v>18</v>
      </c>
      <c r="D2">
        <v>0</v>
      </c>
      <c r="E2">
        <v>0</v>
      </c>
      <c r="F2" t="s">
        <v>19</v>
      </c>
      <c r="G2">
        <v>288</v>
      </c>
      <c r="H2">
        <v>187.8</v>
      </c>
      <c r="I2" t="s">
        <v>20</v>
      </c>
      <c r="J2">
        <v>0</v>
      </c>
      <c r="K2">
        <v>0</v>
      </c>
      <c r="L2" t="s">
        <v>21</v>
      </c>
      <c r="M2">
        <v>0</v>
      </c>
      <c r="N2">
        <v>0</v>
      </c>
      <c r="O2" t="s">
        <v>22</v>
      </c>
      <c r="P2">
        <v>0</v>
      </c>
      <c r="Q2">
        <v>0</v>
      </c>
      <c r="R2" t="s">
        <v>23</v>
      </c>
      <c r="S2">
        <v>368</v>
      </c>
      <c r="T2">
        <v>184.3</v>
      </c>
      <c r="U2" t="s">
        <v>24</v>
      </c>
      <c r="V2">
        <v>322</v>
      </c>
      <c r="W2">
        <v>282.60000000000002</v>
      </c>
      <c r="X2" t="s">
        <v>25</v>
      </c>
      <c r="Y2">
        <v>0</v>
      </c>
      <c r="Z2">
        <v>0</v>
      </c>
      <c r="AA2" t="s">
        <v>26</v>
      </c>
      <c r="AB2">
        <v>0</v>
      </c>
      <c r="AC2">
        <v>0</v>
      </c>
      <c r="AD2" t="s">
        <v>27</v>
      </c>
      <c r="AE2">
        <v>0</v>
      </c>
      <c r="AF2">
        <v>0</v>
      </c>
      <c r="AG2" t="s">
        <v>28</v>
      </c>
      <c r="AH2">
        <v>178</v>
      </c>
      <c r="AI2">
        <v>244.4</v>
      </c>
      <c r="AJ2" t="s">
        <v>29</v>
      </c>
      <c r="AK2">
        <v>0</v>
      </c>
      <c r="AL2">
        <v>0</v>
      </c>
      <c r="AM2" t="s">
        <v>30</v>
      </c>
      <c r="AN2">
        <v>43</v>
      </c>
      <c r="AO2">
        <v>249.5</v>
      </c>
      <c r="AP2" t="s">
        <v>31</v>
      </c>
      <c r="AQ2">
        <v>14</v>
      </c>
      <c r="AR2">
        <v>159</v>
      </c>
      <c r="AS2" t="s">
        <v>32</v>
      </c>
      <c r="AT2">
        <v>86</v>
      </c>
      <c r="AU2">
        <v>180.8</v>
      </c>
      <c r="AV2" t="s">
        <v>33</v>
      </c>
      <c r="AW2">
        <v>42</v>
      </c>
      <c r="AX2">
        <v>163.5</v>
      </c>
      <c r="AY2" t="s">
        <v>34</v>
      </c>
      <c r="AZ2">
        <v>3214</v>
      </c>
      <c r="BA2">
        <v>242.6</v>
      </c>
      <c r="BB2" t="s">
        <v>35</v>
      </c>
      <c r="BC2">
        <v>0</v>
      </c>
      <c r="BD2">
        <v>0</v>
      </c>
      <c r="BE2" t="s">
        <v>36</v>
      </c>
      <c r="BF2">
        <v>0</v>
      </c>
      <c r="BG2">
        <v>0</v>
      </c>
      <c r="BH2" t="s">
        <v>78</v>
      </c>
      <c r="BI2">
        <f>D2+J2+AH2+BC2</f>
        <v>178</v>
      </c>
      <c r="BJ2">
        <f>(D2*E2+J2*K2+AH2*AI2+BC2*BD2)/BI2</f>
        <v>244.40000000000003</v>
      </c>
      <c r="BK2">
        <v>7</v>
      </c>
      <c r="BL2" t="s">
        <v>76</v>
      </c>
      <c r="BM2">
        <f>V2+AE2+AK2+AN2+AQ2+BF2</f>
        <v>379</v>
      </c>
      <c r="BN2">
        <f>(V2*W2+AE2*AF2+AK2*AL2+AN2*AO2+AQ2*AR2+BF2*BG2)/BM2</f>
        <v>274.2788918205805</v>
      </c>
      <c r="BO2">
        <v>8</v>
      </c>
      <c r="BP2" t="s">
        <v>77</v>
      </c>
      <c r="BQ2">
        <f>G2+S2+Y2+AW2+AZ2</f>
        <v>3912</v>
      </c>
      <c r="BR2">
        <f>(G2*H2+S2*T2+Y2*Z2+AW2*AX2+AZ2*BA2)/BQ2</f>
        <v>232.23215746421269</v>
      </c>
      <c r="BS2">
        <v>2</v>
      </c>
      <c r="BT2" t="s">
        <v>79</v>
      </c>
      <c r="BU2">
        <f>M2+P2+AB2+AT2</f>
        <v>86</v>
      </c>
      <c r="BV2">
        <f>(M2*N2+P2*Q2+AB2*AC2+AT2*AU2)/BU2</f>
        <v>180.8</v>
      </c>
      <c r="BW2">
        <v>56</v>
      </c>
      <c r="BX2" t="s">
        <v>86</v>
      </c>
      <c r="BY2">
        <f>D2+G2+J2+M2+P2+S2+V2+Y2+AB2+AE2+AH2+AK2+AN2+AQ2+AT2+AW2+AZ2+BC2+BF2</f>
        <v>4555</v>
      </c>
      <c r="BZ2">
        <f>(D2*E2+G2*H2+J2*K2+M2*N2+P2*Q2+S2*T2+V2*W2+Y2*Z2+AB2*AC2+AE2*AF2+AH2*AI2+AK2*AL2+AN2*AO2+AQ2*AR2+AT2*AU2+AW2*AX2+AZ2*BA2+BC2*BD2+BF2*BG2)/BY2</f>
        <v>235.23510428100991</v>
      </c>
      <c r="CA2">
        <v>19</v>
      </c>
      <c r="CB2">
        <v>231.72116664835607</v>
      </c>
      <c r="CC2">
        <f>AVERAGE(BK2,BO2,BS2,BW2)</f>
        <v>18.25</v>
      </c>
      <c r="CD2">
        <f>_xlfn.STDEV.S(BK2,BO2,BS2,BW2)</f>
        <v>25.303161857759989</v>
      </c>
      <c r="CE2">
        <f>(BI2*BK2+BM2*BO2+BQ2*BS2+BU2*BW2)/BY2</f>
        <v>3.7141602634467619</v>
      </c>
      <c r="CF2">
        <v>19.5</v>
      </c>
      <c r="CG2">
        <v>14.815532390029054</v>
      </c>
      <c r="CH2">
        <v>19.229082467190974</v>
      </c>
    </row>
    <row r="3" spans="1:86" x14ac:dyDescent="0.25">
      <c r="A3" t="s">
        <v>70</v>
      </c>
      <c r="B3" t="s">
        <v>85</v>
      </c>
      <c r="C3" t="s">
        <v>18</v>
      </c>
      <c r="D3">
        <v>0</v>
      </c>
      <c r="E3">
        <v>0</v>
      </c>
      <c r="F3" t="s">
        <v>19</v>
      </c>
      <c r="G3">
        <v>0</v>
      </c>
      <c r="H3">
        <v>0</v>
      </c>
      <c r="I3" t="s">
        <v>20</v>
      </c>
      <c r="J3">
        <v>0</v>
      </c>
      <c r="K3">
        <v>0</v>
      </c>
      <c r="L3" t="s">
        <v>21</v>
      </c>
      <c r="M3">
        <v>208</v>
      </c>
      <c r="N3">
        <v>229.6</v>
      </c>
      <c r="O3" t="s">
        <v>22</v>
      </c>
      <c r="P3">
        <v>0</v>
      </c>
      <c r="Q3">
        <v>0</v>
      </c>
      <c r="R3" t="s">
        <v>23</v>
      </c>
      <c r="S3">
        <v>0</v>
      </c>
      <c r="T3">
        <v>0</v>
      </c>
      <c r="U3" t="s">
        <v>24</v>
      </c>
      <c r="V3">
        <v>3907</v>
      </c>
      <c r="W3">
        <v>268</v>
      </c>
      <c r="X3" t="s">
        <v>25</v>
      </c>
      <c r="Y3">
        <v>0</v>
      </c>
      <c r="Z3">
        <v>0</v>
      </c>
      <c r="AA3" t="s">
        <v>26</v>
      </c>
      <c r="AB3">
        <v>0</v>
      </c>
      <c r="AC3">
        <v>0</v>
      </c>
      <c r="AD3" t="s">
        <v>27</v>
      </c>
      <c r="AE3">
        <v>0</v>
      </c>
      <c r="AF3">
        <v>0</v>
      </c>
      <c r="AG3" t="s">
        <v>28</v>
      </c>
      <c r="AH3">
        <v>0</v>
      </c>
      <c r="AI3">
        <v>0</v>
      </c>
      <c r="AJ3" t="s">
        <v>29</v>
      </c>
      <c r="AK3">
        <v>24</v>
      </c>
      <c r="AL3">
        <v>255</v>
      </c>
      <c r="AM3" t="s">
        <v>30</v>
      </c>
      <c r="AN3">
        <v>694</v>
      </c>
      <c r="AO3">
        <v>273.39999999999998</v>
      </c>
      <c r="AP3" t="s">
        <v>31</v>
      </c>
      <c r="AQ3">
        <v>1270</v>
      </c>
      <c r="AR3">
        <v>282.3</v>
      </c>
      <c r="AS3" t="s">
        <v>32</v>
      </c>
      <c r="AT3">
        <v>44</v>
      </c>
      <c r="AU3">
        <v>336</v>
      </c>
      <c r="AV3" t="s">
        <v>33</v>
      </c>
      <c r="AW3">
        <v>0</v>
      </c>
      <c r="AX3">
        <v>0</v>
      </c>
      <c r="AY3" t="s">
        <v>34</v>
      </c>
      <c r="AZ3">
        <v>0</v>
      </c>
      <c r="BA3">
        <v>0</v>
      </c>
      <c r="BB3" t="s">
        <v>35</v>
      </c>
      <c r="BC3">
        <v>42</v>
      </c>
      <c r="BD3">
        <v>226.5</v>
      </c>
      <c r="BE3" t="s">
        <v>36</v>
      </c>
      <c r="BF3">
        <v>66</v>
      </c>
      <c r="BG3">
        <v>200.3</v>
      </c>
      <c r="BH3" t="s">
        <v>78</v>
      </c>
      <c r="BI3">
        <f>D3+J3+AH3+BC3</f>
        <v>42</v>
      </c>
      <c r="BJ3">
        <f>(D3*E3+J3*K3+AH3*AI3+BC3*BD3)/BI3</f>
        <v>226.5</v>
      </c>
      <c r="BK3">
        <v>12</v>
      </c>
      <c r="BL3" t="s">
        <v>76</v>
      </c>
      <c r="BM3">
        <f>V3+AE3+AK3+AN3+AQ3+BF3</f>
        <v>5961</v>
      </c>
      <c r="BN3">
        <f>(V3*W3+AE3*AF3+AK3*AL3+AN3*AO3+AQ3*AR3+BF3*BG3)/BM3</f>
        <v>270.8734105015937</v>
      </c>
      <c r="BO3">
        <v>9</v>
      </c>
      <c r="BP3" t="s">
        <v>77</v>
      </c>
      <c r="BQ3">
        <f>G3+S3+Y3+AW3+AZ3</f>
        <v>0</v>
      </c>
      <c r="BR3" t="e">
        <f>(G3*H3+S3*T3+Y3*Z3+AW3*AX3+AZ3*BA3)/BQ3</f>
        <v>#DIV/0!</v>
      </c>
      <c r="BS3">
        <v>0</v>
      </c>
      <c r="BT3" t="s">
        <v>79</v>
      </c>
      <c r="BU3">
        <f>M3+P3+AB3+AT3</f>
        <v>252</v>
      </c>
      <c r="BV3">
        <f>(M3*N3+P3*Q3+AB3*AC3+AT3*AU3)/BU3</f>
        <v>248.17777777777775</v>
      </c>
      <c r="BW3">
        <v>5</v>
      </c>
      <c r="BX3" t="s">
        <v>86</v>
      </c>
      <c r="BY3">
        <f>D3+G3+J3+M3+P3+S3+V3+Y3+AB3+AE3+AH3+AK3+AN3+AQ3+AT3+AW3+AZ3+BC3+BF3</f>
        <v>6255</v>
      </c>
      <c r="BZ3">
        <f>(D3*E3+G3*H3+J3*K3+M3*N3+P3*Q3+S3*T3+V3*W3+Y3*Z3+AB3*AC3+AE3*AF3+AH3*AI3+AK3*AL3+AN3*AO3+AQ3*AR3+AT3*AU3+AW3*AX3+AZ3*BA3+BC3*BD3+BF3*BG3)/BY3</f>
        <v>269.661103117506</v>
      </c>
      <c r="CA3">
        <v>2</v>
      </c>
      <c r="CB3">
        <v>231.72116664835599</v>
      </c>
      <c r="CC3">
        <f>AVERAGE(BK3,BO3,BS3,BW3)</f>
        <v>6.5</v>
      </c>
      <c r="CD3">
        <f>_xlfn.STDEV.S(BK3,BO3,BS3,BW3)</f>
        <v>5.196152422706632</v>
      </c>
      <c r="CE3">
        <f>(BI3*BK3+BM3*BO3+BQ3*BS3+BU3*BW3)/BY3</f>
        <v>8.8589928057553955</v>
      </c>
      <c r="CF3">
        <v>19.5</v>
      </c>
      <c r="CG3">
        <v>14.815532390029054</v>
      </c>
      <c r="CH3">
        <v>19.229082467190974</v>
      </c>
    </row>
    <row r="4" spans="1:86" x14ac:dyDescent="0.25">
      <c r="A4" t="s">
        <v>1706</v>
      </c>
      <c r="B4" t="s">
        <v>85</v>
      </c>
      <c r="C4" t="s">
        <v>18</v>
      </c>
      <c r="D4">
        <v>0</v>
      </c>
      <c r="E4">
        <v>0</v>
      </c>
      <c r="F4" t="s">
        <v>19</v>
      </c>
      <c r="G4">
        <v>18</v>
      </c>
      <c r="H4">
        <v>287</v>
      </c>
      <c r="I4" t="s">
        <v>20</v>
      </c>
      <c r="J4">
        <v>17</v>
      </c>
      <c r="K4">
        <v>250</v>
      </c>
      <c r="L4" t="s">
        <v>21</v>
      </c>
      <c r="M4">
        <v>79</v>
      </c>
      <c r="N4">
        <v>224</v>
      </c>
      <c r="O4" t="s">
        <v>22</v>
      </c>
      <c r="P4">
        <v>0</v>
      </c>
      <c r="Q4">
        <v>0</v>
      </c>
      <c r="R4" t="s">
        <v>23</v>
      </c>
      <c r="S4">
        <v>19</v>
      </c>
      <c r="T4">
        <v>232</v>
      </c>
      <c r="U4" t="s">
        <v>24</v>
      </c>
      <c r="V4">
        <v>392</v>
      </c>
      <c r="W4">
        <v>271.10000000000002</v>
      </c>
      <c r="X4" t="s">
        <v>25</v>
      </c>
      <c r="Y4">
        <v>640</v>
      </c>
      <c r="Z4">
        <v>214.1</v>
      </c>
      <c r="AA4" t="s">
        <v>26</v>
      </c>
      <c r="AB4">
        <v>38</v>
      </c>
      <c r="AC4">
        <v>228.5</v>
      </c>
      <c r="AD4" t="s">
        <v>27</v>
      </c>
      <c r="AE4">
        <v>222</v>
      </c>
      <c r="AF4">
        <v>219.7</v>
      </c>
      <c r="AG4" t="s">
        <v>28</v>
      </c>
      <c r="AH4">
        <v>0</v>
      </c>
      <c r="AI4">
        <v>0</v>
      </c>
      <c r="AJ4" t="s">
        <v>29</v>
      </c>
      <c r="AK4">
        <v>167</v>
      </c>
      <c r="AL4">
        <v>211.6</v>
      </c>
      <c r="AM4" t="s">
        <v>30</v>
      </c>
      <c r="AN4">
        <v>2913</v>
      </c>
      <c r="AO4">
        <v>259.89999999999998</v>
      </c>
      <c r="AP4" t="s">
        <v>31</v>
      </c>
      <c r="AQ4">
        <v>52</v>
      </c>
      <c r="AR4">
        <v>206.5</v>
      </c>
      <c r="AS4" t="s">
        <v>32</v>
      </c>
      <c r="AT4">
        <v>129</v>
      </c>
      <c r="AU4">
        <v>244.8</v>
      </c>
      <c r="AV4" t="s">
        <v>33</v>
      </c>
      <c r="AW4">
        <v>558</v>
      </c>
      <c r="AX4">
        <v>203.8</v>
      </c>
      <c r="AY4" t="s">
        <v>34</v>
      </c>
      <c r="AZ4">
        <v>2209</v>
      </c>
      <c r="BA4">
        <v>257.89999999999998</v>
      </c>
      <c r="BB4" t="s">
        <v>35</v>
      </c>
      <c r="BC4">
        <v>71</v>
      </c>
      <c r="BD4">
        <v>213.3</v>
      </c>
      <c r="BE4" t="s">
        <v>36</v>
      </c>
      <c r="BF4">
        <v>0</v>
      </c>
      <c r="BG4">
        <v>0</v>
      </c>
      <c r="BH4" t="s">
        <v>78</v>
      </c>
      <c r="BI4">
        <f>D4+J4+AH4+BC4</f>
        <v>88</v>
      </c>
      <c r="BJ4">
        <f>(D4*E4+J4*K4+AH4*AI4+BC4*BD4)/BI4</f>
        <v>220.38977272727277</v>
      </c>
      <c r="BK4">
        <v>17</v>
      </c>
      <c r="BL4" t="s">
        <v>76</v>
      </c>
      <c r="BM4">
        <f>V4+AE4+AK4+AN4+AQ4+BF4</f>
        <v>3746</v>
      </c>
      <c r="BN4">
        <f>(V4*W4+AE4*AF4+AK4*AL4+AN4*AO4+AQ4*AR4+BF4*BG4)/BM4</f>
        <v>255.7951147891084</v>
      </c>
      <c r="BO4">
        <v>22</v>
      </c>
      <c r="BP4" t="s">
        <v>77</v>
      </c>
      <c r="BQ4">
        <f>G4+S4+Y4+AW4+AZ4</f>
        <v>3444</v>
      </c>
      <c r="BR4">
        <f>(G4*H4+S4*T4+Y4*Z4+AW4*AX4+AZ4*BA4)/BQ4</f>
        <v>241.00450058072011</v>
      </c>
      <c r="BS4">
        <v>1</v>
      </c>
      <c r="BT4" t="s">
        <v>79</v>
      </c>
      <c r="BU4">
        <f>M4+P4+AB4+AT4</f>
        <v>246</v>
      </c>
      <c r="BV4">
        <f>(M4*N4+P4*Q4+AB4*AC4+AT4*AU4)/BU4</f>
        <v>235.60243902439024</v>
      </c>
      <c r="BW4">
        <v>10</v>
      </c>
      <c r="BX4" t="s">
        <v>86</v>
      </c>
      <c r="BY4">
        <f>D4+G4+J4+M4+P4+S4+V4+Y4+AB4+AE4+AH4+AK4+AN4+AQ4+AT4+AW4+AZ4+BC4+BF4</f>
        <v>7524</v>
      </c>
      <c r="BZ4">
        <f>(D4*E4+G4*H4+J4*K4+M4*N4+P4*Q4+S4*T4+V4*W4+Y4*Z4+AB4*AC4+AE4*AF4+AH4*AI4+AK4*AL4+AN4*AO4+AQ4*AR4+AT4*AU4+AW4*AX4+AZ4*BA4+BC4*BD4+BF4*BG4)/BY4</f>
        <v>247.9506246677299</v>
      </c>
      <c r="CA4">
        <v>11</v>
      </c>
      <c r="CB4">
        <v>231.72116664835599</v>
      </c>
      <c r="CC4">
        <f>AVERAGE(BK4,BO4,BS4,BW4)</f>
        <v>12.5</v>
      </c>
      <c r="CD4">
        <f>_xlfn.STDEV.S(BK4,BO4,BS4,BW4)</f>
        <v>9.1104335791442992</v>
      </c>
      <c r="CE4">
        <f>(BI4*BK4+BM4*BO4+BQ4*BS4+BU4*BW4)/BY4</f>
        <v>11.936735778841042</v>
      </c>
      <c r="CF4">
        <v>19.5</v>
      </c>
      <c r="CG4">
        <v>14.815532390029054</v>
      </c>
      <c r="CH4">
        <v>19.229082467190974</v>
      </c>
    </row>
    <row r="5" spans="1:86" x14ac:dyDescent="0.25">
      <c r="A5" t="s">
        <v>1465</v>
      </c>
      <c r="B5" t="s">
        <v>85</v>
      </c>
      <c r="C5" t="s">
        <v>18</v>
      </c>
      <c r="D5">
        <v>87</v>
      </c>
      <c r="E5">
        <v>187.8</v>
      </c>
      <c r="F5" t="s">
        <v>19</v>
      </c>
      <c r="G5">
        <v>321</v>
      </c>
      <c r="H5">
        <v>201.9</v>
      </c>
      <c r="I5" t="s">
        <v>20</v>
      </c>
      <c r="J5">
        <v>23</v>
      </c>
      <c r="K5">
        <v>159</v>
      </c>
      <c r="L5" t="s">
        <v>21</v>
      </c>
      <c r="M5">
        <v>0</v>
      </c>
      <c r="N5">
        <v>0</v>
      </c>
      <c r="O5" t="s">
        <v>22</v>
      </c>
      <c r="P5">
        <v>0</v>
      </c>
      <c r="Q5">
        <v>0</v>
      </c>
      <c r="R5" t="s">
        <v>23</v>
      </c>
      <c r="S5">
        <v>0</v>
      </c>
      <c r="T5">
        <v>0</v>
      </c>
      <c r="U5" t="s">
        <v>24</v>
      </c>
      <c r="V5">
        <v>0</v>
      </c>
      <c r="W5">
        <v>0</v>
      </c>
      <c r="X5" t="s">
        <v>25</v>
      </c>
      <c r="Y5">
        <v>131</v>
      </c>
      <c r="Z5">
        <v>195.7</v>
      </c>
      <c r="AA5" t="s">
        <v>26</v>
      </c>
      <c r="AB5">
        <v>0</v>
      </c>
      <c r="AC5">
        <v>0</v>
      </c>
      <c r="AD5" t="s">
        <v>27</v>
      </c>
      <c r="AE5">
        <v>0</v>
      </c>
      <c r="AF5">
        <v>0</v>
      </c>
      <c r="AG5" t="s">
        <v>28</v>
      </c>
      <c r="AH5">
        <v>488</v>
      </c>
      <c r="AI5">
        <v>216.5</v>
      </c>
      <c r="AJ5" t="s">
        <v>29</v>
      </c>
      <c r="AK5">
        <v>1818</v>
      </c>
      <c r="AL5">
        <v>247.3</v>
      </c>
      <c r="AM5" t="s">
        <v>30</v>
      </c>
      <c r="AN5">
        <v>485</v>
      </c>
      <c r="AO5">
        <v>242.7</v>
      </c>
      <c r="AP5" t="s">
        <v>31</v>
      </c>
      <c r="AQ5">
        <v>0</v>
      </c>
      <c r="AR5">
        <v>0</v>
      </c>
      <c r="AS5" t="s">
        <v>32</v>
      </c>
      <c r="AT5">
        <v>2709</v>
      </c>
      <c r="AU5">
        <v>226</v>
      </c>
      <c r="AV5" t="s">
        <v>33</v>
      </c>
      <c r="AW5">
        <v>616</v>
      </c>
      <c r="AX5">
        <v>210.5</v>
      </c>
      <c r="AY5" t="s">
        <v>34</v>
      </c>
      <c r="AZ5">
        <v>389</v>
      </c>
      <c r="BA5">
        <v>196.4</v>
      </c>
      <c r="BB5" t="s">
        <v>35</v>
      </c>
      <c r="BC5">
        <v>53</v>
      </c>
      <c r="BD5">
        <v>169</v>
      </c>
      <c r="BE5" t="s">
        <v>36</v>
      </c>
      <c r="BF5">
        <v>0</v>
      </c>
      <c r="BG5">
        <v>0</v>
      </c>
      <c r="BH5" t="s">
        <v>78</v>
      </c>
      <c r="BI5">
        <f>D5+J5+AH5+BC5</f>
        <v>651</v>
      </c>
      <c r="BJ5">
        <f>(D5*E5+J5*K5+AH5*AI5+BC5*BD5)/BI5</f>
        <v>206.76589861751154</v>
      </c>
      <c r="BK5">
        <v>29</v>
      </c>
      <c r="BL5" t="s">
        <v>76</v>
      </c>
      <c r="BM5">
        <f>V5+AE5+AK5+AN5+AQ5+BF5</f>
        <v>2303</v>
      </c>
      <c r="BN5">
        <f>(V5*W5+AE5*AF5+AK5*AL5+AN5*AO5+AQ5*AR5+BF5*BG5)/BM5</f>
        <v>246.33126356925749</v>
      </c>
      <c r="BO5">
        <v>28</v>
      </c>
      <c r="BP5" t="s">
        <v>77</v>
      </c>
      <c r="BQ5">
        <f>G5+S5+Y5+AW5+AZ5</f>
        <v>1457</v>
      </c>
      <c r="BR5">
        <f>(G5*H5+S5*T5+Y5*Z5+AW5*AX5+AZ5*BA5)/BQ5</f>
        <v>203.51008922443378</v>
      </c>
      <c r="BS5">
        <v>28</v>
      </c>
      <c r="BT5" t="s">
        <v>79</v>
      </c>
      <c r="BU5">
        <f>M5+P5+AB5+AT5</f>
        <v>2709</v>
      </c>
      <c r="BV5">
        <f>(M5*N5+P5*Q5+AB5*AC5+AT5*AU5)/BU5</f>
        <v>226</v>
      </c>
      <c r="BW5">
        <v>15</v>
      </c>
      <c r="BX5" t="s">
        <v>86</v>
      </c>
      <c r="BY5">
        <f>D5+G5+J5+M5+P5+S5+V5+Y5+AB5+AE5+AH5+AK5+AN5+AQ5+AT5+AW5+AZ5+BC5+BF5</f>
        <v>7120</v>
      </c>
      <c r="BZ5">
        <f>(D5*E5+G5*H5+J5*K5+M5*N5+P5*Q5+S5*T5+V5*W5+Y5*Z5+AB5*AC5+AE5*AF5+AH5*AI5+AK5*AL5+AN5*AO5+AQ5*AR5+AT5*AU5+AW5*AX5+AZ5*BA5+BC5*BD5+BF5*BG5)/BY5</f>
        <v>226.21540730337082</v>
      </c>
      <c r="CA5">
        <v>28</v>
      </c>
      <c r="CB5">
        <v>231.72116664835599</v>
      </c>
      <c r="CC5">
        <f>AVERAGE(BK5,BO5,BS5,BW5)</f>
        <v>25</v>
      </c>
      <c r="CD5">
        <f>_xlfn.STDEV.S(BK5,BO5,BS5,BW5)</f>
        <v>6.6833125519211407</v>
      </c>
      <c r="CE5">
        <f>(BI5*BK5+BM5*BO5+BQ5*BS5+BU5*BW5)/BY5</f>
        <v>23.145224719101122</v>
      </c>
      <c r="CF5">
        <v>19.5</v>
      </c>
      <c r="CG5">
        <v>14.815532390029054</v>
      </c>
      <c r="CH5">
        <v>19.229082467190974</v>
      </c>
    </row>
    <row r="6" spans="1:86" x14ac:dyDescent="0.25">
      <c r="A6" t="s">
        <v>1218</v>
      </c>
      <c r="B6" t="s">
        <v>85</v>
      </c>
      <c r="C6" t="s">
        <v>18</v>
      </c>
      <c r="D6">
        <v>1556</v>
      </c>
      <c r="E6">
        <v>210.1</v>
      </c>
      <c r="F6" t="s">
        <v>19</v>
      </c>
      <c r="G6">
        <v>0</v>
      </c>
      <c r="H6">
        <v>0</v>
      </c>
      <c r="I6" t="s">
        <v>20</v>
      </c>
      <c r="J6">
        <v>336</v>
      </c>
      <c r="K6">
        <v>205.4</v>
      </c>
      <c r="L6" t="s">
        <v>21</v>
      </c>
      <c r="M6">
        <v>52</v>
      </c>
      <c r="N6">
        <v>205.5</v>
      </c>
      <c r="O6" t="s">
        <v>22</v>
      </c>
      <c r="P6">
        <v>0</v>
      </c>
      <c r="Q6">
        <v>0</v>
      </c>
      <c r="R6" t="s">
        <v>23</v>
      </c>
      <c r="S6">
        <v>0</v>
      </c>
      <c r="T6">
        <v>0</v>
      </c>
      <c r="U6" t="s">
        <v>24</v>
      </c>
      <c r="V6">
        <v>21</v>
      </c>
      <c r="W6">
        <v>202</v>
      </c>
      <c r="X6" t="s">
        <v>25</v>
      </c>
      <c r="Y6">
        <v>0</v>
      </c>
      <c r="Z6">
        <v>0</v>
      </c>
      <c r="AA6" t="s">
        <v>26</v>
      </c>
      <c r="AB6">
        <v>0</v>
      </c>
      <c r="AC6">
        <v>0</v>
      </c>
      <c r="AD6" t="s">
        <v>27</v>
      </c>
      <c r="AE6">
        <v>0</v>
      </c>
      <c r="AF6">
        <v>0</v>
      </c>
      <c r="AG6" t="s">
        <v>28</v>
      </c>
      <c r="AH6">
        <v>1454</v>
      </c>
      <c r="AI6">
        <v>207.7</v>
      </c>
      <c r="AJ6" t="s">
        <v>29</v>
      </c>
      <c r="AK6">
        <v>0</v>
      </c>
      <c r="AL6">
        <v>0</v>
      </c>
      <c r="AM6" t="s">
        <v>30</v>
      </c>
      <c r="AN6">
        <v>414</v>
      </c>
      <c r="AO6">
        <v>253.1</v>
      </c>
      <c r="AP6" t="s">
        <v>31</v>
      </c>
      <c r="AQ6">
        <v>131</v>
      </c>
      <c r="AR6">
        <v>279</v>
      </c>
      <c r="AS6" t="s">
        <v>32</v>
      </c>
      <c r="AT6">
        <v>1149</v>
      </c>
      <c r="AU6">
        <v>202.4</v>
      </c>
      <c r="AV6" t="s">
        <v>33</v>
      </c>
      <c r="AW6">
        <v>0</v>
      </c>
      <c r="AX6">
        <v>0</v>
      </c>
      <c r="AY6" t="s">
        <v>34</v>
      </c>
      <c r="AZ6">
        <v>0</v>
      </c>
      <c r="BA6">
        <v>0</v>
      </c>
      <c r="BB6" t="s">
        <v>35</v>
      </c>
      <c r="BC6">
        <v>176</v>
      </c>
      <c r="BD6">
        <v>191.3</v>
      </c>
      <c r="BE6" t="s">
        <v>36</v>
      </c>
      <c r="BF6">
        <v>0</v>
      </c>
      <c r="BG6">
        <v>0</v>
      </c>
      <c r="BH6" t="s">
        <v>78</v>
      </c>
      <c r="BI6">
        <f>D6+J6+AH6+BC6</f>
        <v>3522</v>
      </c>
      <c r="BJ6">
        <f>(D6*E6+J6*K6+AH6*AI6+BC6*BD6)/BI6</f>
        <v>207.72135150482683</v>
      </c>
      <c r="BK6">
        <v>27</v>
      </c>
      <c r="BL6" t="s">
        <v>76</v>
      </c>
      <c r="BM6">
        <f>V6+AE6+AK6+AN6+AQ6+BF6</f>
        <v>566</v>
      </c>
      <c r="BN6">
        <f>(V6*W6+AE6*AF6+AK6*AL6+AN6*AO6+AQ6*AR6+BF6*BG6)/BM6</f>
        <v>257.19858657243816</v>
      </c>
      <c r="BO6">
        <v>19</v>
      </c>
      <c r="BP6" t="s">
        <v>77</v>
      </c>
      <c r="BQ6">
        <f>G6+S6+Y6+AW6+AZ6</f>
        <v>0</v>
      </c>
      <c r="BR6" t="e">
        <f>(G6*H6+S6*T6+Y6*Z6+AW6*AX6+AZ6*BA6)/BQ6</f>
        <v>#DIV/0!</v>
      </c>
      <c r="BS6">
        <v>0</v>
      </c>
      <c r="BT6" t="s">
        <v>79</v>
      </c>
      <c r="BU6">
        <f>M6+P6+AB6+AT6</f>
        <v>1201</v>
      </c>
      <c r="BV6">
        <f>(M6*N6+P6*Q6+AB6*AC6+AT6*AU6)/BU6</f>
        <v>202.53422148209825</v>
      </c>
      <c r="BW6">
        <v>39</v>
      </c>
      <c r="BX6" t="s">
        <v>86</v>
      </c>
      <c r="BY6">
        <f>D6+G6+J6+M6+P6+S6+V6+Y6+AB6+AE6+AH6+AK6+AN6+AQ6+AT6+AW6+AZ6+BC6+BF6</f>
        <v>5289</v>
      </c>
      <c r="BZ6">
        <f>(D6*E6+G6*H6+J6*K6+M6*N6+P6*Q6+S6*T6+V6*W6+Y6*Z6+AB6*AC6+AE6*AF6+AH6*AI6+AK6*AL6+AN6*AO6+AQ6*AR6+AT6*AU6+AW6*AX6+AZ6*BA6+BC6*BD6+BF6*BG6)/BY6</f>
        <v>211.83826810361128</v>
      </c>
      <c r="CA6">
        <v>40</v>
      </c>
      <c r="CB6">
        <v>231.72116664835599</v>
      </c>
      <c r="CC6">
        <f>AVERAGE(BK6,BO6,BS6,BW6)</f>
        <v>21.25</v>
      </c>
      <c r="CD6">
        <f>_xlfn.STDEV.S(BK6,BO6,BS6,BW6)</f>
        <v>16.378339354159198</v>
      </c>
      <c r="CE6">
        <f>(BI6*BK6+BM6*BO6+BQ6*BS6+BU6*BW6)/BY6</f>
        <v>28.868784269238041</v>
      </c>
      <c r="CF6">
        <v>19.5</v>
      </c>
      <c r="CG6">
        <v>14.815532390029054</v>
      </c>
      <c r="CH6">
        <v>19.229082467190974</v>
      </c>
    </row>
    <row r="7" spans="1:86" x14ac:dyDescent="0.25">
      <c r="A7" t="s">
        <v>631</v>
      </c>
      <c r="B7" t="s">
        <v>85</v>
      </c>
      <c r="C7" t="s">
        <v>18</v>
      </c>
      <c r="D7">
        <v>1812</v>
      </c>
      <c r="E7">
        <v>203.2</v>
      </c>
      <c r="F7" t="s">
        <v>19</v>
      </c>
      <c r="G7">
        <v>418</v>
      </c>
      <c r="H7">
        <v>194</v>
      </c>
      <c r="I7" t="s">
        <v>20</v>
      </c>
      <c r="J7">
        <v>74</v>
      </c>
      <c r="K7">
        <v>180</v>
      </c>
      <c r="L7" t="s">
        <v>21</v>
      </c>
      <c r="M7">
        <v>107</v>
      </c>
      <c r="N7">
        <v>236.8</v>
      </c>
      <c r="O7" t="s">
        <v>22</v>
      </c>
      <c r="P7">
        <v>1631</v>
      </c>
      <c r="Q7">
        <v>196.4</v>
      </c>
      <c r="R7" t="s">
        <v>23</v>
      </c>
      <c r="S7">
        <v>0</v>
      </c>
      <c r="T7">
        <v>0</v>
      </c>
      <c r="U7" t="s">
        <v>24</v>
      </c>
      <c r="V7">
        <v>0</v>
      </c>
      <c r="W7">
        <v>0</v>
      </c>
      <c r="X7" t="s">
        <v>25</v>
      </c>
      <c r="Y7">
        <v>380</v>
      </c>
      <c r="Z7">
        <v>173.8</v>
      </c>
      <c r="AA7" t="s">
        <v>26</v>
      </c>
      <c r="AB7">
        <v>1126</v>
      </c>
      <c r="AC7">
        <v>209.5</v>
      </c>
      <c r="AD7" t="s">
        <v>27</v>
      </c>
      <c r="AE7">
        <v>0</v>
      </c>
      <c r="AF7">
        <v>0</v>
      </c>
      <c r="AG7" t="s">
        <v>28</v>
      </c>
      <c r="AH7">
        <v>295</v>
      </c>
      <c r="AI7">
        <v>193</v>
      </c>
      <c r="AJ7" t="s">
        <v>29</v>
      </c>
      <c r="AK7">
        <v>19</v>
      </c>
      <c r="AL7">
        <v>310</v>
      </c>
      <c r="AM7" t="s">
        <v>30</v>
      </c>
      <c r="AN7">
        <v>0</v>
      </c>
      <c r="AO7">
        <v>0</v>
      </c>
      <c r="AP7" t="s">
        <v>31</v>
      </c>
      <c r="AQ7">
        <v>0</v>
      </c>
      <c r="AR7">
        <v>0</v>
      </c>
      <c r="AS7" t="s">
        <v>32</v>
      </c>
      <c r="AT7">
        <v>261</v>
      </c>
      <c r="AU7">
        <v>185.5</v>
      </c>
      <c r="AV7" t="s">
        <v>33</v>
      </c>
      <c r="AW7">
        <v>0</v>
      </c>
      <c r="AX7">
        <v>0</v>
      </c>
      <c r="AY7" t="s">
        <v>34</v>
      </c>
      <c r="AZ7">
        <v>0</v>
      </c>
      <c r="BA7">
        <v>0</v>
      </c>
      <c r="BB7" t="s">
        <v>35</v>
      </c>
      <c r="BC7">
        <v>75</v>
      </c>
      <c r="BD7">
        <v>194.5</v>
      </c>
      <c r="BE7" t="s">
        <v>36</v>
      </c>
      <c r="BF7">
        <v>0</v>
      </c>
      <c r="BG7">
        <v>0</v>
      </c>
      <c r="BH7" t="s">
        <v>78</v>
      </c>
      <c r="BI7">
        <f>D7+J7+AH7+BC7</f>
        <v>2256</v>
      </c>
      <c r="BJ7">
        <f>(D7*E7+J7*K7+AH7*AI7+BC7*BD7)/BI7</f>
        <v>200.81600177304963</v>
      </c>
      <c r="BK7">
        <v>34</v>
      </c>
      <c r="BL7" t="s">
        <v>76</v>
      </c>
      <c r="BM7">
        <f>V7+AE7+AK7+AN7+AQ7+BF7</f>
        <v>19</v>
      </c>
      <c r="BN7">
        <f>(V7*W7+AE7*AF7+AK7*AL7+AN7*AO7+AQ7*AR7+BF7*BG7)/BM7</f>
        <v>310</v>
      </c>
      <c r="BO7">
        <v>3</v>
      </c>
      <c r="BP7" t="s">
        <v>77</v>
      </c>
      <c r="BQ7">
        <f>G7+S7+Y7+AW7+AZ7</f>
        <v>798</v>
      </c>
      <c r="BR7">
        <f>(G7*H7+S7*T7+Y7*Z7+AW7*AX7+AZ7*BA7)/BQ7</f>
        <v>184.38095238095238</v>
      </c>
      <c r="BS7">
        <v>45</v>
      </c>
      <c r="BT7" t="s">
        <v>79</v>
      </c>
      <c r="BU7">
        <f>M7+P7+AB7+AT7</f>
        <v>3125</v>
      </c>
      <c r="BV7">
        <f>(M7*N7+P7*Q7+AB7*AC7+AT7*AU7)/BU7</f>
        <v>201.59312</v>
      </c>
      <c r="BW7">
        <v>41</v>
      </c>
      <c r="BX7" t="s">
        <v>86</v>
      </c>
      <c r="BY7">
        <f>D7+G7+J7+M7+P7+S7+V7+Y7+AB7+AE7+AH7+AK7+AN7+AQ7+AT7+AW7+AZ7+BC7+BF7</f>
        <v>6198</v>
      </c>
      <c r="BZ7">
        <f>(D7*E7+G7*H7+J7*K7+M7*N7+P7*Q7+S7*T7+V7*W7+Y7*Z7+AB7*AC7+AE7*AF7+AH7*AI7+AK7*AL7+AN7*AO7+AQ7*AR7+AT7*AU7+AW7*AX7+AZ7*BA7+BC7*BD7+BF7*BG7)/BY7</f>
        <v>199.42649241690867</v>
      </c>
      <c r="CA7">
        <v>53</v>
      </c>
      <c r="CB7">
        <v>231.72116664835607</v>
      </c>
      <c r="CC7">
        <f>AVERAGE(BK7,BO7,BS7,BW7)</f>
        <v>30.75</v>
      </c>
      <c r="CD7">
        <f>_xlfn.STDEV.S(BK7,BO7,BS7,BW7)</f>
        <v>19.050371824892729</v>
      </c>
      <c r="CE7">
        <f>(BI7*BK7+BM7*BO7+BQ7*BS7+BU7*BW7)/BY7</f>
        <v>38.850596966763469</v>
      </c>
      <c r="CF7">
        <v>19.5</v>
      </c>
      <c r="CG7">
        <v>14.815532390029054</v>
      </c>
      <c r="CH7">
        <v>19.229082467190974</v>
      </c>
    </row>
    <row r="8" spans="1:86" x14ac:dyDescent="0.25">
      <c r="A8" t="s">
        <v>853</v>
      </c>
      <c r="B8" t="s">
        <v>1798</v>
      </c>
      <c r="C8" t="s">
        <v>18</v>
      </c>
      <c r="D8">
        <v>0</v>
      </c>
      <c r="E8">
        <v>0</v>
      </c>
      <c r="F8" t="s">
        <v>19</v>
      </c>
      <c r="G8">
        <v>44</v>
      </c>
      <c r="H8">
        <v>270.5</v>
      </c>
      <c r="I8" t="s">
        <v>20</v>
      </c>
      <c r="J8">
        <v>0</v>
      </c>
      <c r="K8">
        <v>0</v>
      </c>
      <c r="L8" t="s">
        <v>21</v>
      </c>
      <c r="M8">
        <v>53</v>
      </c>
      <c r="N8">
        <v>210</v>
      </c>
      <c r="O8" t="s">
        <v>22</v>
      </c>
      <c r="P8">
        <v>21</v>
      </c>
      <c r="Q8">
        <v>289</v>
      </c>
      <c r="R8" t="s">
        <v>23</v>
      </c>
      <c r="S8">
        <v>20</v>
      </c>
      <c r="T8">
        <v>209</v>
      </c>
      <c r="U8" t="s">
        <v>24</v>
      </c>
      <c r="V8">
        <v>1316</v>
      </c>
      <c r="W8">
        <v>270.8</v>
      </c>
      <c r="X8" t="s">
        <v>25</v>
      </c>
      <c r="Y8">
        <v>250</v>
      </c>
      <c r="Z8">
        <v>248.3</v>
      </c>
      <c r="AA8" t="s">
        <v>26</v>
      </c>
      <c r="AB8">
        <v>0</v>
      </c>
      <c r="AC8">
        <v>0</v>
      </c>
      <c r="AD8" t="s">
        <v>27</v>
      </c>
      <c r="AE8">
        <v>179</v>
      </c>
      <c r="AF8">
        <v>264.60000000000002</v>
      </c>
      <c r="AG8" t="s">
        <v>28</v>
      </c>
      <c r="AH8">
        <v>19</v>
      </c>
      <c r="AI8">
        <v>282</v>
      </c>
      <c r="AJ8" t="s">
        <v>29</v>
      </c>
      <c r="AK8">
        <v>308</v>
      </c>
      <c r="AL8">
        <v>287.8</v>
      </c>
      <c r="AM8" t="s">
        <v>30</v>
      </c>
      <c r="AN8">
        <v>1064</v>
      </c>
      <c r="AO8">
        <v>280.39999999999998</v>
      </c>
      <c r="AP8" t="s">
        <v>31</v>
      </c>
      <c r="AQ8">
        <v>461</v>
      </c>
      <c r="AR8">
        <v>273.89999999999998</v>
      </c>
      <c r="AS8" t="s">
        <v>32</v>
      </c>
      <c r="AT8">
        <v>0</v>
      </c>
      <c r="AU8">
        <v>0</v>
      </c>
      <c r="AV8" t="s">
        <v>33</v>
      </c>
      <c r="AW8">
        <v>204</v>
      </c>
      <c r="AX8">
        <v>201.9</v>
      </c>
      <c r="AY8" t="s">
        <v>34</v>
      </c>
      <c r="AZ8">
        <v>0</v>
      </c>
      <c r="BA8">
        <v>0</v>
      </c>
      <c r="BB8" t="s">
        <v>35</v>
      </c>
      <c r="BC8">
        <v>0</v>
      </c>
      <c r="BD8">
        <v>0</v>
      </c>
      <c r="BE8" t="s">
        <v>36</v>
      </c>
      <c r="BF8">
        <v>0</v>
      </c>
      <c r="BG8">
        <v>0</v>
      </c>
      <c r="BH8" t="s">
        <v>78</v>
      </c>
      <c r="BI8">
        <f>D8+J8+AH8+BC8</f>
        <v>19</v>
      </c>
      <c r="BJ8">
        <f>(D8*E8+J8*K8+AH8*AI8+BC8*BD8)/BI8</f>
        <v>282</v>
      </c>
      <c r="BK8">
        <v>1</v>
      </c>
      <c r="BL8" t="s">
        <v>76</v>
      </c>
      <c r="BM8">
        <f>V8+AE8+AK8+AN8+AQ8+BF8</f>
        <v>3328</v>
      </c>
      <c r="BN8">
        <f>(V8*W8+AE8*AF8+AK8*AL8+AN8*AO8+AQ8*AR8+BF8*BG8)/BM8</f>
        <v>275.53849158653844</v>
      </c>
      <c r="BO8">
        <v>7</v>
      </c>
      <c r="BP8" t="s">
        <v>77</v>
      </c>
      <c r="BQ8">
        <f>G8+S8+Y8+AW8+AZ8</f>
        <v>518</v>
      </c>
      <c r="BR8">
        <f>(G8*H8+S8*T8+Y8*Z8+AW8*AX8+AZ8*BA8)/BQ8</f>
        <v>230.39498069498072</v>
      </c>
      <c r="BS8">
        <v>4</v>
      </c>
      <c r="BT8" t="s">
        <v>79</v>
      </c>
      <c r="BU8">
        <f>M8+P8+AB8+AT8</f>
        <v>74</v>
      </c>
      <c r="BV8">
        <f>(M8*N8+P8*Q8+AB8*AC8+AT8*AU8)/BU8</f>
        <v>232.41891891891891</v>
      </c>
      <c r="BW8">
        <v>12</v>
      </c>
      <c r="BX8" t="s">
        <v>86</v>
      </c>
      <c r="BY8">
        <f>D8+G8+J8+M8+P8+S8+V8+Y8+AB8+AE8+AH8+AK8+AN8+AQ8+AT8+AW8+AZ8+BC8+BF8</f>
        <v>3939</v>
      </c>
      <c r="BZ8">
        <f>(D8*E8+G8*H8+J8*K8+M8*N8+P8*Q8+S8*T8+V8*W8+Y8*Z8+AB8*AC8+AE8*AF8+AH8*AI8+AK8*AL8+AN8*AO8+AQ8*AR8+AT8*AU8+AW8*AX8+AZ8*BA8+BC8*BD8+BF8*BG8)/BY8</f>
        <v>268.8229753744605</v>
      </c>
      <c r="CA8">
        <v>3</v>
      </c>
      <c r="CB8">
        <v>231.1228301570759</v>
      </c>
      <c r="CC8">
        <f>AVERAGE(BK8,BO8,BS8,BW8)</f>
        <v>6</v>
      </c>
      <c r="CD8">
        <f>_xlfn.STDEV.S(BK8,BO8,BS8,BW8)</f>
        <v>4.6904157598234297</v>
      </c>
      <c r="CE8">
        <f>(BI8*BK8+BM8*BO8+BQ8*BS8+BU8*BW8)/BY8</f>
        <v>6.6704747397816702</v>
      </c>
      <c r="CF8">
        <v>20</v>
      </c>
      <c r="CG8">
        <v>10.770329614269007</v>
      </c>
      <c r="CH8">
        <v>19.904977963417512</v>
      </c>
    </row>
    <row r="9" spans="1:86" x14ac:dyDescent="0.25">
      <c r="A9" t="s">
        <v>62</v>
      </c>
      <c r="B9" t="s">
        <v>1798</v>
      </c>
      <c r="C9" t="s">
        <v>18</v>
      </c>
      <c r="D9">
        <v>0</v>
      </c>
      <c r="E9">
        <v>0</v>
      </c>
      <c r="F9" t="s">
        <v>19</v>
      </c>
      <c r="G9">
        <v>39</v>
      </c>
      <c r="H9">
        <v>186.5</v>
      </c>
      <c r="I9" t="s">
        <v>20</v>
      </c>
      <c r="J9">
        <v>0</v>
      </c>
      <c r="K9">
        <v>0</v>
      </c>
      <c r="L9" t="s">
        <v>21</v>
      </c>
      <c r="M9">
        <v>0</v>
      </c>
      <c r="N9">
        <v>0</v>
      </c>
      <c r="O9" t="s">
        <v>22</v>
      </c>
      <c r="P9">
        <v>0</v>
      </c>
      <c r="Q9">
        <v>0</v>
      </c>
      <c r="R9" t="s">
        <v>23</v>
      </c>
      <c r="S9">
        <v>137</v>
      </c>
      <c r="T9">
        <v>182.6</v>
      </c>
      <c r="U9" t="s">
        <v>24</v>
      </c>
      <c r="V9">
        <v>0</v>
      </c>
      <c r="W9">
        <v>0</v>
      </c>
      <c r="X9" t="s">
        <v>25</v>
      </c>
      <c r="Y9">
        <v>133</v>
      </c>
      <c r="Z9">
        <v>206</v>
      </c>
      <c r="AA9" t="s">
        <v>26</v>
      </c>
      <c r="AB9">
        <v>99</v>
      </c>
      <c r="AC9">
        <v>268.3</v>
      </c>
      <c r="AD9" t="s">
        <v>27</v>
      </c>
      <c r="AE9">
        <v>0</v>
      </c>
      <c r="AF9">
        <v>0</v>
      </c>
      <c r="AG9" t="s">
        <v>28</v>
      </c>
      <c r="AH9">
        <v>0</v>
      </c>
      <c r="AI9">
        <v>0</v>
      </c>
      <c r="AJ9" t="s">
        <v>29</v>
      </c>
      <c r="AK9">
        <v>0</v>
      </c>
      <c r="AL9">
        <v>0</v>
      </c>
      <c r="AM9" t="s">
        <v>30</v>
      </c>
      <c r="AN9">
        <v>363</v>
      </c>
      <c r="AO9">
        <v>277.60000000000002</v>
      </c>
      <c r="AP9" t="s">
        <v>31</v>
      </c>
      <c r="AQ9">
        <v>0</v>
      </c>
      <c r="AR9">
        <v>0</v>
      </c>
      <c r="AS9" t="s">
        <v>32</v>
      </c>
      <c r="AT9">
        <v>46</v>
      </c>
      <c r="AU9">
        <v>281</v>
      </c>
      <c r="AV9" t="s">
        <v>33</v>
      </c>
      <c r="AW9">
        <v>268</v>
      </c>
      <c r="AX9">
        <v>186.2</v>
      </c>
      <c r="AY9" t="s">
        <v>34</v>
      </c>
      <c r="AZ9">
        <v>3188</v>
      </c>
      <c r="BA9">
        <v>226.5</v>
      </c>
      <c r="BB9" t="s">
        <v>35</v>
      </c>
      <c r="BC9">
        <v>84</v>
      </c>
      <c r="BD9">
        <v>218.8</v>
      </c>
      <c r="BE9" t="s">
        <v>36</v>
      </c>
      <c r="BF9">
        <v>0</v>
      </c>
      <c r="BG9">
        <v>0</v>
      </c>
      <c r="BH9" t="s">
        <v>78</v>
      </c>
      <c r="BI9">
        <f>D9+J9+AH9+BC9</f>
        <v>84</v>
      </c>
      <c r="BJ9">
        <f>(D9*E9+J9*K9+AH9*AI9+BC9*BD9)/BI9</f>
        <v>218.8</v>
      </c>
      <c r="BK9">
        <v>19</v>
      </c>
      <c r="BL9" t="s">
        <v>76</v>
      </c>
      <c r="BM9">
        <f>V9+AE9+AK9+AN9+AQ9+BF9</f>
        <v>363</v>
      </c>
      <c r="BN9">
        <f>(V9*W9+AE9*AF9+AK9*AL9+AN9*AO9+AQ9*AR9+BF9*BG9)/BM9</f>
        <v>277.60000000000002</v>
      </c>
      <c r="BO9">
        <v>6</v>
      </c>
      <c r="BP9" t="s">
        <v>77</v>
      </c>
      <c r="BQ9">
        <f>G9+S9+Y9+AW9+AZ9</f>
        <v>3765</v>
      </c>
      <c r="BR9">
        <f>(G9*H9+S9*T9+Y9*Z9+AW9*AX9+AZ9*BA9)/BQ9</f>
        <v>220.89543160690573</v>
      </c>
      <c r="BS9">
        <v>9</v>
      </c>
      <c r="BT9" t="s">
        <v>79</v>
      </c>
      <c r="BU9">
        <f>M9+P9+AB9+AT9</f>
        <v>145</v>
      </c>
      <c r="BV9">
        <f>(M9*N9+P9*Q9+AB9*AC9+AT9*AU9)/BU9</f>
        <v>272.32896551724139</v>
      </c>
      <c r="BW9">
        <v>3</v>
      </c>
      <c r="BX9" t="s">
        <v>86</v>
      </c>
      <c r="BY9">
        <f>D9+G9+J9+M9+P9+S9+V9+Y9+AB9+AE9+AH9+AK9+AN9+AQ9+AT9+AW9+AZ9+BC9+BF9</f>
        <v>4357</v>
      </c>
      <c r="BZ9">
        <f>(D9*E9+G9*H9+J9*K9+M9*N9+P9*Q9+S9*T9+V9*W9+Y9*Z9+AB9*AC9+AE9*AF9+AH9*AI9+AK9*AL9+AN9*AO9+AQ9*AR9+AT9*AU9+AW9*AX9+AZ9*BA9+BC9*BD9+BF9*BG9)/BY9</f>
        <v>227.29102593527656</v>
      </c>
      <c r="CA9">
        <v>24</v>
      </c>
      <c r="CB9">
        <v>231.1228301570759</v>
      </c>
      <c r="CC9">
        <f>AVERAGE(BK9,BO9,BS9,BW9)</f>
        <v>9.25</v>
      </c>
      <c r="CD9">
        <f>_xlfn.STDEV.S(BK9,BO9,BS9,BW9)</f>
        <v>6.946221994724902</v>
      </c>
      <c r="CE9">
        <f>(BI9*BK9+BM9*BO9+BQ9*BS9+BU9*BW9)/BY9</f>
        <v>8.7431719072756486</v>
      </c>
      <c r="CF9">
        <v>20</v>
      </c>
      <c r="CG9">
        <v>10.770329614269007</v>
      </c>
      <c r="CH9">
        <v>19.904977963417512</v>
      </c>
    </row>
    <row r="10" spans="1:86" x14ac:dyDescent="0.25">
      <c r="A10" t="s">
        <v>57</v>
      </c>
      <c r="B10" t="s">
        <v>1798</v>
      </c>
      <c r="C10" t="s">
        <v>18</v>
      </c>
      <c r="D10">
        <v>31</v>
      </c>
      <c r="E10">
        <v>218</v>
      </c>
      <c r="F10" t="s">
        <v>19</v>
      </c>
      <c r="G10">
        <v>23</v>
      </c>
      <c r="H10">
        <v>247</v>
      </c>
      <c r="I10" t="s">
        <v>20</v>
      </c>
      <c r="J10">
        <v>0</v>
      </c>
      <c r="K10">
        <v>0</v>
      </c>
      <c r="L10" t="s">
        <v>21</v>
      </c>
      <c r="M10">
        <v>0</v>
      </c>
      <c r="N10">
        <v>0</v>
      </c>
      <c r="O10" t="s">
        <v>22</v>
      </c>
      <c r="P10">
        <v>44</v>
      </c>
      <c r="Q10">
        <v>245.5</v>
      </c>
      <c r="R10" t="s">
        <v>23</v>
      </c>
      <c r="S10">
        <v>287</v>
      </c>
      <c r="T10">
        <v>210.4</v>
      </c>
      <c r="U10" t="s">
        <v>24</v>
      </c>
      <c r="V10">
        <v>42</v>
      </c>
      <c r="W10">
        <v>250.5</v>
      </c>
      <c r="X10" t="s">
        <v>25</v>
      </c>
      <c r="Y10">
        <v>311</v>
      </c>
      <c r="Z10">
        <v>227.6</v>
      </c>
      <c r="AA10" t="s">
        <v>26</v>
      </c>
      <c r="AB10">
        <v>53</v>
      </c>
      <c r="AC10">
        <v>210.3</v>
      </c>
      <c r="AD10" t="s">
        <v>27</v>
      </c>
      <c r="AE10">
        <v>0</v>
      </c>
      <c r="AF10">
        <v>0</v>
      </c>
      <c r="AG10" t="s">
        <v>28</v>
      </c>
      <c r="AH10">
        <v>0</v>
      </c>
      <c r="AI10">
        <v>0</v>
      </c>
      <c r="AJ10" t="s">
        <v>29</v>
      </c>
      <c r="AK10">
        <v>504</v>
      </c>
      <c r="AL10">
        <v>255.5</v>
      </c>
      <c r="AM10" t="s">
        <v>30</v>
      </c>
      <c r="AN10">
        <v>62</v>
      </c>
      <c r="AO10">
        <v>341</v>
      </c>
      <c r="AP10" t="s">
        <v>31</v>
      </c>
      <c r="AQ10">
        <v>15</v>
      </c>
      <c r="AR10">
        <v>117</v>
      </c>
      <c r="AS10" t="s">
        <v>32</v>
      </c>
      <c r="AT10">
        <v>1134</v>
      </c>
      <c r="AU10">
        <v>218.1</v>
      </c>
      <c r="AV10" t="s">
        <v>33</v>
      </c>
      <c r="AW10">
        <v>392</v>
      </c>
      <c r="AX10">
        <v>208.2</v>
      </c>
      <c r="AY10" t="s">
        <v>34</v>
      </c>
      <c r="AZ10">
        <v>417</v>
      </c>
      <c r="BA10">
        <v>207.9</v>
      </c>
      <c r="BB10" t="s">
        <v>35</v>
      </c>
      <c r="BC10">
        <v>535</v>
      </c>
      <c r="BD10">
        <v>240.7</v>
      </c>
      <c r="BE10" t="s">
        <v>36</v>
      </c>
      <c r="BF10">
        <v>0</v>
      </c>
      <c r="BG10">
        <v>0</v>
      </c>
      <c r="BH10" t="s">
        <v>78</v>
      </c>
      <c r="BI10">
        <f>D10+J10+AH10+BC10</f>
        <v>566</v>
      </c>
      <c r="BJ10">
        <f>(D10*E10+J10*K10+AH10*AI10+BC10*BD10)/BI10</f>
        <v>239.45671378091873</v>
      </c>
      <c r="BK10">
        <v>8</v>
      </c>
      <c r="BL10" t="s">
        <v>76</v>
      </c>
      <c r="BM10">
        <f>V10+AE10+AK10+AN10+AQ10+BF10</f>
        <v>623</v>
      </c>
      <c r="BN10">
        <f>(V10*W10+AE10*AF10+AK10*AL10+AN10*AO10+AQ10*AR10+BF10*BG10)/BM10</f>
        <v>260.33707865168537</v>
      </c>
      <c r="BO10">
        <v>15</v>
      </c>
      <c r="BP10" t="s">
        <v>77</v>
      </c>
      <c r="BQ10">
        <f>G10+S10+Y10+AW10+AZ10</f>
        <v>1430</v>
      </c>
      <c r="BR10">
        <f>(G10*H10+S10*T10+Y10*Z10+AW10*AX10+AZ10*BA10)/BQ10</f>
        <v>213.39727272727271</v>
      </c>
      <c r="BS10">
        <v>14</v>
      </c>
      <c r="BT10" t="s">
        <v>79</v>
      </c>
      <c r="BU10">
        <f>M10+P10+AB10+AT10</f>
        <v>1231</v>
      </c>
      <c r="BV10">
        <f>(M10*N10+P10*Q10+AB10*AC10+AT10*AU10)/BU10</f>
        <v>218.74354183590575</v>
      </c>
      <c r="BW10">
        <v>22</v>
      </c>
      <c r="BX10" t="s">
        <v>86</v>
      </c>
      <c r="BY10">
        <f>D10+G10+J10+M10+P10+S10+V10+Y10+AB10+AE10+AH10+AK10+AN10+AQ10+AT10+AW10+AZ10+BC10+BF10</f>
        <v>3850</v>
      </c>
      <c r="BZ10">
        <f>(D10*E10+G10*H10+J10*K10+M10*N10+P10*Q10+S10*T10+V10*W10+Y10*Z10+AB10*AC10+AE10*AF10+AH10*AI10+AK10*AL10+AN10*AO10+AQ10*AR10+AT10*AU10+AW10*AX10+AZ10*BA10+BC10*BD10+BF10*BG10)/BY10</f>
        <v>226.53348051948052</v>
      </c>
      <c r="CA10">
        <v>26</v>
      </c>
      <c r="CB10">
        <v>231.12283015707601</v>
      </c>
      <c r="CC10">
        <f>AVERAGE(BK10,BO10,BS10,BW10)</f>
        <v>14.75</v>
      </c>
      <c r="CD10">
        <f>_xlfn.STDEV.S(BK10,BO10,BS10,BW10)</f>
        <v>5.7373048260195016</v>
      </c>
      <c r="CE10">
        <f>(BI10*BK10+BM10*BO10+BQ10*BS10+BU10*BW10)/BY10</f>
        <v>15.837662337662337</v>
      </c>
      <c r="CF10">
        <v>20</v>
      </c>
      <c r="CG10">
        <v>10.770329614269007</v>
      </c>
      <c r="CH10">
        <v>19.904977963417512</v>
      </c>
    </row>
    <row r="11" spans="1:86" x14ac:dyDescent="0.25">
      <c r="A11" t="s">
        <v>53</v>
      </c>
      <c r="B11" t="s">
        <v>1798</v>
      </c>
      <c r="C11" t="s">
        <v>18</v>
      </c>
      <c r="D11">
        <v>0</v>
      </c>
      <c r="E11">
        <v>0</v>
      </c>
      <c r="F11" t="s">
        <v>19</v>
      </c>
      <c r="G11">
        <v>189</v>
      </c>
      <c r="H11">
        <v>222</v>
      </c>
      <c r="I11" t="s">
        <v>20</v>
      </c>
      <c r="J11">
        <v>0</v>
      </c>
      <c r="K11">
        <v>0</v>
      </c>
      <c r="L11" t="s">
        <v>21</v>
      </c>
      <c r="M11">
        <v>0</v>
      </c>
      <c r="N11">
        <v>0</v>
      </c>
      <c r="O11" t="s">
        <v>22</v>
      </c>
      <c r="P11">
        <v>0</v>
      </c>
      <c r="Q11">
        <v>0</v>
      </c>
      <c r="R11" t="s">
        <v>23</v>
      </c>
      <c r="S11">
        <v>0</v>
      </c>
      <c r="T11">
        <v>0</v>
      </c>
      <c r="U11" t="s">
        <v>24</v>
      </c>
      <c r="V11">
        <v>0</v>
      </c>
      <c r="W11">
        <v>0</v>
      </c>
      <c r="X11" t="s">
        <v>25</v>
      </c>
      <c r="Y11">
        <v>422</v>
      </c>
      <c r="Z11">
        <v>216.6</v>
      </c>
      <c r="AA11" t="s">
        <v>26</v>
      </c>
      <c r="AB11">
        <v>0</v>
      </c>
      <c r="AC11">
        <v>0</v>
      </c>
      <c r="AD11" t="s">
        <v>27</v>
      </c>
      <c r="AE11">
        <v>287</v>
      </c>
      <c r="AF11">
        <v>221.3</v>
      </c>
      <c r="AG11" t="s">
        <v>28</v>
      </c>
      <c r="AH11">
        <v>23</v>
      </c>
      <c r="AI11">
        <v>135</v>
      </c>
      <c r="AJ11" t="s">
        <v>29</v>
      </c>
      <c r="AK11">
        <v>303</v>
      </c>
      <c r="AL11">
        <v>257.3</v>
      </c>
      <c r="AM11" t="s">
        <v>30</v>
      </c>
      <c r="AN11">
        <v>1677</v>
      </c>
      <c r="AO11">
        <v>253.4</v>
      </c>
      <c r="AP11" t="s">
        <v>31</v>
      </c>
      <c r="AQ11">
        <v>17</v>
      </c>
      <c r="AR11">
        <v>239</v>
      </c>
      <c r="AS11" t="s">
        <v>32</v>
      </c>
      <c r="AT11">
        <v>384</v>
      </c>
      <c r="AU11">
        <v>209.1</v>
      </c>
      <c r="AV11" t="s">
        <v>33</v>
      </c>
      <c r="AW11">
        <v>39</v>
      </c>
      <c r="AX11">
        <v>217.5</v>
      </c>
      <c r="AY11" t="s">
        <v>34</v>
      </c>
      <c r="AZ11">
        <v>0</v>
      </c>
      <c r="BA11">
        <v>0</v>
      </c>
      <c r="BB11" t="s">
        <v>35</v>
      </c>
      <c r="BC11">
        <v>649</v>
      </c>
      <c r="BD11">
        <v>229.1</v>
      </c>
      <c r="BE11" t="s">
        <v>36</v>
      </c>
      <c r="BF11">
        <v>0</v>
      </c>
      <c r="BG11">
        <v>0</v>
      </c>
      <c r="BH11" t="s">
        <v>78</v>
      </c>
      <c r="BI11">
        <f>D11+J11+AH11+BC11</f>
        <v>672</v>
      </c>
      <c r="BJ11">
        <f>(D11*E11+J11*K11+AH11*AI11+BC11*BD11)/BI11</f>
        <v>225.87931547619047</v>
      </c>
      <c r="BK11">
        <v>13</v>
      </c>
      <c r="BL11" t="s">
        <v>76</v>
      </c>
      <c r="BM11">
        <f>V11+AE11+AK11+AN11+AQ11+BF11</f>
        <v>2284</v>
      </c>
      <c r="BN11">
        <f>(V11*W11+AE11*AF11+AK11*AL11+AN11*AO11+AQ11*AR11+BF11*BG11)/BM11</f>
        <v>249.77661996497375</v>
      </c>
      <c r="BO11">
        <v>26</v>
      </c>
      <c r="BP11" t="s">
        <v>77</v>
      </c>
      <c r="BQ11">
        <f>G11+S11+Y11+AW11+AZ11</f>
        <v>650</v>
      </c>
      <c r="BR11">
        <f>(G11*H11+S11*T11+Y11*Z11+AW11*AX11+AZ11*BA11)/BQ11</f>
        <v>218.22415384615385</v>
      </c>
      <c r="BS11">
        <v>12</v>
      </c>
      <c r="BT11" t="s">
        <v>79</v>
      </c>
      <c r="BU11">
        <f>M11+P11+AB11+AT11</f>
        <v>384</v>
      </c>
      <c r="BV11">
        <f>(M11*N11+P11*Q11+AB11*AC11+AT11*AU11)/BU11</f>
        <v>209.1</v>
      </c>
      <c r="BW11">
        <v>35</v>
      </c>
      <c r="BX11" t="s">
        <v>86</v>
      </c>
      <c r="BY11">
        <f>D11+G11+J11+M11+P11+S11+V11+Y11+AB11+AE11+AH11+AK11+AN11+AQ11+AT11+AW11+AZ11+BC11+BF11</f>
        <v>3990</v>
      </c>
      <c r="BZ11">
        <f>(D11*E11+G11*H11+J11*K11+M11*N11+P11*Q11+S11*T11+V11*W11+Y11*Z11+AB11*AC11+AE11*AF11+AH11*AI11+AK11*AL11+AN11*AO11+AQ11*AR11+AT11*AU11+AW11*AX11+AZ11*BA11+BC11*BD11+BF11*BG11)/BY11</f>
        <v>236.69694235588975</v>
      </c>
      <c r="CA11">
        <v>16</v>
      </c>
      <c r="CB11">
        <v>231.12283015707601</v>
      </c>
      <c r="CC11">
        <f>AVERAGE(BK11,BO11,BS11,BW11)</f>
        <v>21.5</v>
      </c>
      <c r="CD11">
        <f>_xlfn.STDEV.S(BK11,BO11,BS11,BW11)</f>
        <v>11.030261405182864</v>
      </c>
      <c r="CE11">
        <f>(BI11*BK11+BM11*BO11+BQ11*BS11+BU11*BW11)/BY11</f>
        <v>22.395989974937343</v>
      </c>
      <c r="CF11">
        <v>20</v>
      </c>
      <c r="CG11">
        <v>10.770329614269007</v>
      </c>
      <c r="CH11">
        <v>19.904977963417512</v>
      </c>
    </row>
    <row r="12" spans="1:86" x14ac:dyDescent="0.25">
      <c r="A12" t="s">
        <v>69</v>
      </c>
      <c r="B12" t="s">
        <v>1798</v>
      </c>
      <c r="C12" t="s">
        <v>18</v>
      </c>
      <c r="D12">
        <v>0</v>
      </c>
      <c r="E12">
        <v>0</v>
      </c>
      <c r="F12" t="s">
        <v>19</v>
      </c>
      <c r="G12">
        <v>19</v>
      </c>
      <c r="H12">
        <v>275</v>
      </c>
      <c r="I12" t="s">
        <v>20</v>
      </c>
      <c r="J12">
        <v>0</v>
      </c>
      <c r="K12">
        <v>0</v>
      </c>
      <c r="L12" t="s">
        <v>21</v>
      </c>
      <c r="M12">
        <v>967</v>
      </c>
      <c r="N12">
        <v>231</v>
      </c>
      <c r="O12" t="s">
        <v>22</v>
      </c>
      <c r="P12">
        <v>0</v>
      </c>
      <c r="Q12">
        <v>0</v>
      </c>
      <c r="R12" t="s">
        <v>23</v>
      </c>
      <c r="S12">
        <v>0</v>
      </c>
      <c r="T12">
        <v>0</v>
      </c>
      <c r="U12" t="s">
        <v>24</v>
      </c>
      <c r="V12">
        <v>2621</v>
      </c>
      <c r="W12">
        <v>235.9</v>
      </c>
      <c r="X12" t="s">
        <v>25</v>
      </c>
      <c r="Y12">
        <v>0</v>
      </c>
      <c r="Z12">
        <v>0</v>
      </c>
      <c r="AA12" t="s">
        <v>26</v>
      </c>
      <c r="AB12">
        <v>0</v>
      </c>
      <c r="AC12">
        <v>0</v>
      </c>
      <c r="AD12" t="s">
        <v>27</v>
      </c>
      <c r="AE12">
        <v>0</v>
      </c>
      <c r="AF12">
        <v>0</v>
      </c>
      <c r="AG12" t="s">
        <v>28</v>
      </c>
      <c r="AH12">
        <v>0</v>
      </c>
      <c r="AI12">
        <v>0</v>
      </c>
      <c r="AJ12" t="s">
        <v>29</v>
      </c>
      <c r="AK12">
        <v>0</v>
      </c>
      <c r="AL12">
        <v>0</v>
      </c>
      <c r="AM12" t="s">
        <v>30</v>
      </c>
      <c r="AN12">
        <v>103</v>
      </c>
      <c r="AO12">
        <v>279.2</v>
      </c>
      <c r="AP12" t="s">
        <v>31</v>
      </c>
      <c r="AQ12">
        <v>80</v>
      </c>
      <c r="AR12">
        <v>240</v>
      </c>
      <c r="AS12" t="s">
        <v>32</v>
      </c>
      <c r="AT12">
        <v>270</v>
      </c>
      <c r="AU12">
        <v>177.7</v>
      </c>
      <c r="AV12" t="s">
        <v>33</v>
      </c>
      <c r="AW12">
        <v>360</v>
      </c>
      <c r="AX12">
        <v>188.4</v>
      </c>
      <c r="AY12" t="s">
        <v>34</v>
      </c>
      <c r="AZ12">
        <v>0</v>
      </c>
      <c r="BA12">
        <v>0</v>
      </c>
      <c r="BB12" t="s">
        <v>35</v>
      </c>
      <c r="BC12">
        <v>0</v>
      </c>
      <c r="BD12">
        <v>0</v>
      </c>
      <c r="BE12" t="s">
        <v>36</v>
      </c>
      <c r="BF12">
        <v>23</v>
      </c>
      <c r="BG12">
        <v>221</v>
      </c>
      <c r="BH12" t="s">
        <v>78</v>
      </c>
      <c r="BI12">
        <f>D12+J12+AH12+BC12</f>
        <v>0</v>
      </c>
      <c r="BJ12" t="e">
        <f>(D12*E12+J12*K12+AH12*AI12+BC12*BD12)/BI12</f>
        <v>#DIV/0!</v>
      </c>
      <c r="BK12">
        <v>0</v>
      </c>
      <c r="BL12" t="s">
        <v>76</v>
      </c>
      <c r="BM12">
        <f>V12+AE12+AK12+AN12+AQ12+BF12</f>
        <v>2827</v>
      </c>
      <c r="BN12">
        <f>(V12*W12+AE12*AF12+AK12*AL12+AN12*AO12+AQ12*AR12+BF12*BG12)/BM12</f>
        <v>237.47240891404314</v>
      </c>
      <c r="BO12">
        <v>37</v>
      </c>
      <c r="BP12" t="s">
        <v>77</v>
      </c>
      <c r="BQ12">
        <f>G12+S12+Y12+AW12+AZ12</f>
        <v>379</v>
      </c>
      <c r="BR12">
        <f>(G12*H12+S12*T12+Y12*Z12+AW12*AX12+AZ12*BA12)/BQ12</f>
        <v>192.74142480211083</v>
      </c>
      <c r="BS12">
        <v>40</v>
      </c>
      <c r="BT12" t="s">
        <v>79</v>
      </c>
      <c r="BU12">
        <f>M12+P12+AB12+AT12</f>
        <v>1237</v>
      </c>
      <c r="BV12">
        <f>(M12*N12+P12*Q12+AB12*AC12+AT12*AU12)/BU12</f>
        <v>219.36620856911884</v>
      </c>
      <c r="BW12">
        <v>21</v>
      </c>
      <c r="BX12" t="s">
        <v>86</v>
      </c>
      <c r="BY12">
        <f>D12+G12+J12+M12+P12+S12+V12+Y12+AB12+AE12+AH12+AK12+AN12+AQ12+AT12+AW12+AZ12+BC12+BF12</f>
        <v>4443</v>
      </c>
      <c r="BZ12">
        <f>(D12*E12+G12*H12+J12*K12+M12*N12+P12*Q12+S12*T12+V12*W12+Y12*Z12+AB12*AC12+AE12*AF12+AH12*AI12+AK12*AL12+AN12*AO12+AQ12*AR12+AT12*AU12+AW12*AX12+AZ12*BA12+BC12*BD12+BF12*BG12)/BY12</f>
        <v>228.61568759846949</v>
      </c>
      <c r="CA12">
        <v>22</v>
      </c>
      <c r="CB12">
        <v>231.12283015707601</v>
      </c>
      <c r="CC12">
        <f>AVERAGE(BK12,BO12,BS12,BW12)</f>
        <v>24.5</v>
      </c>
      <c r="CD12">
        <f>_xlfn.STDEV.S(BK12,BO12,BS12,BW12)</f>
        <v>18.339392937971891</v>
      </c>
      <c r="CE12">
        <f>(BI12*BK12+BM12*BO12+BQ12*BS12+BU12*BW12)/BY12</f>
        <v>32.80126040963313</v>
      </c>
      <c r="CF12">
        <v>20</v>
      </c>
      <c r="CG12">
        <v>10.770329614269007</v>
      </c>
      <c r="CH12">
        <v>19.904977963417512</v>
      </c>
    </row>
    <row r="13" spans="1:86" x14ac:dyDescent="0.25">
      <c r="A13" t="s">
        <v>68</v>
      </c>
      <c r="B13" t="s">
        <v>1798</v>
      </c>
      <c r="C13" t="s">
        <v>18</v>
      </c>
      <c r="D13">
        <v>0</v>
      </c>
      <c r="E13">
        <v>0</v>
      </c>
      <c r="F13" t="s">
        <v>19</v>
      </c>
      <c r="G13">
        <v>0</v>
      </c>
      <c r="H13">
        <v>0</v>
      </c>
      <c r="I13" t="s">
        <v>20</v>
      </c>
      <c r="J13">
        <v>0</v>
      </c>
      <c r="K13">
        <v>0</v>
      </c>
      <c r="L13" t="s">
        <v>21</v>
      </c>
      <c r="M13">
        <v>22</v>
      </c>
      <c r="N13">
        <v>171</v>
      </c>
      <c r="O13" t="s">
        <v>22</v>
      </c>
      <c r="P13">
        <v>0</v>
      </c>
      <c r="Q13">
        <v>0</v>
      </c>
      <c r="R13" t="s">
        <v>23</v>
      </c>
      <c r="S13">
        <v>369</v>
      </c>
      <c r="T13">
        <v>185.7</v>
      </c>
      <c r="U13" t="s">
        <v>24</v>
      </c>
      <c r="V13">
        <v>45</v>
      </c>
      <c r="W13">
        <v>203</v>
      </c>
      <c r="X13" t="s">
        <v>25</v>
      </c>
      <c r="Y13">
        <v>181</v>
      </c>
      <c r="Z13">
        <v>227.6</v>
      </c>
      <c r="AA13" t="s">
        <v>26</v>
      </c>
      <c r="AB13">
        <v>0</v>
      </c>
      <c r="AC13">
        <v>0</v>
      </c>
      <c r="AD13" t="s">
        <v>27</v>
      </c>
      <c r="AE13">
        <v>0</v>
      </c>
      <c r="AF13">
        <v>0</v>
      </c>
      <c r="AG13" t="s">
        <v>28</v>
      </c>
      <c r="AH13">
        <v>0</v>
      </c>
      <c r="AI13">
        <v>0</v>
      </c>
      <c r="AJ13" t="s">
        <v>29</v>
      </c>
      <c r="AK13">
        <v>0</v>
      </c>
      <c r="AL13">
        <v>0</v>
      </c>
      <c r="AM13" t="s">
        <v>30</v>
      </c>
      <c r="AN13">
        <v>0</v>
      </c>
      <c r="AO13">
        <v>0</v>
      </c>
      <c r="AP13" t="s">
        <v>31</v>
      </c>
      <c r="AQ13">
        <v>0</v>
      </c>
      <c r="AR13">
        <v>0</v>
      </c>
      <c r="AS13" t="s">
        <v>32</v>
      </c>
      <c r="AT13">
        <v>0</v>
      </c>
      <c r="AU13">
        <v>0</v>
      </c>
      <c r="AV13" t="s">
        <v>33</v>
      </c>
      <c r="AW13">
        <v>239</v>
      </c>
      <c r="AX13">
        <v>198.9</v>
      </c>
      <c r="AY13" t="s">
        <v>34</v>
      </c>
      <c r="AZ13">
        <v>0</v>
      </c>
      <c r="BA13">
        <v>0</v>
      </c>
      <c r="BB13" t="s">
        <v>35</v>
      </c>
      <c r="BC13">
        <v>0</v>
      </c>
      <c r="BD13">
        <v>0</v>
      </c>
      <c r="BE13" t="s">
        <v>36</v>
      </c>
      <c r="BF13">
        <v>0</v>
      </c>
      <c r="BG13">
        <v>0</v>
      </c>
      <c r="BH13" t="s">
        <v>78</v>
      </c>
      <c r="BI13">
        <f>D13+J13+AH13+BC13</f>
        <v>0</v>
      </c>
      <c r="BJ13" t="e">
        <f>(D13*E13+J13*K13+AH13*AI13+BC13*BD13)/BI13</f>
        <v>#DIV/0!</v>
      </c>
      <c r="BK13">
        <v>0</v>
      </c>
      <c r="BL13" t="s">
        <v>76</v>
      </c>
      <c r="BM13">
        <f>V13+AE13+AK13+AN13+AQ13+BF13</f>
        <v>45</v>
      </c>
      <c r="BN13">
        <f>(V13*W13+AE13*AF13+AK13*AL13+AN13*AO13+AQ13*AR13+BF13*BG13)/BM13</f>
        <v>203</v>
      </c>
      <c r="BO13">
        <v>55</v>
      </c>
      <c r="BP13" t="s">
        <v>77</v>
      </c>
      <c r="BQ13">
        <f>G13+S13+Y13+AW13+AZ13</f>
        <v>789</v>
      </c>
      <c r="BR13">
        <f>(G13*H13+S13*T13+Y13*Z13+AW13*AX13+AZ13*BA13)/BQ13</f>
        <v>199.31051964512039</v>
      </c>
      <c r="BS13">
        <v>31</v>
      </c>
      <c r="BT13" t="s">
        <v>79</v>
      </c>
      <c r="BU13">
        <f>M13+P13+AB13+AT13</f>
        <v>22</v>
      </c>
      <c r="BV13">
        <f>(M13*N13+P13*Q13+AB13*AC13+AT13*AU13)/BU13</f>
        <v>171</v>
      </c>
      <c r="BW13">
        <v>59</v>
      </c>
      <c r="BX13" t="s">
        <v>86</v>
      </c>
      <c r="BY13">
        <f>D13+G13+J13+M13+P13+S13+V13+Y13+AB13+AE13+AH13+AK13+AN13+AQ13+AT13+AW13+AZ13+BC13+BF13</f>
        <v>856</v>
      </c>
      <c r="BZ13">
        <f>(D13*E13+G13*H13+J13*K13+M13*N13+P13*Q13+S13*T13+V13*W13+Y13*Z13+AB13*AC13+AE13*AF13+AH13*AI13+AK13*AL13+AN13*AO13+AQ13*AR13+AT13*AU13+AW13*AX13+AZ13*BA13+BC13*BD13+BF13*BG13)/BY13</f>
        <v>198.7768691588785</v>
      </c>
      <c r="CA13">
        <v>54</v>
      </c>
      <c r="CB13">
        <v>231.12283015707601</v>
      </c>
      <c r="CC13">
        <f>AVERAGE(BK13,BO13,BS13,BW13)</f>
        <v>36.25</v>
      </c>
      <c r="CD13">
        <f>_xlfn.STDEV.S(BK13,BO13,BS13,BW13)</f>
        <v>27.146209066215242</v>
      </c>
      <c r="CE13">
        <f>(BI13*BK13+BM13*BO13+BQ13*BS13+BU13*BW13)/BY13</f>
        <v>32.981308411214954</v>
      </c>
      <c r="CF13">
        <v>20</v>
      </c>
      <c r="CG13">
        <v>10.770329614269007</v>
      </c>
      <c r="CH13">
        <v>19.904977963417512</v>
      </c>
    </row>
    <row r="14" spans="1:86" x14ac:dyDescent="0.25">
      <c r="A14" t="s">
        <v>43</v>
      </c>
      <c r="B14" t="s">
        <v>82</v>
      </c>
      <c r="C14" t="s">
        <v>18</v>
      </c>
      <c r="D14">
        <v>0</v>
      </c>
      <c r="E14">
        <v>0</v>
      </c>
      <c r="F14" t="s">
        <v>19</v>
      </c>
      <c r="G14">
        <v>0</v>
      </c>
      <c r="H14">
        <v>0</v>
      </c>
      <c r="I14" t="s">
        <v>20</v>
      </c>
      <c r="J14">
        <v>0</v>
      </c>
      <c r="K14">
        <v>0</v>
      </c>
      <c r="L14" t="s">
        <v>21</v>
      </c>
      <c r="M14">
        <v>1021</v>
      </c>
      <c r="N14">
        <v>242</v>
      </c>
      <c r="O14" t="s">
        <v>22</v>
      </c>
      <c r="P14">
        <v>0</v>
      </c>
      <c r="Q14">
        <v>0</v>
      </c>
      <c r="R14" t="s">
        <v>23</v>
      </c>
      <c r="S14">
        <v>0</v>
      </c>
      <c r="T14">
        <v>0</v>
      </c>
      <c r="U14" t="s">
        <v>24</v>
      </c>
      <c r="V14">
        <v>2560</v>
      </c>
      <c r="W14">
        <v>267</v>
      </c>
      <c r="X14" t="s">
        <v>25</v>
      </c>
      <c r="Y14">
        <v>0</v>
      </c>
      <c r="Z14">
        <v>0</v>
      </c>
      <c r="AA14" t="s">
        <v>26</v>
      </c>
      <c r="AB14">
        <v>0</v>
      </c>
      <c r="AC14">
        <v>0</v>
      </c>
      <c r="AD14" t="s">
        <v>27</v>
      </c>
      <c r="AE14">
        <v>0</v>
      </c>
      <c r="AF14">
        <v>0</v>
      </c>
      <c r="AG14" t="s">
        <v>28</v>
      </c>
      <c r="AH14">
        <v>92</v>
      </c>
      <c r="AI14">
        <v>197.5</v>
      </c>
      <c r="AJ14" t="s">
        <v>29</v>
      </c>
      <c r="AK14">
        <v>23</v>
      </c>
      <c r="AL14">
        <v>175</v>
      </c>
      <c r="AM14" t="s">
        <v>30</v>
      </c>
      <c r="AN14">
        <v>21</v>
      </c>
      <c r="AO14">
        <v>165</v>
      </c>
      <c r="AP14" t="s">
        <v>31</v>
      </c>
      <c r="AQ14">
        <v>156</v>
      </c>
      <c r="AR14">
        <v>221.4</v>
      </c>
      <c r="AS14" t="s">
        <v>32</v>
      </c>
      <c r="AT14">
        <v>35</v>
      </c>
      <c r="AU14">
        <v>310.5</v>
      </c>
      <c r="AV14" t="s">
        <v>33</v>
      </c>
      <c r="AW14">
        <v>95</v>
      </c>
      <c r="AX14">
        <v>207</v>
      </c>
      <c r="AY14" t="s">
        <v>34</v>
      </c>
      <c r="AZ14">
        <v>3670</v>
      </c>
      <c r="BA14">
        <v>222.2</v>
      </c>
      <c r="BB14" t="s">
        <v>35</v>
      </c>
      <c r="BC14">
        <v>0</v>
      </c>
      <c r="BD14">
        <v>0</v>
      </c>
      <c r="BE14" t="s">
        <v>36</v>
      </c>
      <c r="BF14">
        <v>0</v>
      </c>
      <c r="BG14">
        <v>0</v>
      </c>
      <c r="BH14" t="s">
        <v>78</v>
      </c>
      <c r="BI14">
        <f>D14+J14+AH14+BC14</f>
        <v>92</v>
      </c>
      <c r="BJ14">
        <f>(D14*E14+J14*K14+AH14*AI14+BC14*BD14)/BI14</f>
        <v>197.5</v>
      </c>
      <c r="BK14">
        <v>37</v>
      </c>
      <c r="BL14" t="s">
        <v>76</v>
      </c>
      <c r="BM14">
        <f>V14+AE14+AK14+AN14+AQ14+BF14</f>
        <v>2760</v>
      </c>
      <c r="BN14">
        <f>(V14*W14+AE14*AF14+AK14*AL14+AN14*AO14+AQ14*AR14+BF14*BG14)/BM14</f>
        <v>262.87985507246378</v>
      </c>
      <c r="BO14">
        <v>12</v>
      </c>
      <c r="BP14" t="s">
        <v>77</v>
      </c>
      <c r="BQ14">
        <f>G14+S14+Y14+AW14+AZ14</f>
        <v>3765</v>
      </c>
      <c r="BR14">
        <f>(G14*H14+S14*T14+Y14*Z14+AW14*AX14+AZ14*BA14)/BQ14</f>
        <v>221.81646746347943</v>
      </c>
      <c r="BS14">
        <v>8</v>
      </c>
      <c r="BT14" t="s">
        <v>79</v>
      </c>
      <c r="BU14">
        <f>M14+P14+AB14+AT14</f>
        <v>1056</v>
      </c>
      <c r="BV14">
        <f>(M14*N14+P14*Q14+AB14*AC14+AT14*AU14)/BU14</f>
        <v>244.27035984848484</v>
      </c>
      <c r="BW14">
        <v>7</v>
      </c>
      <c r="BX14" t="s">
        <v>86</v>
      </c>
      <c r="BY14">
        <f>D14+G14+J14+M14+P14+S14+V14+Y14+AB14+AE14+AH14+AK14+AN14+AQ14+AT14+AW14+AZ14+BC14+BF14</f>
        <v>7673</v>
      </c>
      <c r="BZ14">
        <f>(D14*E14+G14*H14+J14*K14+M14*N14+P14*Q14+S14*T14+V14*W14+Y14*Z14+AB14*AC14+AE14*AF14+AH14*AI14+AK14*AL14+AN14*AO14+AQ14*AR14+AT14*AU14+AW14*AX14+AZ14*BA14+BC14*BD14+BF14*BG14)/BY14</f>
        <v>239.38575524566662</v>
      </c>
      <c r="CA14">
        <v>13</v>
      </c>
      <c r="CB14">
        <v>220.72729145466118</v>
      </c>
      <c r="CC14">
        <f>AVERAGE(BK14,BO14,BS14,BW14)</f>
        <v>16</v>
      </c>
      <c r="CD14">
        <f>_xlfn.STDEV.S(BK14,BO14,BS14,BW14)</f>
        <v>14.165686240583852</v>
      </c>
      <c r="CE14">
        <f>(BI14*BK14+BM14*BO14+BQ14*BS14+BU14*BW14)/BY14</f>
        <v>9.6488987358269256</v>
      </c>
      <c r="CF14">
        <v>23.6</v>
      </c>
      <c r="CG14">
        <v>10.990905331227268</v>
      </c>
      <c r="CH14">
        <v>24.56182295853791</v>
      </c>
    </row>
    <row r="15" spans="1:86" x14ac:dyDescent="0.25">
      <c r="A15" t="s">
        <v>38</v>
      </c>
      <c r="B15" t="s">
        <v>82</v>
      </c>
      <c r="C15" t="s">
        <v>18</v>
      </c>
      <c r="D15">
        <v>19</v>
      </c>
      <c r="E15">
        <v>163</v>
      </c>
      <c r="F15" t="s">
        <v>19</v>
      </c>
      <c r="G15">
        <v>17</v>
      </c>
      <c r="H15">
        <v>161</v>
      </c>
      <c r="I15" t="s">
        <v>20</v>
      </c>
      <c r="J15">
        <v>0</v>
      </c>
      <c r="K15">
        <v>0</v>
      </c>
      <c r="L15" t="s">
        <v>21</v>
      </c>
      <c r="M15">
        <v>35</v>
      </c>
      <c r="N15">
        <v>170</v>
      </c>
      <c r="O15" t="s">
        <v>22</v>
      </c>
      <c r="P15">
        <v>27</v>
      </c>
      <c r="Q15">
        <v>110</v>
      </c>
      <c r="R15" t="s">
        <v>23</v>
      </c>
      <c r="S15">
        <v>49</v>
      </c>
      <c r="T15">
        <v>200</v>
      </c>
      <c r="U15" t="s">
        <v>24</v>
      </c>
      <c r="V15">
        <v>875</v>
      </c>
      <c r="W15">
        <v>243.4</v>
      </c>
      <c r="X15" t="s">
        <v>25</v>
      </c>
      <c r="Y15">
        <v>575</v>
      </c>
      <c r="Z15">
        <v>239.7</v>
      </c>
      <c r="AA15" t="s">
        <v>26</v>
      </c>
      <c r="AB15">
        <v>14</v>
      </c>
      <c r="AC15">
        <v>54</v>
      </c>
      <c r="AD15" t="s">
        <v>27</v>
      </c>
      <c r="AE15">
        <v>73</v>
      </c>
      <c r="AF15">
        <v>247.3</v>
      </c>
      <c r="AG15" t="s">
        <v>28</v>
      </c>
      <c r="AH15">
        <v>25</v>
      </c>
      <c r="AI15">
        <v>283</v>
      </c>
      <c r="AJ15" t="s">
        <v>29</v>
      </c>
      <c r="AK15">
        <v>1102</v>
      </c>
      <c r="AL15">
        <v>242.4</v>
      </c>
      <c r="AM15" t="s">
        <v>30</v>
      </c>
      <c r="AN15">
        <v>2409</v>
      </c>
      <c r="AO15">
        <v>266.2</v>
      </c>
      <c r="AP15" t="s">
        <v>31</v>
      </c>
      <c r="AQ15">
        <v>1426</v>
      </c>
      <c r="AR15">
        <v>248.9</v>
      </c>
      <c r="AS15" t="s">
        <v>32</v>
      </c>
      <c r="AT15">
        <v>280</v>
      </c>
      <c r="AU15">
        <v>204.3</v>
      </c>
      <c r="AV15" t="s">
        <v>33</v>
      </c>
      <c r="AW15">
        <v>708</v>
      </c>
      <c r="AX15">
        <v>223.1</v>
      </c>
      <c r="AY15" t="s">
        <v>34</v>
      </c>
      <c r="AZ15">
        <v>174</v>
      </c>
      <c r="BA15">
        <v>204.4</v>
      </c>
      <c r="BB15" t="s">
        <v>35</v>
      </c>
      <c r="BC15">
        <v>0</v>
      </c>
      <c r="BD15">
        <v>0</v>
      </c>
      <c r="BE15" t="s">
        <v>36</v>
      </c>
      <c r="BF15">
        <v>0</v>
      </c>
      <c r="BG15">
        <v>0</v>
      </c>
      <c r="BH15" t="s">
        <v>78</v>
      </c>
      <c r="BI15">
        <f>D15+J15+AH15+BC15</f>
        <v>44</v>
      </c>
      <c r="BJ15">
        <f>(D15*E15+J15*K15+AH15*AI15+BC15*BD15)/BI15</f>
        <v>231.18181818181819</v>
      </c>
      <c r="BK15">
        <v>10</v>
      </c>
      <c r="BL15" t="s">
        <v>76</v>
      </c>
      <c r="BM15">
        <f>V15+AE15+AK15+AN15+AQ15+BF15</f>
        <v>5885</v>
      </c>
      <c r="BN15">
        <f>(V15*W15+AE15*AF15+AK15*AL15+AN15*AO15+AQ15*AR15+BF15*BG15)/BM15</f>
        <v>253.92691588785044</v>
      </c>
      <c r="BO15">
        <v>25</v>
      </c>
      <c r="BP15" t="s">
        <v>77</v>
      </c>
      <c r="BQ15">
        <f>G15+S15+Y15+AW15+AZ15</f>
        <v>1523</v>
      </c>
      <c r="BR15">
        <f>(G15*H15+S15*T15+Y15*Z15+AW15*AX15+AZ15*BA15)/BQ15</f>
        <v>225.79441891004595</v>
      </c>
      <c r="BS15">
        <v>5</v>
      </c>
      <c r="BT15" t="s">
        <v>79</v>
      </c>
      <c r="BU15">
        <f>M15+P15+AB15+AT15</f>
        <v>356</v>
      </c>
      <c r="BV15">
        <f>(M15*N15+P15*Q15+AB15*AC15+AT15*AU15)/BU15</f>
        <v>187.86516853932585</v>
      </c>
      <c r="BW15">
        <v>50</v>
      </c>
      <c r="BX15" t="s">
        <v>86</v>
      </c>
      <c r="BY15">
        <f>D15+G15+J15+M15+P15+S15+V15+Y15+AB15+AE15+AH15+AK15+AN15+AQ15+AT15+AW15+AZ15+BC15+BF15</f>
        <v>7808</v>
      </c>
      <c r="BZ15">
        <f>(D15*E15+G15*H15+J15*K15+M15*N15+P15*Q15+S15*T15+V15*W15+Y15*Z15+AB15*AC15+AE15*AF15+AH15*AI15+AK15*AL15+AN15*AO15+AQ15*AR15+AT15*AU15+AW15*AX15+AZ15*BA15+BC15*BD15+BF15*BG15)/BY15</f>
        <v>245.29928278688524</v>
      </c>
      <c r="CA15">
        <v>12</v>
      </c>
      <c r="CB15">
        <v>220.72729145466101</v>
      </c>
      <c r="CC15">
        <f>AVERAGE(BK15,BO15,BS15,BW15)</f>
        <v>22.5</v>
      </c>
      <c r="CD15">
        <f>_xlfn.STDEV.S(BK15,BO15,BS15,BW15)</f>
        <v>20.207259421636902</v>
      </c>
      <c r="CE15">
        <f>(BI15*BK15+BM15*BO15+BQ15*BS15+BU15*BW15)/BY15</f>
        <v>22.154200819672131</v>
      </c>
      <c r="CF15">
        <v>23.6</v>
      </c>
      <c r="CG15">
        <v>10.990905331227268</v>
      </c>
      <c r="CH15">
        <v>24.56182295853791</v>
      </c>
    </row>
    <row r="16" spans="1:86" x14ac:dyDescent="0.25">
      <c r="A16" t="s">
        <v>47</v>
      </c>
      <c r="B16" t="s">
        <v>82</v>
      </c>
      <c r="C16" t="s">
        <v>18</v>
      </c>
      <c r="D16">
        <v>0</v>
      </c>
      <c r="E16">
        <v>0</v>
      </c>
      <c r="F16" t="s">
        <v>19</v>
      </c>
      <c r="G16">
        <v>642</v>
      </c>
      <c r="H16">
        <v>192.3</v>
      </c>
      <c r="I16" t="s">
        <v>20</v>
      </c>
      <c r="J16">
        <v>0</v>
      </c>
      <c r="K16">
        <v>0</v>
      </c>
      <c r="L16" t="s">
        <v>21</v>
      </c>
      <c r="M16">
        <v>0</v>
      </c>
      <c r="N16">
        <v>0</v>
      </c>
      <c r="O16" t="s">
        <v>22</v>
      </c>
      <c r="P16">
        <v>307</v>
      </c>
      <c r="Q16">
        <v>166.4</v>
      </c>
      <c r="R16" t="s">
        <v>23</v>
      </c>
      <c r="S16">
        <v>268</v>
      </c>
      <c r="T16">
        <v>178</v>
      </c>
      <c r="U16" t="s">
        <v>24</v>
      </c>
      <c r="V16">
        <v>165</v>
      </c>
      <c r="W16">
        <v>239.9</v>
      </c>
      <c r="X16" t="s">
        <v>25</v>
      </c>
      <c r="Y16">
        <v>0</v>
      </c>
      <c r="Z16">
        <v>0</v>
      </c>
      <c r="AA16" t="s">
        <v>26</v>
      </c>
      <c r="AB16">
        <v>64</v>
      </c>
      <c r="AC16">
        <v>201.3</v>
      </c>
      <c r="AD16" t="s">
        <v>27</v>
      </c>
      <c r="AE16">
        <v>0</v>
      </c>
      <c r="AF16">
        <v>0</v>
      </c>
      <c r="AG16" t="s">
        <v>28</v>
      </c>
      <c r="AH16">
        <v>23</v>
      </c>
      <c r="AI16">
        <v>160</v>
      </c>
      <c r="AJ16" t="s">
        <v>29</v>
      </c>
      <c r="AK16">
        <v>0</v>
      </c>
      <c r="AL16">
        <v>0</v>
      </c>
      <c r="AM16" t="s">
        <v>30</v>
      </c>
      <c r="AN16">
        <v>0</v>
      </c>
      <c r="AO16">
        <v>0</v>
      </c>
      <c r="AP16" t="s">
        <v>31</v>
      </c>
      <c r="AQ16">
        <v>0</v>
      </c>
      <c r="AR16">
        <v>0</v>
      </c>
      <c r="AS16" t="s">
        <v>32</v>
      </c>
      <c r="AT16">
        <v>732</v>
      </c>
      <c r="AU16">
        <v>217.6</v>
      </c>
      <c r="AV16" t="s">
        <v>33</v>
      </c>
      <c r="AW16">
        <v>0</v>
      </c>
      <c r="AX16">
        <v>0</v>
      </c>
      <c r="AY16" t="s">
        <v>34</v>
      </c>
      <c r="AZ16">
        <v>4713</v>
      </c>
      <c r="BA16">
        <v>211.5</v>
      </c>
      <c r="BB16" t="s">
        <v>35</v>
      </c>
      <c r="BC16">
        <v>0</v>
      </c>
      <c r="BD16">
        <v>0</v>
      </c>
      <c r="BE16" t="s">
        <v>36</v>
      </c>
      <c r="BF16">
        <v>0</v>
      </c>
      <c r="BG16">
        <v>0</v>
      </c>
      <c r="BH16" t="s">
        <v>78</v>
      </c>
      <c r="BI16">
        <f>D16+J16+AH16+BC16</f>
        <v>23</v>
      </c>
      <c r="BJ16">
        <f>(D16*E16+J16*K16+AH16*AI16+BC16*BD16)/BI16</f>
        <v>160</v>
      </c>
      <c r="BK16">
        <v>50</v>
      </c>
      <c r="BL16" t="s">
        <v>76</v>
      </c>
      <c r="BM16">
        <f>V16+AE16+AK16+AN16+AQ16+BF16</f>
        <v>165</v>
      </c>
      <c r="BN16">
        <f>(V16*W16+AE16*AF16+AK16*AL16+AN16*AO16+AQ16*AR16+BF16*BG16)/BM16</f>
        <v>239.9</v>
      </c>
      <c r="BO16">
        <v>33</v>
      </c>
      <c r="BP16" t="s">
        <v>77</v>
      </c>
      <c r="BQ16">
        <f>G16+S16+Y16+AW16+AZ16</f>
        <v>5623</v>
      </c>
      <c r="BR16">
        <f>(G16*H16+S16*T16+Y16*Z16+AW16*AX16+AZ16*BA16)/BQ16</f>
        <v>207.71120398363865</v>
      </c>
      <c r="BS16">
        <v>21</v>
      </c>
      <c r="BT16" t="s">
        <v>79</v>
      </c>
      <c r="BU16">
        <f>M16+P16+AB16+AT16</f>
        <v>1103</v>
      </c>
      <c r="BV16">
        <f>(M16*N16+P16*Q16+AB16*AC16+AT16*AU16)/BU16</f>
        <v>202.40362647325475</v>
      </c>
      <c r="BW16">
        <v>40</v>
      </c>
      <c r="BX16" t="s">
        <v>86</v>
      </c>
      <c r="BY16">
        <f>D16+G16+J16+M16+P16+S16+V16+Y16+AB16+AE16+AH16+AK16+AN16+AQ16+AT16+AW16+AZ16+BC16+BF16</f>
        <v>6914</v>
      </c>
      <c r="BZ16">
        <f>(D16*E16+G16*H16+J16*K16+M16*N16+P16*Q16+S16*T16+V16*W16+Y16*Z16+AB16*AC16+AE16*AF16+AH16*AI16+AK16*AL16+AN16*AO16+AQ16*AR16+AT16*AU16+AW16*AX16+AZ16*BA16+BC16*BD16+BF16*BG16)/BY16</f>
        <v>207.47393693954297</v>
      </c>
      <c r="CA16">
        <v>45</v>
      </c>
      <c r="CB16">
        <v>220.72729145466101</v>
      </c>
      <c r="CC16">
        <f>AVERAGE(BK16,BO16,BS16,BW16)</f>
        <v>36</v>
      </c>
      <c r="CD16">
        <f>_xlfn.STDEV.S(BK16,BO16,BS16,BW16)</f>
        <v>12.192894105447921</v>
      </c>
      <c r="CE16">
        <f>(BI16*BK16+BM16*BO16+BQ16*BS16+BU16*BW16)/BY16</f>
        <v>24.413942724905986</v>
      </c>
      <c r="CF16">
        <v>23.6</v>
      </c>
      <c r="CG16">
        <v>10.990905331227268</v>
      </c>
      <c r="CH16">
        <v>24.56182295853791</v>
      </c>
    </row>
    <row r="17" spans="1:86" x14ac:dyDescent="0.25">
      <c r="A17" t="s">
        <v>235</v>
      </c>
      <c r="B17" t="s">
        <v>82</v>
      </c>
      <c r="C17" t="s">
        <v>18</v>
      </c>
      <c r="D17">
        <v>820</v>
      </c>
      <c r="E17">
        <v>197.5</v>
      </c>
      <c r="F17" t="s">
        <v>19</v>
      </c>
      <c r="G17">
        <v>144</v>
      </c>
      <c r="H17">
        <v>219.9</v>
      </c>
      <c r="I17" t="s">
        <v>20</v>
      </c>
      <c r="J17">
        <v>600</v>
      </c>
      <c r="K17">
        <v>196.9</v>
      </c>
      <c r="L17" t="s">
        <v>21</v>
      </c>
      <c r="M17">
        <v>0</v>
      </c>
      <c r="N17">
        <v>0</v>
      </c>
      <c r="O17" t="s">
        <v>22</v>
      </c>
      <c r="P17">
        <v>0</v>
      </c>
      <c r="Q17">
        <v>0</v>
      </c>
      <c r="R17" t="s">
        <v>23</v>
      </c>
      <c r="S17">
        <v>0</v>
      </c>
      <c r="T17">
        <v>0</v>
      </c>
      <c r="U17" t="s">
        <v>24</v>
      </c>
      <c r="V17">
        <v>22</v>
      </c>
      <c r="W17">
        <v>313</v>
      </c>
      <c r="X17" t="s">
        <v>25</v>
      </c>
      <c r="Y17">
        <v>439</v>
      </c>
      <c r="Z17">
        <v>208.3</v>
      </c>
      <c r="AA17" t="s">
        <v>26</v>
      </c>
      <c r="AB17">
        <v>0</v>
      </c>
      <c r="AC17">
        <v>0</v>
      </c>
      <c r="AD17" t="s">
        <v>27</v>
      </c>
      <c r="AE17">
        <v>0</v>
      </c>
      <c r="AF17">
        <v>0</v>
      </c>
      <c r="AG17" t="s">
        <v>28</v>
      </c>
      <c r="AH17">
        <v>1980</v>
      </c>
      <c r="AI17">
        <v>204.5</v>
      </c>
      <c r="AJ17" t="s">
        <v>29</v>
      </c>
      <c r="AK17">
        <v>319</v>
      </c>
      <c r="AL17">
        <v>200.6</v>
      </c>
      <c r="AM17" t="s">
        <v>30</v>
      </c>
      <c r="AN17">
        <v>847</v>
      </c>
      <c r="AO17">
        <v>275.3</v>
      </c>
      <c r="AP17" t="s">
        <v>31</v>
      </c>
      <c r="AQ17">
        <v>242</v>
      </c>
      <c r="AR17">
        <v>254.2</v>
      </c>
      <c r="AS17" t="s">
        <v>32</v>
      </c>
      <c r="AT17">
        <v>179</v>
      </c>
      <c r="AU17">
        <v>216</v>
      </c>
      <c r="AV17" t="s">
        <v>33</v>
      </c>
      <c r="AW17">
        <v>1463</v>
      </c>
      <c r="AX17">
        <v>206.3</v>
      </c>
      <c r="AY17" t="s">
        <v>34</v>
      </c>
      <c r="AZ17">
        <v>0</v>
      </c>
      <c r="BA17">
        <v>0</v>
      </c>
      <c r="BB17" t="s">
        <v>35</v>
      </c>
      <c r="BC17">
        <v>473</v>
      </c>
      <c r="BD17">
        <v>197.3</v>
      </c>
      <c r="BE17" t="s">
        <v>36</v>
      </c>
      <c r="BF17">
        <v>0</v>
      </c>
      <c r="BG17">
        <v>0</v>
      </c>
      <c r="BH17" t="s">
        <v>78</v>
      </c>
      <c r="BI17">
        <f>D17+J17+AH17+BC17</f>
        <v>3873</v>
      </c>
      <c r="BJ17">
        <f>(D17*E17+J17*K17+AH17*AI17+BC17*BD17)/BI17</f>
        <v>200.9612445132972</v>
      </c>
      <c r="BK17">
        <v>33</v>
      </c>
      <c r="BL17" t="s">
        <v>76</v>
      </c>
      <c r="BM17">
        <f>V17+AE17+AK17+AN17+AQ17+BF17</f>
        <v>1430</v>
      </c>
      <c r="BN17">
        <f>(V17*W17+AE17*AF17+AK17*AL17+AN17*AO17+AQ17*AR17+BF17*BG17)/BM17</f>
        <v>255.64538461538464</v>
      </c>
      <c r="BO17">
        <v>23</v>
      </c>
      <c r="BP17" t="s">
        <v>77</v>
      </c>
      <c r="BQ17">
        <f>G17+S17+Y17+AW17+AZ17</f>
        <v>2046</v>
      </c>
      <c r="BR17">
        <f>(G17*H17+S17*T17+Y17*Z17+AW17*AX17+AZ17*BA17)/BQ17</f>
        <v>207.68631476050834</v>
      </c>
      <c r="BS17">
        <v>22</v>
      </c>
      <c r="BT17" t="s">
        <v>79</v>
      </c>
      <c r="BU17">
        <f>M17+P17+AB17+AT17</f>
        <v>179</v>
      </c>
      <c r="BV17">
        <f>(M17*N17+P17*Q17+AB17*AC17+AT17*AU17)/BU17</f>
        <v>216</v>
      </c>
      <c r="BW17">
        <v>25</v>
      </c>
      <c r="BX17" t="s">
        <v>86</v>
      </c>
      <c r="BY17">
        <f>D17+G17+J17+M17+P17+S17+V17+Y17+AB17+AE17+AH17+AK17+AN17+AQ17+AT17+AW17+AZ17+BC17+BF17</f>
        <v>7528</v>
      </c>
      <c r="BZ17">
        <f>(D17*E17+G17*H17+J17*K17+M17*N17+P17*Q17+S17*T17+V17*W17+Y17*Z17+AB17*AC17+AE17*AF17+AH17*AI17+AK17*AL17+AN17*AO17+AQ17*AR17+AT17*AU17+AW17*AX17+AZ17*BA17+BC17*BD17+BF17*BG17)/BY17</f>
        <v>213.53427205100957</v>
      </c>
      <c r="CA17">
        <v>37</v>
      </c>
      <c r="CB17">
        <v>220.72729145466118</v>
      </c>
      <c r="CC17">
        <f>AVERAGE(BK17,BO17,BS17,BW17)</f>
        <v>25.75</v>
      </c>
      <c r="CD17">
        <f>_xlfn.STDEV.S(BK17,BO17,BS17,BW17)</f>
        <v>4.9916597106239795</v>
      </c>
      <c r="CE17">
        <f>(BI17*BK17+BM17*BO17+BQ17*BS17+BU17*BW17)/BY17</f>
        <v>27.92056323060574</v>
      </c>
      <c r="CF17">
        <v>23.6</v>
      </c>
      <c r="CG17">
        <v>10.990905331227268</v>
      </c>
      <c r="CH17">
        <v>24.56182295853791</v>
      </c>
    </row>
    <row r="18" spans="1:86" x14ac:dyDescent="0.25">
      <c r="A18" t="s">
        <v>1500</v>
      </c>
      <c r="B18" t="s">
        <v>82</v>
      </c>
      <c r="C18" t="s">
        <v>18</v>
      </c>
      <c r="D18">
        <v>464</v>
      </c>
      <c r="E18">
        <v>197.1</v>
      </c>
      <c r="F18" t="s">
        <v>19</v>
      </c>
      <c r="G18">
        <v>522</v>
      </c>
      <c r="H18">
        <v>180.9</v>
      </c>
      <c r="I18" t="s">
        <v>20</v>
      </c>
      <c r="J18">
        <v>15</v>
      </c>
      <c r="K18">
        <v>103</v>
      </c>
      <c r="L18" t="s">
        <v>21</v>
      </c>
      <c r="M18">
        <v>477</v>
      </c>
      <c r="N18">
        <v>233.1</v>
      </c>
      <c r="O18" t="s">
        <v>22</v>
      </c>
      <c r="P18">
        <v>685</v>
      </c>
      <c r="Q18">
        <v>180.1</v>
      </c>
      <c r="R18" t="s">
        <v>23</v>
      </c>
      <c r="S18">
        <v>0</v>
      </c>
      <c r="T18">
        <v>0</v>
      </c>
      <c r="U18" t="s">
        <v>24</v>
      </c>
      <c r="V18">
        <v>18</v>
      </c>
      <c r="W18">
        <v>229</v>
      </c>
      <c r="X18" t="s">
        <v>25</v>
      </c>
      <c r="Y18">
        <v>203</v>
      </c>
      <c r="Z18">
        <v>201.7</v>
      </c>
      <c r="AA18" t="s">
        <v>26</v>
      </c>
      <c r="AB18">
        <v>1693</v>
      </c>
      <c r="AC18">
        <v>216.6</v>
      </c>
      <c r="AD18" t="s">
        <v>27</v>
      </c>
      <c r="AE18">
        <v>0</v>
      </c>
      <c r="AF18">
        <v>0</v>
      </c>
      <c r="AG18" t="s">
        <v>28</v>
      </c>
      <c r="AH18">
        <v>2332</v>
      </c>
      <c r="AI18">
        <v>189.3</v>
      </c>
      <c r="AJ18" t="s">
        <v>29</v>
      </c>
      <c r="AK18">
        <v>57</v>
      </c>
      <c r="AL18">
        <v>171.7</v>
      </c>
      <c r="AM18" t="s">
        <v>30</v>
      </c>
      <c r="AN18">
        <v>21</v>
      </c>
      <c r="AO18">
        <v>146</v>
      </c>
      <c r="AP18" t="s">
        <v>31</v>
      </c>
      <c r="AQ18">
        <v>46</v>
      </c>
      <c r="AR18">
        <v>216</v>
      </c>
      <c r="AS18" t="s">
        <v>32</v>
      </c>
      <c r="AT18">
        <v>2245</v>
      </c>
      <c r="AU18">
        <v>194.5</v>
      </c>
      <c r="AV18" t="s">
        <v>33</v>
      </c>
      <c r="AW18">
        <v>127</v>
      </c>
      <c r="AX18">
        <v>174.8</v>
      </c>
      <c r="AY18" t="s">
        <v>34</v>
      </c>
      <c r="AZ18">
        <v>54</v>
      </c>
      <c r="BA18">
        <v>202.7</v>
      </c>
      <c r="BB18" t="s">
        <v>35</v>
      </c>
      <c r="BC18">
        <v>953</v>
      </c>
      <c r="BD18">
        <v>203.8</v>
      </c>
      <c r="BE18" t="s">
        <v>36</v>
      </c>
      <c r="BF18">
        <v>0</v>
      </c>
      <c r="BG18">
        <v>0</v>
      </c>
      <c r="BH18" t="s">
        <v>78</v>
      </c>
      <c r="BI18">
        <f>D18+J18+AH18+BC18</f>
        <v>3764</v>
      </c>
      <c r="BJ18">
        <f>(D18*E18+J18*K18+AH18*AI18+BC18*BD18)/BI18</f>
        <v>193.58884165781083</v>
      </c>
      <c r="BK18">
        <v>39</v>
      </c>
      <c r="BL18" t="s">
        <v>76</v>
      </c>
      <c r="BM18">
        <f>V18+AE18+AK18+AN18+AQ18+BF18</f>
        <v>142</v>
      </c>
      <c r="BN18">
        <f>(V18*W18+AE18*AF18+AK18*AL18+AN18*AO18+AQ18*AR18+BF18*BG18)/BM18</f>
        <v>189.51338028169016</v>
      </c>
      <c r="BO18">
        <v>56</v>
      </c>
      <c r="BP18" t="s">
        <v>77</v>
      </c>
      <c r="BQ18">
        <f>G18+S18+Y18+AW18+AZ18</f>
        <v>906</v>
      </c>
      <c r="BR18">
        <f>(G18*H18+S18*T18+Y18*Z18+AW18*AX18+AZ18*BA18)/BQ18</f>
        <v>186.00474613686532</v>
      </c>
      <c r="BS18">
        <v>44</v>
      </c>
      <c r="BT18" t="s">
        <v>79</v>
      </c>
      <c r="BU18">
        <f>M18+P18+AB18+AT18</f>
        <v>5100</v>
      </c>
      <c r="BV18">
        <f>(M18*N18+P18*Q18+AB18*AC18+AT18*AU18)/BU18</f>
        <v>203.51245098039215</v>
      </c>
      <c r="BW18">
        <v>37</v>
      </c>
      <c r="BX18" t="s">
        <v>86</v>
      </c>
      <c r="BY18">
        <f>D18+G18+J18+M18+P18+S18+V18+Y18+AB18+AE18+AH18+AK18+AN18+AQ18+AT18+AW18+AZ18+BC18+BF18</f>
        <v>9912</v>
      </c>
      <c r="BZ18">
        <f>(D18*E18+G18*H18+J18*K18+M18*N18+P18*Q18+S18*T18+V18*W18+Y18*Z18+AB18*AC18+AE18*AF18+AH18*AI18+AK18*AL18+AN18*AO18+AQ18*AR18+AT18*AU18+AW18*AX18+AZ18*BA18+BC18*BD18+BF18*BG18)/BY18</f>
        <v>197.94321025020179</v>
      </c>
      <c r="CA18">
        <v>55</v>
      </c>
      <c r="CB18">
        <v>220.72729145466101</v>
      </c>
      <c r="CC18">
        <f>AVERAGE(BK18,BO18,BS18,BW18)</f>
        <v>44</v>
      </c>
      <c r="CD18">
        <f>_xlfn.STDEV.S(BK18,BO18,BS18,BW18)</f>
        <v>8.5244745683629475</v>
      </c>
      <c r="CE18">
        <f>(BI18*BK18+BM18*BO18+BQ18*BS18+BU18*BW18)/BY18</f>
        <v>38.671509281678773</v>
      </c>
      <c r="CF18">
        <v>23.6</v>
      </c>
      <c r="CG18">
        <v>10.990905331227268</v>
      </c>
      <c r="CH18">
        <v>24.56182295853791</v>
      </c>
    </row>
    <row r="19" spans="1:86" x14ac:dyDescent="0.25">
      <c r="A19" t="s">
        <v>436</v>
      </c>
      <c r="B19" t="s">
        <v>83</v>
      </c>
      <c r="C19" t="s">
        <v>18</v>
      </c>
      <c r="D19">
        <v>0</v>
      </c>
      <c r="E19">
        <v>0</v>
      </c>
      <c r="F19" t="s">
        <v>19</v>
      </c>
      <c r="G19">
        <v>24</v>
      </c>
      <c r="H19">
        <v>125</v>
      </c>
      <c r="I19" t="s">
        <v>20</v>
      </c>
      <c r="J19">
        <v>0</v>
      </c>
      <c r="K19">
        <v>0</v>
      </c>
      <c r="L19" t="s">
        <v>21</v>
      </c>
      <c r="M19">
        <v>0</v>
      </c>
      <c r="N19">
        <v>0</v>
      </c>
      <c r="O19" t="s">
        <v>22</v>
      </c>
      <c r="P19">
        <v>0</v>
      </c>
      <c r="Q19">
        <v>0</v>
      </c>
      <c r="R19" t="s">
        <v>23</v>
      </c>
      <c r="S19">
        <v>21</v>
      </c>
      <c r="T19">
        <v>134</v>
      </c>
      <c r="U19" t="s">
        <v>24</v>
      </c>
      <c r="V19">
        <v>0</v>
      </c>
      <c r="W19">
        <v>0</v>
      </c>
      <c r="X19" t="s">
        <v>25</v>
      </c>
      <c r="Y19">
        <v>319</v>
      </c>
      <c r="Z19">
        <v>195.9</v>
      </c>
      <c r="AA19" t="s">
        <v>26</v>
      </c>
      <c r="AB19">
        <v>0</v>
      </c>
      <c r="AC19">
        <v>0</v>
      </c>
      <c r="AD19" t="s">
        <v>27</v>
      </c>
      <c r="AE19">
        <v>0</v>
      </c>
      <c r="AF19">
        <v>0</v>
      </c>
      <c r="AG19" t="s">
        <v>28</v>
      </c>
      <c r="AH19">
        <v>0</v>
      </c>
      <c r="AI19">
        <v>0</v>
      </c>
      <c r="AJ19" t="s">
        <v>29</v>
      </c>
      <c r="AK19">
        <v>0</v>
      </c>
      <c r="AL19">
        <v>0</v>
      </c>
      <c r="AM19" t="s">
        <v>30</v>
      </c>
      <c r="AN19">
        <v>0</v>
      </c>
      <c r="AO19">
        <v>0</v>
      </c>
      <c r="AP19" t="s">
        <v>31</v>
      </c>
      <c r="AQ19">
        <v>71</v>
      </c>
      <c r="AR19">
        <v>360</v>
      </c>
      <c r="AS19" t="s">
        <v>32</v>
      </c>
      <c r="AT19">
        <v>227</v>
      </c>
      <c r="AU19">
        <v>195.5</v>
      </c>
      <c r="AV19" t="s">
        <v>33</v>
      </c>
      <c r="AW19">
        <v>261</v>
      </c>
      <c r="AX19">
        <v>225.8</v>
      </c>
      <c r="AY19" t="s">
        <v>34</v>
      </c>
      <c r="AZ19">
        <v>1006</v>
      </c>
      <c r="BA19">
        <v>229.1</v>
      </c>
      <c r="BB19" t="s">
        <v>35</v>
      </c>
      <c r="BC19">
        <v>0</v>
      </c>
      <c r="BD19">
        <v>0</v>
      </c>
      <c r="BE19" t="s">
        <v>36</v>
      </c>
      <c r="BF19">
        <v>0</v>
      </c>
      <c r="BG19">
        <v>0</v>
      </c>
      <c r="BH19" t="s">
        <v>78</v>
      </c>
      <c r="BI19">
        <f>D19+J19+AH19+BC19</f>
        <v>0</v>
      </c>
      <c r="BJ19" t="e">
        <f>(D19*E19+J19*K19+AH19*AI19+BC19*BD19)/BI19</f>
        <v>#DIV/0!</v>
      </c>
      <c r="BK19">
        <v>0</v>
      </c>
      <c r="BL19" t="s">
        <v>76</v>
      </c>
      <c r="BM19">
        <f>V19+AE19+AK19+AN19+AQ19+BF19</f>
        <v>71</v>
      </c>
      <c r="BN19">
        <f>(V19*W19+AE19*AF19+AK19*AL19+AN19*AO19+AQ19*AR19+BF19*BG19)/BM19</f>
        <v>360</v>
      </c>
      <c r="BO19">
        <v>1</v>
      </c>
      <c r="BP19" t="s">
        <v>77</v>
      </c>
      <c r="BQ19">
        <f>G19+S19+Y19+AW19+AZ19</f>
        <v>1631</v>
      </c>
      <c r="BR19">
        <f>(G19*H19+S19*T19+Y19*Z19+AW19*AX19+AZ19*BA19)/BQ19</f>
        <v>219.32219497240956</v>
      </c>
      <c r="BS19">
        <v>11</v>
      </c>
      <c r="BT19" t="s">
        <v>79</v>
      </c>
      <c r="BU19">
        <f>M19+P19+AB19+AT19</f>
        <v>227</v>
      </c>
      <c r="BV19">
        <f>(M19*N19+P19*Q19+AB19*AC19+AT19*AU19)/BU19</f>
        <v>195.5</v>
      </c>
      <c r="BW19">
        <v>46</v>
      </c>
      <c r="BX19" t="s">
        <v>86</v>
      </c>
      <c r="BY19">
        <f>D19+G19+J19+M19+P19+S19+V19+Y19+AB19+AE19+AH19+AK19+AN19+AQ19+AT19+AW19+AZ19+BC19+BF19</f>
        <v>1929</v>
      </c>
      <c r="BZ19">
        <f>(D19*E19+G19*H19+J19*K19+M19*N19+P19*Q19+S19*T19+V19*W19+Y19*Z19+AB19*AC19+AE19*AF19+AH19*AI19+AK19*AL19+AN19*AO19+AQ19*AR19+AT19*AU19+AW19*AX19+AZ19*BA19+BC19*BD19+BF19*BG19)/BY19</f>
        <v>221.69673405909799</v>
      </c>
      <c r="CA19">
        <v>31</v>
      </c>
      <c r="CB19">
        <v>229.13097423702069</v>
      </c>
      <c r="CC19">
        <f>AVERAGE(BK19,BO19,BS19,BW19)</f>
        <v>14.5</v>
      </c>
      <c r="CD19">
        <f>_xlfn.STDEV.S(BK19,BO19,BS19,BW19)</f>
        <v>21.579311079519353</v>
      </c>
      <c r="CE19">
        <f>(BI19*BK19+BM19*BO19+BQ19*BS19+BU19*BW19)/BY19</f>
        <v>14.750648004147227</v>
      </c>
      <c r="CF19">
        <v>25</v>
      </c>
      <c r="CG19">
        <v>17.421251390184345</v>
      </c>
      <c r="CH19">
        <v>23.556755519502776</v>
      </c>
    </row>
    <row r="20" spans="1:86" x14ac:dyDescent="0.25">
      <c r="A20" t="s">
        <v>37</v>
      </c>
      <c r="B20" t="s">
        <v>83</v>
      </c>
      <c r="C20" t="s">
        <v>18</v>
      </c>
      <c r="D20">
        <v>0</v>
      </c>
      <c r="E20">
        <v>0</v>
      </c>
      <c r="F20" t="s">
        <v>19</v>
      </c>
      <c r="G20">
        <v>0</v>
      </c>
      <c r="H20">
        <v>0</v>
      </c>
      <c r="I20" t="s">
        <v>20</v>
      </c>
      <c r="J20">
        <v>0</v>
      </c>
      <c r="K20">
        <v>0</v>
      </c>
      <c r="L20" t="s">
        <v>21</v>
      </c>
      <c r="M20">
        <v>121</v>
      </c>
      <c r="N20">
        <v>273.2</v>
      </c>
      <c r="O20" t="s">
        <v>22</v>
      </c>
      <c r="P20">
        <v>0</v>
      </c>
      <c r="Q20">
        <v>0</v>
      </c>
      <c r="R20" t="s">
        <v>23</v>
      </c>
      <c r="S20">
        <v>0</v>
      </c>
      <c r="T20">
        <v>0</v>
      </c>
      <c r="U20" t="s">
        <v>24</v>
      </c>
      <c r="V20">
        <v>1449</v>
      </c>
      <c r="W20">
        <v>262.10000000000002</v>
      </c>
      <c r="X20" t="s">
        <v>25</v>
      </c>
      <c r="Y20">
        <v>0</v>
      </c>
      <c r="Z20">
        <v>0</v>
      </c>
      <c r="AA20" t="s">
        <v>26</v>
      </c>
      <c r="AB20">
        <v>0</v>
      </c>
      <c r="AC20">
        <v>0</v>
      </c>
      <c r="AD20" t="s">
        <v>27</v>
      </c>
      <c r="AE20">
        <v>32</v>
      </c>
      <c r="AF20">
        <v>207</v>
      </c>
      <c r="AG20" t="s">
        <v>28</v>
      </c>
      <c r="AH20">
        <v>0</v>
      </c>
      <c r="AI20">
        <v>0</v>
      </c>
      <c r="AJ20" t="s">
        <v>29</v>
      </c>
      <c r="AK20">
        <v>0</v>
      </c>
      <c r="AL20">
        <v>0</v>
      </c>
      <c r="AM20" t="s">
        <v>30</v>
      </c>
      <c r="AN20">
        <v>970</v>
      </c>
      <c r="AO20">
        <v>252.9</v>
      </c>
      <c r="AP20" t="s">
        <v>31</v>
      </c>
      <c r="AQ20">
        <v>1167</v>
      </c>
      <c r="AR20">
        <v>264.7</v>
      </c>
      <c r="AS20" t="s">
        <v>32</v>
      </c>
      <c r="AT20">
        <v>0</v>
      </c>
      <c r="AU20">
        <v>0</v>
      </c>
      <c r="AV20" t="s">
        <v>33</v>
      </c>
      <c r="AW20">
        <v>0</v>
      </c>
      <c r="AX20">
        <v>0</v>
      </c>
      <c r="AY20" t="s">
        <v>34</v>
      </c>
      <c r="AZ20">
        <v>0</v>
      </c>
      <c r="BA20">
        <v>0</v>
      </c>
      <c r="BB20" t="s">
        <v>35</v>
      </c>
      <c r="BC20">
        <v>0</v>
      </c>
      <c r="BD20">
        <v>0</v>
      </c>
      <c r="BE20" t="s">
        <v>36</v>
      </c>
      <c r="BF20">
        <v>0</v>
      </c>
      <c r="BG20">
        <v>0</v>
      </c>
      <c r="BH20" t="s">
        <v>78</v>
      </c>
      <c r="BI20">
        <f>D20+J20+AH20+BC20</f>
        <v>0</v>
      </c>
      <c r="BJ20" t="e">
        <f>(D20*E20+J20*K20+AH20*AI20+BC20*BD20)/BI20</f>
        <v>#DIV/0!</v>
      </c>
      <c r="BK20">
        <v>0</v>
      </c>
      <c r="BL20" t="s">
        <v>76</v>
      </c>
      <c r="BM20">
        <f>V20+AE20+AK20+AN20+AQ20+BF20</f>
        <v>3618</v>
      </c>
      <c r="BN20">
        <f>(V20*W20+AE20*AF20+AK20*AL20+AN20*AO20+AQ20*AR20+BF20*BG20)/BM20</f>
        <v>259.98474295190715</v>
      </c>
      <c r="BO20">
        <v>16</v>
      </c>
      <c r="BP20" t="s">
        <v>77</v>
      </c>
      <c r="BQ20">
        <f>G20+S20+Y20+AW20+AZ20</f>
        <v>0</v>
      </c>
      <c r="BR20" t="e">
        <f>(G20*H20+S20*T20+Y20*Z20+AW20*AX20+AZ20*BA20)/BQ20</f>
        <v>#DIV/0!</v>
      </c>
      <c r="BS20">
        <v>0</v>
      </c>
      <c r="BT20" t="s">
        <v>79</v>
      </c>
      <c r="BU20">
        <f>M20+P20+AB20+AT20</f>
        <v>121</v>
      </c>
      <c r="BV20">
        <f>(M20*N20+P20*Q20+AB20*AC20+AT20*AU20)/BU20</f>
        <v>273.2</v>
      </c>
      <c r="BW20">
        <v>2</v>
      </c>
      <c r="BX20" t="s">
        <v>86</v>
      </c>
      <c r="BY20">
        <f>D20+G20+J20+M20+P20+S20+V20+Y20+AB20+AE20+AH20+AK20+AN20+AQ20+AT20+AW20+AZ20+BC20+BF20</f>
        <v>3739</v>
      </c>
      <c r="BZ20">
        <f>(D20*E20+G20*H20+J20*K20+M20*N20+P20*Q20+S20*T20+V20*W20+Y20*Z20+AB20*AC20+AE20*AF20+AH20*AI20+AK20*AL20+AN20*AO20+AQ20*AR20+AT20*AU20+AW20*AX20+AZ20*BA20+BC20*BD20+BF20*BG20)/BY20</f>
        <v>260.41240973522332</v>
      </c>
      <c r="CA20">
        <v>4</v>
      </c>
      <c r="CB20">
        <v>229.13097423702101</v>
      </c>
      <c r="CC20">
        <f>AVERAGE(BK20,BO20,BS20,BW20)</f>
        <v>4.5</v>
      </c>
      <c r="CD20">
        <f>_xlfn.STDEV.S(BK20,BO20,BS20,BW20)</f>
        <v>7.7244201508376449</v>
      </c>
      <c r="CE20">
        <f>(BI20*BK20+BM20*BO20+BQ20*BS20+BU20*BW20)/BY20</f>
        <v>15.546937683872693</v>
      </c>
      <c r="CF20">
        <v>25</v>
      </c>
      <c r="CG20">
        <v>17.421251390184345</v>
      </c>
      <c r="CH20">
        <v>23.556755519502776</v>
      </c>
    </row>
    <row r="21" spans="1:86" x14ac:dyDescent="0.25">
      <c r="A21" t="s">
        <v>66</v>
      </c>
      <c r="B21" t="s">
        <v>83</v>
      </c>
      <c r="C21" t="s">
        <v>18</v>
      </c>
      <c r="D21">
        <v>133</v>
      </c>
      <c r="E21">
        <v>186.1</v>
      </c>
      <c r="F21" t="s">
        <v>19</v>
      </c>
      <c r="G21">
        <v>240</v>
      </c>
      <c r="H21">
        <v>187.8</v>
      </c>
      <c r="I21" t="s">
        <v>20</v>
      </c>
      <c r="J21">
        <v>81</v>
      </c>
      <c r="K21">
        <v>153.5</v>
      </c>
      <c r="L21" t="s">
        <v>21</v>
      </c>
      <c r="M21">
        <v>86</v>
      </c>
      <c r="N21">
        <v>173.3</v>
      </c>
      <c r="O21" t="s">
        <v>22</v>
      </c>
      <c r="P21">
        <v>1431</v>
      </c>
      <c r="Q21">
        <v>230.1</v>
      </c>
      <c r="R21" t="s">
        <v>23</v>
      </c>
      <c r="S21">
        <v>26</v>
      </c>
      <c r="T21">
        <v>210</v>
      </c>
      <c r="U21" t="s">
        <v>24</v>
      </c>
      <c r="V21">
        <v>0</v>
      </c>
      <c r="W21">
        <v>0</v>
      </c>
      <c r="X21" t="s">
        <v>25</v>
      </c>
      <c r="Y21">
        <v>865</v>
      </c>
      <c r="Z21">
        <v>211.8</v>
      </c>
      <c r="AA21" t="s">
        <v>26</v>
      </c>
      <c r="AB21">
        <v>734</v>
      </c>
      <c r="AC21">
        <v>228.1</v>
      </c>
      <c r="AD21" t="s">
        <v>27</v>
      </c>
      <c r="AE21">
        <v>0</v>
      </c>
      <c r="AF21">
        <v>0</v>
      </c>
      <c r="AG21" t="s">
        <v>28</v>
      </c>
      <c r="AH21">
        <v>65</v>
      </c>
      <c r="AI21">
        <v>214</v>
      </c>
      <c r="AJ21" t="s">
        <v>29</v>
      </c>
      <c r="AK21">
        <v>0</v>
      </c>
      <c r="AL21">
        <v>0</v>
      </c>
      <c r="AM21" t="s">
        <v>30</v>
      </c>
      <c r="AN21">
        <v>20</v>
      </c>
      <c r="AO21">
        <v>316</v>
      </c>
      <c r="AP21" t="s">
        <v>31</v>
      </c>
      <c r="AQ21">
        <v>0</v>
      </c>
      <c r="AR21">
        <v>0</v>
      </c>
      <c r="AS21" t="s">
        <v>32</v>
      </c>
      <c r="AT21">
        <v>244</v>
      </c>
      <c r="AU21">
        <v>202.2</v>
      </c>
      <c r="AV21" t="s">
        <v>33</v>
      </c>
      <c r="AW21">
        <v>273</v>
      </c>
      <c r="AX21">
        <v>193.2</v>
      </c>
      <c r="AY21" t="s">
        <v>34</v>
      </c>
      <c r="AZ21">
        <v>0</v>
      </c>
      <c r="BA21">
        <v>0</v>
      </c>
      <c r="BB21" t="s">
        <v>35</v>
      </c>
      <c r="BC21">
        <v>289</v>
      </c>
      <c r="BD21">
        <v>236.5</v>
      </c>
      <c r="BE21" t="s">
        <v>36</v>
      </c>
      <c r="BF21">
        <v>0</v>
      </c>
      <c r="BG21">
        <v>0</v>
      </c>
      <c r="BH21" t="s">
        <v>78</v>
      </c>
      <c r="BI21">
        <f>D21+J21+AH21+BC21</f>
        <v>568</v>
      </c>
      <c r="BJ21">
        <f>(D21*E21+J21*K21+AH21*AI21+BC21*BD21)/BI21</f>
        <v>210.28749999999999</v>
      </c>
      <c r="BK21">
        <v>26</v>
      </c>
      <c r="BL21" t="s">
        <v>76</v>
      </c>
      <c r="BM21">
        <f>V21+AE21+AK21+AN21+AQ21+BF21</f>
        <v>20</v>
      </c>
      <c r="BN21">
        <f>(V21*W21+AE21*AF21+AK21*AL21+AN21*AO21+AQ21*AR21+BF21*BG21)/BM21</f>
        <v>316</v>
      </c>
      <c r="BO21">
        <v>2</v>
      </c>
      <c r="BP21" t="s">
        <v>77</v>
      </c>
      <c r="BQ21">
        <f>G21+S21+Y21+AW21+AZ21</f>
        <v>1404</v>
      </c>
      <c r="BR21">
        <f>(G21*H21+S21*T21+Y21*Z21+AW21*AX21+AZ21*BA21)/BQ21</f>
        <v>204.04743589743589</v>
      </c>
      <c r="BS21">
        <v>27</v>
      </c>
      <c r="BT21" t="s">
        <v>79</v>
      </c>
      <c r="BU21">
        <f>M21+P21+AB21+AT21</f>
        <v>2495</v>
      </c>
      <c r="BV21">
        <f>(M21*N21+P21*Q21+AB21*AC21+AT21*AU21)/BU21</f>
        <v>224.82529058116231</v>
      </c>
      <c r="BW21">
        <v>17</v>
      </c>
      <c r="BX21" t="s">
        <v>86</v>
      </c>
      <c r="BY21">
        <f>D21+G21+J21+M21+P21+S21+V21+Y21+AB21+AE21+AH21+AK21+AN21+AQ21+AT21+AW21+AZ21+BC21+BF21</f>
        <v>4487</v>
      </c>
      <c r="BZ21">
        <f>(D21*E21+G21*H21+J21*K21+M21*N21+P21*Q21+S21*T21+V21*W21+Y21*Z21+AB21*AC21+AE21*AF21+AH21*AI21+AK21*AL21+AN21*AO21+AQ21*AR21+AT21*AU21+AW21*AX21+AZ21*BA21+BC21*BD21+BF21*BG21)/BY21</f>
        <v>216.88990416759526</v>
      </c>
      <c r="CA21">
        <v>35</v>
      </c>
      <c r="CB21">
        <v>229.13097423702069</v>
      </c>
      <c r="CC21">
        <f>AVERAGE(BK21,BO21,BS21,BW21)</f>
        <v>18</v>
      </c>
      <c r="CD21">
        <f>_xlfn.STDEV.S(BK21,BO21,BS21,BW21)</f>
        <v>11.575836902790225</v>
      </c>
      <c r="CE21">
        <f>(BI21*BK21+BM21*BO21+BQ21*BS21+BU21*BW21)/BY21</f>
        <v>21.201470915979495</v>
      </c>
      <c r="CF21">
        <v>25</v>
      </c>
      <c r="CG21">
        <v>17.421251390184345</v>
      </c>
      <c r="CH21">
        <v>23.556755519502776</v>
      </c>
    </row>
    <row r="22" spans="1:86" x14ac:dyDescent="0.25">
      <c r="A22" t="s">
        <v>56</v>
      </c>
      <c r="B22" t="s">
        <v>83</v>
      </c>
      <c r="C22" t="s">
        <v>18</v>
      </c>
      <c r="D22">
        <v>0</v>
      </c>
      <c r="E22">
        <v>0</v>
      </c>
      <c r="F22" t="s">
        <v>19</v>
      </c>
      <c r="G22">
        <v>0</v>
      </c>
      <c r="H22">
        <v>0</v>
      </c>
      <c r="I22" t="s">
        <v>20</v>
      </c>
      <c r="J22">
        <v>0</v>
      </c>
      <c r="K22">
        <v>0</v>
      </c>
      <c r="L22" t="s">
        <v>21</v>
      </c>
      <c r="M22">
        <v>320</v>
      </c>
      <c r="N22">
        <v>237.4</v>
      </c>
      <c r="O22" t="s">
        <v>22</v>
      </c>
      <c r="P22">
        <v>385</v>
      </c>
      <c r="Q22">
        <v>224.3</v>
      </c>
      <c r="R22" t="s">
        <v>23</v>
      </c>
      <c r="S22">
        <v>0</v>
      </c>
      <c r="T22">
        <v>0</v>
      </c>
      <c r="U22" t="s">
        <v>24</v>
      </c>
      <c r="V22">
        <v>22</v>
      </c>
      <c r="W22">
        <v>173</v>
      </c>
      <c r="X22" t="s">
        <v>25</v>
      </c>
      <c r="Y22">
        <v>0</v>
      </c>
      <c r="Z22">
        <v>0</v>
      </c>
      <c r="AA22" t="s">
        <v>26</v>
      </c>
      <c r="AB22">
        <v>1395</v>
      </c>
      <c r="AC22">
        <v>217.7</v>
      </c>
      <c r="AD22" t="s">
        <v>27</v>
      </c>
      <c r="AE22">
        <v>0</v>
      </c>
      <c r="AF22">
        <v>0</v>
      </c>
      <c r="AG22" t="s">
        <v>28</v>
      </c>
      <c r="AH22">
        <v>0</v>
      </c>
      <c r="AI22">
        <v>0</v>
      </c>
      <c r="AJ22" t="s">
        <v>29</v>
      </c>
      <c r="AK22">
        <v>0</v>
      </c>
      <c r="AL22">
        <v>0</v>
      </c>
      <c r="AM22" t="s">
        <v>30</v>
      </c>
      <c r="AN22">
        <v>285</v>
      </c>
      <c r="AO22">
        <v>209.1</v>
      </c>
      <c r="AP22" t="s">
        <v>31</v>
      </c>
      <c r="AQ22">
        <v>0</v>
      </c>
      <c r="AR22">
        <v>0</v>
      </c>
      <c r="AS22" t="s">
        <v>32</v>
      </c>
      <c r="AT22">
        <v>43</v>
      </c>
      <c r="AU22">
        <v>177</v>
      </c>
      <c r="AV22" t="s">
        <v>33</v>
      </c>
      <c r="AW22">
        <v>0</v>
      </c>
      <c r="AX22">
        <v>0</v>
      </c>
      <c r="AY22" t="s">
        <v>34</v>
      </c>
      <c r="AZ22">
        <v>0</v>
      </c>
      <c r="BA22">
        <v>0</v>
      </c>
      <c r="BB22" t="s">
        <v>35</v>
      </c>
      <c r="BC22">
        <v>815</v>
      </c>
      <c r="BD22">
        <v>217.3</v>
      </c>
      <c r="BE22" t="s">
        <v>36</v>
      </c>
      <c r="BF22">
        <v>0</v>
      </c>
      <c r="BG22">
        <v>0</v>
      </c>
      <c r="BH22" t="s">
        <v>78</v>
      </c>
      <c r="BI22">
        <f>D22+J22+AH22+BC22</f>
        <v>815</v>
      </c>
      <c r="BJ22">
        <f>(D22*E22+J22*K22+AH22*AI22+BC22*BD22)/BI22</f>
        <v>217.3</v>
      </c>
      <c r="BK22">
        <v>21</v>
      </c>
      <c r="BL22" t="s">
        <v>76</v>
      </c>
      <c r="BM22">
        <f>V22+AE22+AK22+AN22+AQ22+BF22</f>
        <v>307</v>
      </c>
      <c r="BN22">
        <f>(V22*W22+AE22*AF22+AK22*AL22+AN22*AO22+AQ22*AR22+BF22*BG22)/BM22</f>
        <v>206.51302931596092</v>
      </c>
      <c r="BO22">
        <v>54</v>
      </c>
      <c r="BP22" t="s">
        <v>77</v>
      </c>
      <c r="BQ22">
        <f>G22+S22+Y22+AW22+AZ22</f>
        <v>0</v>
      </c>
      <c r="BR22" t="e">
        <f>(G22*H22+S22*T22+Y22*Z22+AW22*AX22+AZ22*BA22)/BQ22</f>
        <v>#DIV/0!</v>
      </c>
      <c r="BS22">
        <v>0</v>
      </c>
      <c r="BT22" t="s">
        <v>79</v>
      </c>
      <c r="BU22">
        <f>M22+P22+AB22+AT22</f>
        <v>2143</v>
      </c>
      <c r="BV22">
        <f>(M22*N22+P22*Q22+AB22*AC22+AT22*AU22)/BU22</f>
        <v>221.01073261782548</v>
      </c>
      <c r="BW22">
        <v>19</v>
      </c>
      <c r="BX22" t="s">
        <v>86</v>
      </c>
      <c r="BY22">
        <f>D22+G22+J22+M22+P22+S22+V22+Y22+AB22+AE22+AH22+AK22+AN22+AQ22+AT22+AW22+AZ22+BC22+BF22</f>
        <v>3265</v>
      </c>
      <c r="BZ22">
        <f>(D22*E22+G22*H22+J22*K22+M22*N22+P22*Q22+S22*T22+V22*W22+Y22*Z22+AB22*AC22+AE22*AF22+AH22*AI22+AK22*AL22+AN22*AO22+AQ22*AR22+AT22*AU22+AW22*AX22+AZ22*BA22+BC22*BD22+BF22*BG22)/BY22</f>
        <v>218.72128637059726</v>
      </c>
      <c r="CA22">
        <v>32</v>
      </c>
      <c r="CB22">
        <v>229.13097423702101</v>
      </c>
      <c r="CC22">
        <f>AVERAGE(BK22,BO22,BS22,BW22)</f>
        <v>23.5</v>
      </c>
      <c r="CD22">
        <f>_xlfn.STDEV.S(BK22,BO22,BS22,BW22)</f>
        <v>22.427661492005804</v>
      </c>
      <c r="CE22">
        <f>(BI22*BK22+BM22*BO22+BQ22*BS22+BU22*BW22)/BY22</f>
        <v>22.790199081163859</v>
      </c>
      <c r="CF22">
        <v>25</v>
      </c>
      <c r="CG22">
        <v>17.421251390184345</v>
      </c>
      <c r="CH22">
        <v>23.556755519502776</v>
      </c>
    </row>
    <row r="23" spans="1:86" x14ac:dyDescent="0.25">
      <c r="A23" t="s">
        <v>1569</v>
      </c>
      <c r="B23" t="s">
        <v>83</v>
      </c>
      <c r="C23" t="s">
        <v>18</v>
      </c>
      <c r="D23">
        <v>0</v>
      </c>
      <c r="E23">
        <v>0</v>
      </c>
      <c r="F23" t="s">
        <v>19</v>
      </c>
      <c r="G23">
        <v>0</v>
      </c>
      <c r="H23">
        <v>0</v>
      </c>
      <c r="I23" t="s">
        <v>20</v>
      </c>
      <c r="J23">
        <v>0</v>
      </c>
      <c r="K23">
        <v>0</v>
      </c>
      <c r="L23" t="s">
        <v>21</v>
      </c>
      <c r="M23">
        <v>329</v>
      </c>
      <c r="N23">
        <v>227.4</v>
      </c>
      <c r="O23" t="s">
        <v>22</v>
      </c>
      <c r="P23">
        <v>34</v>
      </c>
      <c r="Q23">
        <v>138</v>
      </c>
      <c r="R23" t="s">
        <v>23</v>
      </c>
      <c r="S23">
        <v>0</v>
      </c>
      <c r="T23">
        <v>0</v>
      </c>
      <c r="U23" t="s">
        <v>24</v>
      </c>
      <c r="V23">
        <v>1687</v>
      </c>
      <c r="W23">
        <v>231.4</v>
      </c>
      <c r="X23" t="s">
        <v>25</v>
      </c>
      <c r="Y23">
        <v>0</v>
      </c>
      <c r="Z23">
        <v>0</v>
      </c>
      <c r="AA23" t="s">
        <v>26</v>
      </c>
      <c r="AB23">
        <v>0</v>
      </c>
      <c r="AC23">
        <v>0</v>
      </c>
      <c r="AD23" t="s">
        <v>27</v>
      </c>
      <c r="AE23">
        <v>67</v>
      </c>
      <c r="AF23">
        <v>238.7</v>
      </c>
      <c r="AG23" t="s">
        <v>28</v>
      </c>
      <c r="AH23">
        <v>0</v>
      </c>
      <c r="AI23">
        <v>0</v>
      </c>
      <c r="AJ23" t="s">
        <v>29</v>
      </c>
      <c r="AK23">
        <v>28</v>
      </c>
      <c r="AL23">
        <v>268</v>
      </c>
      <c r="AM23" t="s">
        <v>30</v>
      </c>
      <c r="AN23">
        <v>1167</v>
      </c>
      <c r="AO23">
        <v>232.8</v>
      </c>
      <c r="AP23" t="s">
        <v>31</v>
      </c>
      <c r="AQ23">
        <v>322</v>
      </c>
      <c r="AR23">
        <v>225.9</v>
      </c>
      <c r="AS23" t="s">
        <v>32</v>
      </c>
      <c r="AT23">
        <v>366</v>
      </c>
      <c r="AU23">
        <v>205.4</v>
      </c>
      <c r="AV23" t="s">
        <v>33</v>
      </c>
      <c r="AW23">
        <v>16</v>
      </c>
      <c r="AX23">
        <v>151</v>
      </c>
      <c r="AY23" t="s">
        <v>34</v>
      </c>
      <c r="AZ23">
        <v>0</v>
      </c>
      <c r="BA23">
        <v>0</v>
      </c>
      <c r="BB23" t="s">
        <v>35</v>
      </c>
      <c r="BC23">
        <v>0</v>
      </c>
      <c r="BD23">
        <v>0</v>
      </c>
      <c r="BE23" t="s">
        <v>36</v>
      </c>
      <c r="BF23">
        <v>0</v>
      </c>
      <c r="BG23">
        <v>0</v>
      </c>
      <c r="BH23" t="s">
        <v>78</v>
      </c>
      <c r="BI23">
        <f>D23+J23+AH23+BC23</f>
        <v>0</v>
      </c>
      <c r="BJ23" t="e">
        <f>(D23*E23+J23*K23+AH23*AI23+BC23*BD23)/BI23</f>
        <v>#DIV/0!</v>
      </c>
      <c r="BK23">
        <v>0</v>
      </c>
      <c r="BL23" t="s">
        <v>76</v>
      </c>
      <c r="BM23">
        <f>V23+AE23+AK23+AN23+AQ23+BF23</f>
        <v>3271</v>
      </c>
      <c r="BN23">
        <f>(V23*W23+AE23*AF23+AK23*AL23+AN23*AO23+AQ23*AR23+BF23*BG23)/BM23</f>
        <v>231.82088046468974</v>
      </c>
      <c r="BO23">
        <v>46</v>
      </c>
      <c r="BP23" t="s">
        <v>77</v>
      </c>
      <c r="BQ23">
        <f>G23+S23+Y23+AW23+AZ23</f>
        <v>16</v>
      </c>
      <c r="BR23">
        <f>(G23*H23+S23*T23+Y23*Z23+AW23*AX23+AZ23*BA23)/BQ23</f>
        <v>151</v>
      </c>
      <c r="BS23">
        <v>55</v>
      </c>
      <c r="BT23" t="s">
        <v>79</v>
      </c>
      <c r="BU23">
        <f>M23+P23+AB23+AT23</f>
        <v>729</v>
      </c>
      <c r="BV23">
        <f>(M23*N23+P23*Q23+AB23*AC23+AT23*AU23)/BU23</f>
        <v>212.18518518518519</v>
      </c>
      <c r="BW23">
        <v>32</v>
      </c>
      <c r="BX23" t="s">
        <v>86</v>
      </c>
      <c r="BY23">
        <f>D23+G23+J23+M23+P23+S23+V23+Y23+AB23+AE23+AH23+AK23+AN23+AQ23+AT23+AW23+AZ23+BC23+BF23</f>
        <v>4016</v>
      </c>
      <c r="BZ23">
        <f>(D23*E23+G23*H23+J23*K23+M23*N23+P23*Q23+S23*T23+V23*W23+Y23*Z23+AB23*AC23+AE23*AF23+AH23*AI23+AK23*AL23+AN23*AO23+AQ23*AR23+AT23*AU23+AW23*AX23+AZ23*BA23+BC23*BD23+BF23*BG23)/BY23</f>
        <v>227.9345368525897</v>
      </c>
      <c r="CA23">
        <v>23</v>
      </c>
      <c r="CB23">
        <v>229.13097423702101</v>
      </c>
      <c r="CC23">
        <f>AVERAGE(BK23,BO23,BS23,BW23)</f>
        <v>33.25</v>
      </c>
      <c r="CD23">
        <f>_xlfn.STDEV.S(BK23,BO23,BS23,BW23)</f>
        <v>24.102212899787162</v>
      </c>
      <c r="CE23">
        <f>(BI23*BK23+BM23*BO23+BQ23*BS23+BU23*BW23)/BY23</f>
        <v>43.494521912350599</v>
      </c>
      <c r="CF23">
        <v>25</v>
      </c>
      <c r="CG23">
        <v>17.421251390184345</v>
      </c>
      <c r="CH23">
        <v>23.556755519502776</v>
      </c>
    </row>
    <row r="24" spans="1:86" x14ac:dyDescent="0.25">
      <c r="A24" t="s">
        <v>984</v>
      </c>
      <c r="B24" t="s">
        <v>1799</v>
      </c>
      <c r="C24" t="s">
        <v>18</v>
      </c>
      <c r="D24">
        <v>35</v>
      </c>
      <c r="E24">
        <v>159</v>
      </c>
      <c r="F24" t="s">
        <v>19</v>
      </c>
      <c r="G24">
        <v>39</v>
      </c>
      <c r="H24">
        <v>168</v>
      </c>
      <c r="I24" t="s">
        <v>20</v>
      </c>
      <c r="J24">
        <v>0</v>
      </c>
      <c r="K24">
        <v>0</v>
      </c>
      <c r="L24" t="s">
        <v>21</v>
      </c>
      <c r="M24">
        <v>330</v>
      </c>
      <c r="N24">
        <v>253.7</v>
      </c>
      <c r="O24" t="s">
        <v>22</v>
      </c>
      <c r="P24">
        <v>131</v>
      </c>
      <c r="Q24">
        <v>193</v>
      </c>
      <c r="R24" t="s">
        <v>23</v>
      </c>
      <c r="S24">
        <v>24</v>
      </c>
      <c r="T24">
        <v>185</v>
      </c>
      <c r="U24" t="s">
        <v>24</v>
      </c>
      <c r="V24">
        <v>1147</v>
      </c>
      <c r="W24">
        <v>266.89999999999998</v>
      </c>
      <c r="X24" t="s">
        <v>25</v>
      </c>
      <c r="Y24">
        <v>0</v>
      </c>
      <c r="Z24">
        <v>0</v>
      </c>
      <c r="AA24" t="s">
        <v>26</v>
      </c>
      <c r="AB24">
        <v>88</v>
      </c>
      <c r="AC24">
        <v>201.3</v>
      </c>
      <c r="AD24" t="s">
        <v>27</v>
      </c>
      <c r="AE24">
        <v>299</v>
      </c>
      <c r="AF24">
        <v>260.60000000000002</v>
      </c>
      <c r="AG24" t="s">
        <v>28</v>
      </c>
      <c r="AH24">
        <v>670</v>
      </c>
      <c r="AI24">
        <v>238.9</v>
      </c>
      <c r="AJ24" t="s">
        <v>29</v>
      </c>
      <c r="AK24">
        <v>282</v>
      </c>
      <c r="AL24">
        <v>269</v>
      </c>
      <c r="AM24" t="s">
        <v>30</v>
      </c>
      <c r="AN24">
        <v>1008</v>
      </c>
      <c r="AO24">
        <v>257</v>
      </c>
      <c r="AP24" t="s">
        <v>31</v>
      </c>
      <c r="AQ24">
        <v>424</v>
      </c>
      <c r="AR24">
        <v>261.7</v>
      </c>
      <c r="AS24" t="s">
        <v>32</v>
      </c>
      <c r="AT24">
        <v>147</v>
      </c>
      <c r="AU24">
        <v>295</v>
      </c>
      <c r="AV24" t="s">
        <v>33</v>
      </c>
      <c r="AW24">
        <v>313</v>
      </c>
      <c r="AX24">
        <v>233.7</v>
      </c>
      <c r="AY24" t="s">
        <v>34</v>
      </c>
      <c r="AZ24">
        <v>24</v>
      </c>
      <c r="BA24">
        <v>234</v>
      </c>
      <c r="BB24" t="s">
        <v>35</v>
      </c>
      <c r="BC24">
        <v>93</v>
      </c>
      <c r="BD24">
        <v>204.3</v>
      </c>
      <c r="BE24" t="s">
        <v>36</v>
      </c>
      <c r="BF24">
        <v>23</v>
      </c>
      <c r="BG24">
        <v>292</v>
      </c>
      <c r="BH24" t="s">
        <v>78</v>
      </c>
      <c r="BI24">
        <f>D24+J24+AH24+BC24</f>
        <v>798</v>
      </c>
      <c r="BJ24">
        <f>(D24*E24+J24*K24+AH24*AI24+BC24*BD24)/BI24</f>
        <v>231.36328320802005</v>
      </c>
      <c r="BK24">
        <v>9</v>
      </c>
      <c r="BL24" t="s">
        <v>76</v>
      </c>
      <c r="BM24">
        <f>V24+AE24+AK24+AN24+AQ24+BF24</f>
        <v>3183</v>
      </c>
      <c r="BN24">
        <f>(V24*W24+AE24*AF24+AK24*AL24+AN24*AO24+AQ24*AR24+BF24*BG24)/BM24</f>
        <v>262.84778510838834</v>
      </c>
      <c r="BO24">
        <v>13</v>
      </c>
      <c r="BP24" t="s">
        <v>77</v>
      </c>
      <c r="BQ24">
        <f>G24+S24+Y24+AW24+AZ24</f>
        <v>400</v>
      </c>
      <c r="BR24">
        <f>(G24*H24+S24*T24+Y24*Z24+AW24*AX24+AZ24*BA24)/BQ24</f>
        <v>224.39024999999998</v>
      </c>
      <c r="BS24">
        <v>7</v>
      </c>
      <c r="BT24" t="s">
        <v>79</v>
      </c>
      <c r="BU24">
        <f>M24+P24+AB24+AT24</f>
        <v>696</v>
      </c>
      <c r="BV24">
        <f>(M24*N24+P24*Q24+AB24*AC24+AT24*AU24)/BU24</f>
        <v>244.37270114942527</v>
      </c>
      <c r="BW24">
        <v>6</v>
      </c>
      <c r="BX24" t="s">
        <v>86</v>
      </c>
      <c r="BY24">
        <f>D24+G24+J24+M24+P24+S24+V24+Y24+AB24+AE24+AH24+AK24+AN24+AQ24+AT24+AW24+AZ24+BC24+BF24</f>
        <v>5077</v>
      </c>
      <c r="BZ24">
        <f>(D24*E24+G24*H24+J24*K24+M24*N24+P24*Q24+S24*T24+V24*W24+Y24*Z24+AB24*AC24+AE24*AF24+AH24*AI24+AK24*AL24+AN24*AO24+AQ24*AR24+AT24*AU24+AW24*AX24+AZ24*BA24+BC24*BD24+BF24*BG24)/BY24</f>
        <v>252.33639944849318</v>
      </c>
      <c r="CA24">
        <v>8</v>
      </c>
      <c r="CB24">
        <v>221.85913685171843</v>
      </c>
      <c r="CC24">
        <f>AVERAGE(BK24,BO24,BS24,BW24)</f>
        <v>8.75</v>
      </c>
      <c r="CD24">
        <f>_xlfn.STDEV.S(BK24,BO24,BS24,BW24)</f>
        <v>3.0956959368344519</v>
      </c>
      <c r="CE24">
        <f>(BI24*BK24+BM24*BO24+BQ24*BS24+BU24*BW24)/BY24</f>
        <v>10.938940319086074</v>
      </c>
      <c r="CF24">
        <v>25.5</v>
      </c>
      <c r="CG24">
        <v>21.144739298463815</v>
      </c>
      <c r="CH24">
        <v>25.782509730715436</v>
      </c>
    </row>
    <row r="25" spans="1:86" x14ac:dyDescent="0.25">
      <c r="A25" t="s">
        <v>1687</v>
      </c>
      <c r="B25" t="s">
        <v>1799</v>
      </c>
      <c r="C25" t="s">
        <v>18</v>
      </c>
      <c r="D25">
        <v>0</v>
      </c>
      <c r="E25">
        <v>0</v>
      </c>
      <c r="F25" t="s">
        <v>19</v>
      </c>
      <c r="G25">
        <v>637</v>
      </c>
      <c r="H25">
        <v>206.6</v>
      </c>
      <c r="I25" t="s">
        <v>20</v>
      </c>
      <c r="J25">
        <v>0</v>
      </c>
      <c r="K25">
        <v>0</v>
      </c>
      <c r="L25" t="s">
        <v>21</v>
      </c>
      <c r="M25">
        <v>1995</v>
      </c>
      <c r="N25">
        <v>250.1</v>
      </c>
      <c r="O25" t="s">
        <v>22</v>
      </c>
      <c r="P25">
        <v>0</v>
      </c>
      <c r="Q25">
        <v>0</v>
      </c>
      <c r="R25" t="s">
        <v>23</v>
      </c>
      <c r="S25">
        <v>0</v>
      </c>
      <c r="T25">
        <v>0</v>
      </c>
      <c r="U25" t="s">
        <v>24</v>
      </c>
      <c r="V25">
        <v>2701</v>
      </c>
      <c r="W25">
        <v>258.3</v>
      </c>
      <c r="X25" t="s">
        <v>25</v>
      </c>
      <c r="Y25">
        <v>0</v>
      </c>
      <c r="Z25">
        <v>0</v>
      </c>
      <c r="AA25" t="s">
        <v>26</v>
      </c>
      <c r="AB25">
        <v>0</v>
      </c>
      <c r="AC25">
        <v>0</v>
      </c>
      <c r="AD25" t="s">
        <v>27</v>
      </c>
      <c r="AE25">
        <v>0</v>
      </c>
      <c r="AF25">
        <v>0</v>
      </c>
      <c r="AG25" t="s">
        <v>28</v>
      </c>
      <c r="AH25">
        <v>0</v>
      </c>
      <c r="AI25">
        <v>0</v>
      </c>
      <c r="AJ25" t="s">
        <v>29</v>
      </c>
      <c r="AK25">
        <v>0</v>
      </c>
      <c r="AL25">
        <v>0</v>
      </c>
      <c r="AM25" t="s">
        <v>30</v>
      </c>
      <c r="AN25">
        <v>0</v>
      </c>
      <c r="AO25">
        <v>0</v>
      </c>
      <c r="AP25" t="s">
        <v>31</v>
      </c>
      <c r="AQ25">
        <v>270</v>
      </c>
      <c r="AR25">
        <v>270.5</v>
      </c>
      <c r="AS25" t="s">
        <v>32</v>
      </c>
      <c r="AT25">
        <v>594</v>
      </c>
      <c r="AU25">
        <v>253.4</v>
      </c>
      <c r="AV25" t="s">
        <v>33</v>
      </c>
      <c r="AW25">
        <v>0</v>
      </c>
      <c r="AX25">
        <v>0</v>
      </c>
      <c r="AY25" t="s">
        <v>34</v>
      </c>
      <c r="AZ25">
        <v>147</v>
      </c>
      <c r="BA25">
        <v>201.6</v>
      </c>
      <c r="BB25" t="s">
        <v>35</v>
      </c>
      <c r="BC25">
        <v>14</v>
      </c>
      <c r="BD25">
        <v>265</v>
      </c>
      <c r="BE25" t="s">
        <v>36</v>
      </c>
      <c r="BF25">
        <v>0</v>
      </c>
      <c r="BG25">
        <v>0</v>
      </c>
      <c r="BH25" t="s">
        <v>78</v>
      </c>
      <c r="BI25">
        <f>D25+J25+AH25+BC25</f>
        <v>14</v>
      </c>
      <c r="BJ25">
        <f>(D25*E25+J25*K25+AH25*AI25+BC25*BD25)/BI25</f>
        <v>265</v>
      </c>
      <c r="BK25">
        <v>4</v>
      </c>
      <c r="BL25" t="s">
        <v>76</v>
      </c>
      <c r="BM25">
        <f>V25+AE25+AK25+AN25+AQ25+BF25</f>
        <v>2971</v>
      </c>
      <c r="BN25">
        <f>(V25*W25+AE25*AF25+AK25*AL25+AN25*AO25+AQ25*AR25+BF25*BG25)/BM25</f>
        <v>259.40871760350052</v>
      </c>
      <c r="BO25">
        <v>17</v>
      </c>
      <c r="BP25" t="s">
        <v>77</v>
      </c>
      <c r="BQ25">
        <f>G25+S25+Y25+AW25+AZ25</f>
        <v>784</v>
      </c>
      <c r="BR25">
        <f>(G25*H25+S25*T25+Y25*Z25+AW25*AX25+AZ25*BA25)/BQ25</f>
        <v>205.66249999999999</v>
      </c>
      <c r="BS25">
        <v>25</v>
      </c>
      <c r="BT25" t="s">
        <v>79</v>
      </c>
      <c r="BU25">
        <f>M25+P25+AB25+AT25</f>
        <v>2589</v>
      </c>
      <c r="BV25">
        <f>(M25*N25+P25*Q25+AB25*AC25+AT25*AU25)/BU25</f>
        <v>250.85712630359211</v>
      </c>
      <c r="BW25">
        <v>4</v>
      </c>
      <c r="BX25" t="s">
        <v>86</v>
      </c>
      <c r="BY25">
        <f>D25+G25+J25+M25+P25+S25+V25+Y25+AB25+AE25+AH25+AK25+AN25+AQ25+AT25+AW25+AZ25+BC25+BF25</f>
        <v>6358</v>
      </c>
      <c r="BZ25">
        <f>(D25*E25+G25*H25+J25*K25+M25*N25+P25*Q25+S25*T25+V25*W25+Y25*Z25+AB25*AC25+AE25*AF25+AH25*AI25+AK25*AL25+AN25*AO25+AQ25*AR25+AT25*AU25+AW25*AX25+AZ25*BA25+BC25*BD25+BF25*BG25)/BY25</f>
        <v>249.31138722868826</v>
      </c>
      <c r="CA25">
        <v>9</v>
      </c>
      <c r="CB25">
        <v>221.85913685171801</v>
      </c>
      <c r="CC25">
        <f>AVERAGE(BK25,BO25,BS25,BW25)</f>
        <v>12.5</v>
      </c>
      <c r="CD25">
        <f>_xlfn.STDEV.S(BK25,BO25,BS25,BW25)</f>
        <v>10.344080432788601</v>
      </c>
      <c r="CE25">
        <f>(BI25*BK25+BM25*BO25+BQ25*BS25+BU25*BW25)/BY25</f>
        <v>12.664202579427492</v>
      </c>
      <c r="CF25">
        <v>25.5</v>
      </c>
      <c r="CG25">
        <v>21.144739298463815</v>
      </c>
      <c r="CH25">
        <v>25.782509730715436</v>
      </c>
    </row>
    <row r="26" spans="1:86" x14ac:dyDescent="0.25">
      <c r="A26" t="s">
        <v>72</v>
      </c>
      <c r="B26" t="s">
        <v>1799</v>
      </c>
      <c r="C26" t="s">
        <v>18</v>
      </c>
      <c r="D26">
        <v>0</v>
      </c>
      <c r="E26">
        <v>0</v>
      </c>
      <c r="F26" t="s">
        <v>19</v>
      </c>
      <c r="G26">
        <v>241</v>
      </c>
      <c r="H26">
        <v>170.4</v>
      </c>
      <c r="I26" t="s">
        <v>20</v>
      </c>
      <c r="J26">
        <v>0</v>
      </c>
      <c r="K26">
        <v>0</v>
      </c>
      <c r="L26" t="s">
        <v>21</v>
      </c>
      <c r="M26">
        <v>36</v>
      </c>
      <c r="N26">
        <v>226.5</v>
      </c>
      <c r="O26" t="s">
        <v>22</v>
      </c>
      <c r="P26">
        <v>0</v>
      </c>
      <c r="Q26">
        <v>0</v>
      </c>
      <c r="R26" t="s">
        <v>23</v>
      </c>
      <c r="S26">
        <v>0</v>
      </c>
      <c r="T26">
        <v>0</v>
      </c>
      <c r="U26" t="s">
        <v>24</v>
      </c>
      <c r="V26">
        <v>14</v>
      </c>
      <c r="W26">
        <v>342</v>
      </c>
      <c r="X26" t="s">
        <v>25</v>
      </c>
      <c r="Y26">
        <v>1337</v>
      </c>
      <c r="Z26">
        <v>216.5</v>
      </c>
      <c r="AA26" t="s">
        <v>26</v>
      </c>
      <c r="AB26">
        <v>590</v>
      </c>
      <c r="AC26">
        <v>216.1</v>
      </c>
      <c r="AD26" t="s">
        <v>27</v>
      </c>
      <c r="AE26">
        <v>155</v>
      </c>
      <c r="AF26">
        <v>279.7</v>
      </c>
      <c r="AG26" t="s">
        <v>28</v>
      </c>
      <c r="AH26">
        <v>0</v>
      </c>
      <c r="AI26">
        <v>0</v>
      </c>
      <c r="AJ26" t="s">
        <v>29</v>
      </c>
      <c r="AK26">
        <v>989</v>
      </c>
      <c r="AL26">
        <v>250.3</v>
      </c>
      <c r="AM26" t="s">
        <v>30</v>
      </c>
      <c r="AN26">
        <v>1176</v>
      </c>
      <c r="AO26">
        <v>256.5</v>
      </c>
      <c r="AP26" t="s">
        <v>31</v>
      </c>
      <c r="AQ26">
        <v>711</v>
      </c>
      <c r="AR26">
        <v>256.5</v>
      </c>
      <c r="AS26" t="s">
        <v>32</v>
      </c>
      <c r="AT26">
        <v>554</v>
      </c>
      <c r="AU26">
        <v>226.9</v>
      </c>
      <c r="AV26" t="s">
        <v>33</v>
      </c>
      <c r="AW26">
        <v>39</v>
      </c>
      <c r="AX26">
        <v>166.5</v>
      </c>
      <c r="AY26" t="s">
        <v>34</v>
      </c>
      <c r="AZ26">
        <v>24</v>
      </c>
      <c r="BA26">
        <v>223</v>
      </c>
      <c r="BB26" t="s">
        <v>35</v>
      </c>
      <c r="BC26">
        <v>124</v>
      </c>
      <c r="BD26">
        <v>277.3</v>
      </c>
      <c r="BE26" t="s">
        <v>36</v>
      </c>
      <c r="BF26">
        <v>0</v>
      </c>
      <c r="BG26">
        <v>0</v>
      </c>
      <c r="BH26" t="s">
        <v>78</v>
      </c>
      <c r="BI26">
        <f>D26+J26+AH26+BC26</f>
        <v>124</v>
      </c>
      <c r="BJ26">
        <f>(D26*E26+J26*K26+AH26*AI26+BC26*BD26)/BI26</f>
        <v>277.3</v>
      </c>
      <c r="BK26">
        <v>3</v>
      </c>
      <c r="BL26" t="s">
        <v>76</v>
      </c>
      <c r="BM26">
        <f>V26+AE26+AK26+AN26+AQ26+BF26</f>
        <v>3045</v>
      </c>
      <c r="BN26">
        <f>(V26*W26+AE26*AF26+AK26*AL26+AN26*AO26+AQ26*AR26+BF26*BG26)/BM26</f>
        <v>256.06032840722492</v>
      </c>
      <c r="BO26">
        <v>21</v>
      </c>
      <c r="BP26" t="s">
        <v>77</v>
      </c>
      <c r="BQ26">
        <f>G26+S26+Y26+AW26+AZ26</f>
        <v>1641</v>
      </c>
      <c r="BR26">
        <f>(G26*H26+S26*T26+Y26*Z26+AW26*AX26+AZ26*BA26)/BQ26</f>
        <v>208.63644119439368</v>
      </c>
      <c r="BS26">
        <v>20</v>
      </c>
      <c r="BT26" t="s">
        <v>79</v>
      </c>
      <c r="BU26">
        <f>M26+P26+AB26+AT26</f>
        <v>1180</v>
      </c>
      <c r="BV26">
        <f>(M26*N26+P26*Q26+AB26*AC26+AT26*AU26)/BU26</f>
        <v>221.48779661016948</v>
      </c>
      <c r="BW26">
        <v>18</v>
      </c>
      <c r="BX26" t="s">
        <v>86</v>
      </c>
      <c r="BY26">
        <f>D26+G26+J26+M26+P26+S26+V26+Y26+AB26+AE26+AH26+AK26+AN26+AQ26+AT26+AW26+AZ26+BC26+BF26</f>
        <v>5990</v>
      </c>
      <c r="BZ26">
        <f>(D26*E26+G26*H26+J26*K26+M26*N26+P26*Q26+S26*T26+V26*W26+Y26*Z26+AB26*AC26+AE26*AF26+AH26*AI26+AK26*AL26+AN26*AO26+AQ26*AR26+AT26*AU26+AW26*AX26+AZ26*BA26+BC26*BD26+BF26*BG26)/BY26</f>
        <v>236.69731218697831</v>
      </c>
      <c r="CA26">
        <v>15</v>
      </c>
      <c r="CB26">
        <v>221.85913685171801</v>
      </c>
      <c r="CC26">
        <f>AVERAGE(BK26,BO26,BS26,BW26)</f>
        <v>15.5</v>
      </c>
      <c r="CD26">
        <f>_xlfn.STDEV.S(BK26,BO26,BS26,BW26)</f>
        <v>8.426149773176359</v>
      </c>
      <c r="CE26">
        <f>(BI26*BK26+BM26*BO26+BQ26*BS26+BU26*BW26)/BY26</f>
        <v>19.762437395659433</v>
      </c>
      <c r="CF26">
        <v>25.5</v>
      </c>
      <c r="CG26">
        <v>21.144739298463815</v>
      </c>
      <c r="CH26">
        <v>25.782509730715436</v>
      </c>
    </row>
    <row r="27" spans="1:86" x14ac:dyDescent="0.25">
      <c r="A27" t="s">
        <v>1662</v>
      </c>
      <c r="B27" t="s">
        <v>1799</v>
      </c>
      <c r="C27" t="s">
        <v>18</v>
      </c>
      <c r="D27">
        <v>0</v>
      </c>
      <c r="E27">
        <v>0</v>
      </c>
      <c r="F27" t="s">
        <v>19</v>
      </c>
      <c r="G27">
        <v>0</v>
      </c>
      <c r="H27">
        <v>0</v>
      </c>
      <c r="I27" t="s">
        <v>20</v>
      </c>
      <c r="J27">
        <v>56</v>
      </c>
      <c r="K27">
        <v>162</v>
      </c>
      <c r="L27" t="s">
        <v>21</v>
      </c>
      <c r="M27">
        <v>26</v>
      </c>
      <c r="N27">
        <v>233</v>
      </c>
      <c r="O27" t="s">
        <v>22</v>
      </c>
      <c r="P27">
        <v>0</v>
      </c>
      <c r="Q27">
        <v>0</v>
      </c>
      <c r="R27" t="s">
        <v>23</v>
      </c>
      <c r="S27">
        <v>239</v>
      </c>
      <c r="T27">
        <v>236.6</v>
      </c>
      <c r="U27" t="s">
        <v>24</v>
      </c>
      <c r="V27">
        <v>170</v>
      </c>
      <c r="W27">
        <v>211.8</v>
      </c>
      <c r="X27" t="s">
        <v>25</v>
      </c>
      <c r="Y27">
        <v>1236</v>
      </c>
      <c r="Z27">
        <v>214.2</v>
      </c>
      <c r="AA27" t="s">
        <v>26</v>
      </c>
      <c r="AB27">
        <v>0</v>
      </c>
      <c r="AC27">
        <v>0</v>
      </c>
      <c r="AD27" t="s">
        <v>27</v>
      </c>
      <c r="AE27">
        <v>0</v>
      </c>
      <c r="AF27">
        <v>0</v>
      </c>
      <c r="AG27" t="s">
        <v>28</v>
      </c>
      <c r="AH27">
        <v>0</v>
      </c>
      <c r="AI27">
        <v>0</v>
      </c>
      <c r="AJ27" t="s">
        <v>29</v>
      </c>
      <c r="AK27">
        <v>23</v>
      </c>
      <c r="AL27">
        <v>202</v>
      </c>
      <c r="AM27" t="s">
        <v>30</v>
      </c>
      <c r="AN27">
        <v>798</v>
      </c>
      <c r="AO27">
        <v>248.6</v>
      </c>
      <c r="AP27" t="s">
        <v>31</v>
      </c>
      <c r="AQ27">
        <v>184</v>
      </c>
      <c r="AR27">
        <v>228.6</v>
      </c>
      <c r="AS27" t="s">
        <v>32</v>
      </c>
      <c r="AT27">
        <v>98</v>
      </c>
      <c r="AU27">
        <v>236</v>
      </c>
      <c r="AV27" t="s">
        <v>33</v>
      </c>
      <c r="AW27">
        <v>313</v>
      </c>
      <c r="AX27">
        <v>235.2</v>
      </c>
      <c r="AY27" t="s">
        <v>34</v>
      </c>
      <c r="AZ27">
        <v>71</v>
      </c>
      <c r="BA27">
        <v>200.8</v>
      </c>
      <c r="BB27" t="s">
        <v>35</v>
      </c>
      <c r="BC27">
        <v>96</v>
      </c>
      <c r="BD27">
        <v>190.8</v>
      </c>
      <c r="BE27" t="s">
        <v>36</v>
      </c>
      <c r="BF27">
        <v>0</v>
      </c>
      <c r="BG27">
        <v>0</v>
      </c>
      <c r="BH27" t="s">
        <v>78</v>
      </c>
      <c r="BI27">
        <f>D27+J27+AH27+BC27</f>
        <v>152</v>
      </c>
      <c r="BJ27">
        <f>(D27*E27+J27*K27+AH27*AI27+BC27*BD27)/BI27</f>
        <v>180.18947368421055</v>
      </c>
      <c r="BK27">
        <v>47</v>
      </c>
      <c r="BL27" t="s">
        <v>76</v>
      </c>
      <c r="BM27">
        <f>V27+AE27+AK27+AN27+AQ27+BF27</f>
        <v>1175</v>
      </c>
      <c r="BN27">
        <f>(V27*W27+AE27*AF27+AK27*AL27+AN27*AO27+AQ27*AR27+BF27*BG27)/BM27</f>
        <v>239.2316595744681</v>
      </c>
      <c r="BO27">
        <v>34</v>
      </c>
      <c r="BP27" t="s">
        <v>77</v>
      </c>
      <c r="BQ27">
        <f>G27+S27+Y27+AW27+AZ27</f>
        <v>1859</v>
      </c>
      <c r="BR27">
        <f>(G27*H27+S27*T27+Y27*Z27+AW27*AX27+AZ27*BA27)/BQ27</f>
        <v>220.10381925766541</v>
      </c>
      <c r="BS27">
        <v>10</v>
      </c>
      <c r="BT27" t="s">
        <v>79</v>
      </c>
      <c r="BU27">
        <f>M27+P27+AB27+AT27</f>
        <v>124</v>
      </c>
      <c r="BV27">
        <f>(M27*N27+P27*Q27+AB27*AC27+AT27*AU27)/BU27</f>
        <v>235.37096774193549</v>
      </c>
      <c r="BW27">
        <v>11</v>
      </c>
      <c r="BX27" t="s">
        <v>86</v>
      </c>
      <c r="BY27">
        <f>D27+G27+J27+M27+P27+S27+V27+Y27+AB27+AE27+AH27+AK27+AN27+AQ27+AT27+AW27+AZ27+BC27+BF27</f>
        <v>3310</v>
      </c>
      <c r="BZ27">
        <f>(D27*E27+G27*H27+J27*K27+M27*N27+P27*Q27+S27*T27+V27*W27+Y27*Z27+AB27*AC27+AE27*AF27+AH27*AI27+AK27*AL27+AN27*AO27+AQ27*AR27+AT27*AU27+AW27*AX27+AZ27*BA27+BC27*BD27+BF27*BG27)/BY27</f>
        <v>225.63293051359517</v>
      </c>
      <c r="CA27">
        <v>29</v>
      </c>
      <c r="CB27">
        <v>221.85913685171801</v>
      </c>
      <c r="CC27">
        <f>AVERAGE(BK27,BO27,BS27,BW27)</f>
        <v>25.5</v>
      </c>
      <c r="CD27">
        <f>_xlfn.STDEV.S(BK27,BO27,BS27,BW27)</f>
        <v>18.119970566569176</v>
      </c>
      <c r="CE27">
        <f>(BI27*BK27+BM27*BO27+BQ27*BS27+BU27*BW27)/BY27</f>
        <v>20.25619335347432</v>
      </c>
      <c r="CF27">
        <v>25.5</v>
      </c>
      <c r="CG27">
        <v>21.144739298463815</v>
      </c>
      <c r="CH27">
        <v>25.782509730715436</v>
      </c>
    </row>
    <row r="28" spans="1:86" x14ac:dyDescent="0.25">
      <c r="A28" t="s">
        <v>1584</v>
      </c>
      <c r="B28" t="s">
        <v>1799</v>
      </c>
      <c r="C28" t="s">
        <v>18</v>
      </c>
      <c r="D28">
        <v>1509</v>
      </c>
      <c r="E28">
        <v>185.6</v>
      </c>
      <c r="F28" t="s">
        <v>19</v>
      </c>
      <c r="G28">
        <v>41</v>
      </c>
      <c r="H28">
        <v>118</v>
      </c>
      <c r="I28" t="s">
        <v>20</v>
      </c>
      <c r="J28">
        <v>426</v>
      </c>
      <c r="K28">
        <v>204.7</v>
      </c>
      <c r="L28" t="s">
        <v>21</v>
      </c>
      <c r="M28">
        <v>0</v>
      </c>
      <c r="N28">
        <v>0</v>
      </c>
      <c r="O28" t="s">
        <v>22</v>
      </c>
      <c r="P28">
        <v>20</v>
      </c>
      <c r="Q28">
        <v>197</v>
      </c>
      <c r="R28" t="s">
        <v>23</v>
      </c>
      <c r="S28">
        <v>21</v>
      </c>
      <c r="T28">
        <v>223</v>
      </c>
      <c r="U28" t="s">
        <v>24</v>
      </c>
      <c r="V28">
        <v>42</v>
      </c>
      <c r="W28">
        <v>172.5</v>
      </c>
      <c r="X28" t="s">
        <v>25</v>
      </c>
      <c r="Y28">
        <v>45</v>
      </c>
      <c r="Z28">
        <v>218</v>
      </c>
      <c r="AA28" t="s">
        <v>26</v>
      </c>
      <c r="AB28">
        <v>92</v>
      </c>
      <c r="AC28">
        <v>209.5</v>
      </c>
      <c r="AD28" t="s">
        <v>27</v>
      </c>
      <c r="AE28">
        <v>0</v>
      </c>
      <c r="AF28">
        <v>0</v>
      </c>
      <c r="AG28" t="s">
        <v>28</v>
      </c>
      <c r="AH28">
        <v>2046</v>
      </c>
      <c r="AI28">
        <v>197.2</v>
      </c>
      <c r="AJ28" t="s">
        <v>29</v>
      </c>
      <c r="AK28">
        <v>0</v>
      </c>
      <c r="AL28">
        <v>0</v>
      </c>
      <c r="AM28" t="s">
        <v>30</v>
      </c>
      <c r="AN28">
        <v>0</v>
      </c>
      <c r="AO28">
        <v>0</v>
      </c>
      <c r="AP28" t="s">
        <v>31</v>
      </c>
      <c r="AQ28">
        <v>0</v>
      </c>
      <c r="AR28">
        <v>0</v>
      </c>
      <c r="AS28" t="s">
        <v>32</v>
      </c>
      <c r="AT28">
        <v>36</v>
      </c>
      <c r="AU28">
        <v>114</v>
      </c>
      <c r="AV28" t="s">
        <v>33</v>
      </c>
      <c r="AW28">
        <v>0</v>
      </c>
      <c r="AX28">
        <v>0</v>
      </c>
      <c r="AY28" t="s">
        <v>34</v>
      </c>
      <c r="AZ28">
        <v>38</v>
      </c>
      <c r="BA28">
        <v>165.5</v>
      </c>
      <c r="BB28" t="s">
        <v>35</v>
      </c>
      <c r="BC28">
        <v>805</v>
      </c>
      <c r="BD28">
        <v>187.7</v>
      </c>
      <c r="BE28" t="s">
        <v>36</v>
      </c>
      <c r="BF28">
        <v>21</v>
      </c>
      <c r="BG28">
        <v>134</v>
      </c>
      <c r="BH28" t="s">
        <v>78</v>
      </c>
      <c r="BI28">
        <f>D28+J28+AH28+BC28</f>
        <v>4786</v>
      </c>
      <c r="BJ28">
        <f>(D28*E28+J28*K28+AH28*AI28+BC28*BD28)/BI28</f>
        <v>192.6122649394066</v>
      </c>
      <c r="BK28">
        <v>40</v>
      </c>
      <c r="BL28" t="s">
        <v>76</v>
      </c>
      <c r="BM28">
        <f>V28+AE28+AK28+AN28+AQ28+BF28</f>
        <v>63</v>
      </c>
      <c r="BN28">
        <f>(V28*W28+AE28*AF28+AK28*AL28+AN28*AO28+AQ28*AR28+BF28*BG28)/BM28</f>
        <v>159.66666666666666</v>
      </c>
      <c r="BO28">
        <v>59</v>
      </c>
      <c r="BP28" t="s">
        <v>77</v>
      </c>
      <c r="BQ28">
        <f>G28+S28+Y28+AW28+AZ28</f>
        <v>145</v>
      </c>
      <c r="BR28">
        <f>(G28*H28+S28*T28+Y28*Z28+AW28*AX28+AZ28*BA28)/BQ28</f>
        <v>176.68965517241378</v>
      </c>
      <c r="BS28">
        <v>49</v>
      </c>
      <c r="BT28" t="s">
        <v>79</v>
      </c>
      <c r="BU28">
        <f>M28+P28+AB28+AT28</f>
        <v>148</v>
      </c>
      <c r="BV28">
        <f>(M28*N28+P28*Q28+AB28*AC28+AT28*AU28)/BU28</f>
        <v>184.58108108108109</v>
      </c>
      <c r="BW28">
        <v>52</v>
      </c>
      <c r="BX28" t="s">
        <v>86</v>
      </c>
      <c r="BY28">
        <f>D28+G28+J28+M28+P28+S28+V28+Y28+AB28+AE28+AH28+AK28+AN28+AQ28+AT28+AW28+AZ28+BC28+BF28</f>
        <v>5142</v>
      </c>
      <c r="BZ28">
        <f>(D28*E28+G28*H28+J28*K28+M28*N28+P28*Q28+S28*T28+V28*W28+Y28*Z28+AB28*AC28+AE28*AF28+AH28*AI28+AK28*AL28+AN28*AO28+AQ28*AR28+AT28*AU28+AW28*AX28+AZ28*BA28+BC28*BD28+BF28*BG28)/BY28</f>
        <v>191.52845196421623</v>
      </c>
      <c r="CA28">
        <v>58</v>
      </c>
      <c r="CB28">
        <v>221.85913685171801</v>
      </c>
      <c r="CC28">
        <f>AVERAGE(BK28,BO28,BS28,BW28)</f>
        <v>50</v>
      </c>
      <c r="CD28">
        <f>_xlfn.STDEV.S(BK28,BO28,BS28,BW28)</f>
        <v>7.8740078740118111</v>
      </c>
      <c r="CE28">
        <f>(BI28*BK28+BM28*BO28+BQ28*BS28+BU28*BW28)/BY28</f>
        <v>40.831971995332559</v>
      </c>
      <c r="CF28">
        <v>25.5</v>
      </c>
      <c r="CG28">
        <v>21.144739298463815</v>
      </c>
      <c r="CH28">
        <v>25.782509730715436</v>
      </c>
    </row>
    <row r="29" spans="1:86" x14ac:dyDescent="0.25">
      <c r="A29" t="s">
        <v>1286</v>
      </c>
      <c r="B29" t="s">
        <v>1799</v>
      </c>
      <c r="C29" t="s">
        <v>18</v>
      </c>
      <c r="D29">
        <v>426</v>
      </c>
      <c r="E29">
        <v>196.2</v>
      </c>
      <c r="F29" t="s">
        <v>19</v>
      </c>
      <c r="G29">
        <v>601</v>
      </c>
      <c r="H29">
        <v>169.8</v>
      </c>
      <c r="I29" t="s">
        <v>20</v>
      </c>
      <c r="J29">
        <v>39</v>
      </c>
      <c r="K29">
        <v>147.5</v>
      </c>
      <c r="L29" t="s">
        <v>21</v>
      </c>
      <c r="M29">
        <v>0</v>
      </c>
      <c r="N29">
        <v>0</v>
      </c>
      <c r="O29" t="s">
        <v>22</v>
      </c>
      <c r="P29">
        <v>0</v>
      </c>
      <c r="Q29">
        <v>0</v>
      </c>
      <c r="R29" t="s">
        <v>23</v>
      </c>
      <c r="S29">
        <v>0</v>
      </c>
      <c r="T29">
        <v>0</v>
      </c>
      <c r="U29" t="s">
        <v>24</v>
      </c>
      <c r="V29">
        <v>0</v>
      </c>
      <c r="W29">
        <v>0</v>
      </c>
      <c r="X29" t="s">
        <v>25</v>
      </c>
      <c r="Y29">
        <v>408</v>
      </c>
      <c r="Z29">
        <v>178.6</v>
      </c>
      <c r="AA29" t="s">
        <v>26</v>
      </c>
      <c r="AB29">
        <v>0</v>
      </c>
      <c r="AC29">
        <v>0</v>
      </c>
      <c r="AD29" t="s">
        <v>27</v>
      </c>
      <c r="AE29">
        <v>0</v>
      </c>
      <c r="AF29">
        <v>0</v>
      </c>
      <c r="AG29" t="s">
        <v>28</v>
      </c>
      <c r="AH29">
        <v>507</v>
      </c>
      <c r="AI29">
        <v>172.2</v>
      </c>
      <c r="AJ29" t="s">
        <v>29</v>
      </c>
      <c r="AK29">
        <v>0</v>
      </c>
      <c r="AL29">
        <v>0</v>
      </c>
      <c r="AM29" t="s">
        <v>30</v>
      </c>
      <c r="AN29">
        <v>0</v>
      </c>
      <c r="AO29">
        <v>0</v>
      </c>
      <c r="AP29" t="s">
        <v>31</v>
      </c>
      <c r="AQ29">
        <v>0</v>
      </c>
      <c r="AR29">
        <v>0</v>
      </c>
      <c r="AS29" t="s">
        <v>32</v>
      </c>
      <c r="AT29">
        <v>150</v>
      </c>
      <c r="AU29">
        <v>155</v>
      </c>
      <c r="AV29" t="s">
        <v>33</v>
      </c>
      <c r="AW29">
        <v>91</v>
      </c>
      <c r="AX29">
        <v>139.4</v>
      </c>
      <c r="AY29" t="s">
        <v>34</v>
      </c>
      <c r="AZ29">
        <v>235</v>
      </c>
      <c r="BA29">
        <v>192.9</v>
      </c>
      <c r="BB29" t="s">
        <v>35</v>
      </c>
      <c r="BC29">
        <v>133</v>
      </c>
      <c r="BD29">
        <v>166.2</v>
      </c>
      <c r="BE29" t="s">
        <v>36</v>
      </c>
      <c r="BF29">
        <v>0</v>
      </c>
      <c r="BG29">
        <v>0</v>
      </c>
      <c r="BH29" t="s">
        <v>78</v>
      </c>
      <c r="BI29">
        <f>D29+J29+AH29+BC29</f>
        <v>1105</v>
      </c>
      <c r="BJ29">
        <f>(D29*E29+J29*K29+AH29*AI29+BC29*BD29)/BI29</f>
        <v>179.85855203619909</v>
      </c>
      <c r="BK29">
        <v>48</v>
      </c>
      <c r="BL29" t="s">
        <v>76</v>
      </c>
      <c r="BM29">
        <f>V29+AE29+AK29+AN29+AQ29+BF29</f>
        <v>0</v>
      </c>
      <c r="BN29" t="e">
        <f>(V29*W29+AE29*AF29+AK29*AL29+AN29*AO29+AQ29*AR29+BF29*BG29)/BM29</f>
        <v>#DIV/0!</v>
      </c>
      <c r="BO29">
        <v>0</v>
      </c>
      <c r="BP29" t="s">
        <v>77</v>
      </c>
      <c r="BQ29">
        <f>G29+S29+Y29+AW29+AZ29</f>
        <v>1335</v>
      </c>
      <c r="BR29">
        <f>(G29*H29+S29*T29+Y29*Z29+AW29*AX29+AZ29*BA29)/BQ29</f>
        <v>174.48352059925094</v>
      </c>
      <c r="BS29">
        <v>51</v>
      </c>
      <c r="BT29" t="s">
        <v>79</v>
      </c>
      <c r="BU29">
        <f>M29+P29+AB29+AT29</f>
        <v>150</v>
      </c>
      <c r="BV29">
        <f>(M29*N29+P29*Q29+AB29*AC29+AT29*AU29)/BU29</f>
        <v>155</v>
      </c>
      <c r="BW29">
        <v>60</v>
      </c>
      <c r="BX29" t="s">
        <v>86</v>
      </c>
      <c r="BY29">
        <f>D29+G29+J29+M29+P29+S29+V29+Y29+AB29+AE29+AH29+AK29+AN29+AQ29+AT29+AW29+AZ29+BC29+BF29</f>
        <v>2590</v>
      </c>
      <c r="BZ29">
        <f>(D29*E29+G29*H29+J29*K29+M29*N29+P29*Q29+S29*T29+V29*W29+Y29*Z29+AB29*AC29+AE29*AF29+AH29*AI29+AK29*AL29+AN29*AO29+AQ29*AR29+AT29*AU29+AW29*AX29+AZ29*BA29+BC29*BD29+BF29*BG29)/BY29</f>
        <v>175.64833976833975</v>
      </c>
      <c r="CA29">
        <v>62</v>
      </c>
      <c r="CB29">
        <v>221.85913685171843</v>
      </c>
      <c r="CC29">
        <f>AVERAGE(BK29,BO29,BS29,BW29)</f>
        <v>39.75</v>
      </c>
      <c r="CD29">
        <f>_xlfn.STDEV.S(BK29,BO29,BS29,BW29)</f>
        <v>26.986107537027269</v>
      </c>
      <c r="CE29">
        <f>(BI29*BK29+BM29*BO29+BQ29*BS29+BU29*BW29)/BY29</f>
        <v>50.24131274131274</v>
      </c>
      <c r="CF29">
        <v>25.5</v>
      </c>
      <c r="CG29">
        <v>21.144739298463815</v>
      </c>
      <c r="CH29">
        <v>25.782509730715436</v>
      </c>
    </row>
    <row r="30" spans="1:86" x14ac:dyDescent="0.25">
      <c r="A30" t="s">
        <v>41</v>
      </c>
      <c r="B30" t="s">
        <v>1794</v>
      </c>
      <c r="C30" t="s">
        <v>18</v>
      </c>
      <c r="D30">
        <v>0</v>
      </c>
      <c r="E30">
        <v>0</v>
      </c>
      <c r="F30" t="s">
        <v>19</v>
      </c>
      <c r="G30">
        <v>447</v>
      </c>
      <c r="H30">
        <v>203.3</v>
      </c>
      <c r="I30" t="s">
        <v>20</v>
      </c>
      <c r="J30">
        <v>73</v>
      </c>
      <c r="K30">
        <v>214</v>
      </c>
      <c r="L30" t="s">
        <v>21</v>
      </c>
      <c r="M30">
        <v>0</v>
      </c>
      <c r="N30">
        <v>0</v>
      </c>
      <c r="O30" t="s">
        <v>22</v>
      </c>
      <c r="P30">
        <v>1277</v>
      </c>
      <c r="Q30">
        <v>209.3</v>
      </c>
      <c r="R30" t="s">
        <v>23</v>
      </c>
      <c r="S30">
        <v>52</v>
      </c>
      <c r="T30">
        <v>170.7</v>
      </c>
      <c r="U30" t="s">
        <v>24</v>
      </c>
      <c r="V30">
        <v>0</v>
      </c>
      <c r="W30">
        <v>0</v>
      </c>
      <c r="X30" t="s">
        <v>25</v>
      </c>
      <c r="Y30">
        <v>19</v>
      </c>
      <c r="Z30">
        <v>113</v>
      </c>
      <c r="AA30" t="s">
        <v>26</v>
      </c>
      <c r="AB30">
        <v>965</v>
      </c>
      <c r="AC30">
        <v>224.8</v>
      </c>
      <c r="AD30" t="s">
        <v>27</v>
      </c>
      <c r="AE30">
        <v>0</v>
      </c>
      <c r="AF30">
        <v>0</v>
      </c>
      <c r="AG30" t="s">
        <v>28</v>
      </c>
      <c r="AH30">
        <v>175</v>
      </c>
      <c r="AI30">
        <v>200</v>
      </c>
      <c r="AJ30" t="s">
        <v>29</v>
      </c>
      <c r="AK30">
        <v>146</v>
      </c>
      <c r="AL30">
        <v>210.4</v>
      </c>
      <c r="AM30" t="s">
        <v>30</v>
      </c>
      <c r="AN30">
        <v>40</v>
      </c>
      <c r="AO30">
        <v>230.5</v>
      </c>
      <c r="AP30" t="s">
        <v>31</v>
      </c>
      <c r="AQ30">
        <v>0</v>
      </c>
      <c r="AR30">
        <v>0</v>
      </c>
      <c r="AS30" t="s">
        <v>32</v>
      </c>
      <c r="AT30">
        <v>284</v>
      </c>
      <c r="AU30">
        <v>191.9</v>
      </c>
      <c r="AV30" t="s">
        <v>33</v>
      </c>
      <c r="AW30">
        <v>190</v>
      </c>
      <c r="AX30">
        <v>216.3</v>
      </c>
      <c r="AY30" t="s">
        <v>34</v>
      </c>
      <c r="AZ30">
        <v>1511</v>
      </c>
      <c r="BA30">
        <v>213.6</v>
      </c>
      <c r="BB30" t="s">
        <v>35</v>
      </c>
      <c r="BC30">
        <v>1357</v>
      </c>
      <c r="BD30">
        <v>215</v>
      </c>
      <c r="BE30" t="s">
        <v>36</v>
      </c>
      <c r="BF30">
        <v>0</v>
      </c>
      <c r="BG30">
        <v>0</v>
      </c>
      <c r="BH30" t="s">
        <v>78</v>
      </c>
      <c r="BI30">
        <f>D30+J30+AH30+BC30</f>
        <v>1605</v>
      </c>
      <c r="BJ30">
        <f>(D30*E30+J30*K30+AH30*AI30+BC30*BD30)/BI30</f>
        <v>213.31900311526479</v>
      </c>
      <c r="BK30">
        <v>24</v>
      </c>
      <c r="BL30" t="s">
        <v>76</v>
      </c>
      <c r="BM30">
        <f>V30+AE30+AK30+AN30+AQ30+BF30</f>
        <v>186</v>
      </c>
      <c r="BN30">
        <f>(V30*W30+AE30*AF30+AK30*AL30+AN30*AO30+AQ30*AR30+BF30*BG30)/BM30</f>
        <v>214.72258064516129</v>
      </c>
      <c r="BO30">
        <v>53</v>
      </c>
      <c r="BP30" t="s">
        <v>77</v>
      </c>
      <c r="BQ30">
        <f>G30+S30+Y30+AW30+AZ30</f>
        <v>2219</v>
      </c>
      <c r="BR30">
        <f>(G30*H30+S30*T30+Y30*Z30+AW30*AX30+AZ30*BA30)/BQ30</f>
        <v>209.8896349707075</v>
      </c>
      <c r="BS30">
        <v>16</v>
      </c>
      <c r="BT30" t="s">
        <v>79</v>
      </c>
      <c r="BU30">
        <f>M30+P30+AB30+AT30</f>
        <v>2526</v>
      </c>
      <c r="BV30">
        <f>(M30*N30+P30*Q30+AB30*AC30+AT30*AU30)/BU30</f>
        <v>213.26512272367381</v>
      </c>
      <c r="BW30">
        <v>30</v>
      </c>
      <c r="BX30" t="s">
        <v>86</v>
      </c>
      <c r="BY30">
        <f>D30+G30+J30+M30+P30+S30+V30+Y30+AB30+AE30+AH30+AK30+AN30+AQ30+AT30+AW30+AZ30+BC30+BF30</f>
        <v>6536</v>
      </c>
      <c r="BZ30">
        <f>(D30*E30+G30*H30+J30*K30+M30*N30+P30*Q30+S30*T30+V30*W30+Y30*Z30+AB30*AC30+AE30*AF30+AH30*AI30+AK30*AL30+AN30*AO30+AQ30*AR30+AT30*AU30+AW30*AX30+AZ30*BA30+BC30*BD30+BF30*BG30)/BY30</f>
        <v>212.17383720930235</v>
      </c>
      <c r="CA30">
        <v>39</v>
      </c>
      <c r="CB30">
        <v>217.51934166511799</v>
      </c>
      <c r="CC30">
        <f>AVERAGE(BK30,BO30,BS30,BW30)</f>
        <v>30.75</v>
      </c>
      <c r="CD30">
        <f>_xlfn.STDEV.S(BK30,BO30,BS30,BW30)</f>
        <v>15.903353943953666</v>
      </c>
      <c r="CE30">
        <f>(BI30*BK30+BM30*BO30+BQ30*BS30+BU30*BW30)/BY30</f>
        <v>24.428090575275398</v>
      </c>
      <c r="CF30">
        <v>29.6</v>
      </c>
      <c r="CG30">
        <v>5.0299105359837117</v>
      </c>
      <c r="CH30">
        <v>28.740233562619313</v>
      </c>
    </row>
    <row r="31" spans="1:86" x14ac:dyDescent="0.25">
      <c r="A31" t="s">
        <v>40</v>
      </c>
      <c r="B31" t="s">
        <v>1794</v>
      </c>
      <c r="C31" t="s">
        <v>18</v>
      </c>
      <c r="D31">
        <v>278</v>
      </c>
      <c r="E31">
        <v>223.7</v>
      </c>
      <c r="F31" t="s">
        <v>19</v>
      </c>
      <c r="G31">
        <v>112</v>
      </c>
      <c r="H31">
        <v>193</v>
      </c>
      <c r="I31" t="s">
        <v>20</v>
      </c>
      <c r="J31">
        <v>0</v>
      </c>
      <c r="K31">
        <v>0</v>
      </c>
      <c r="L31" t="s">
        <v>21</v>
      </c>
      <c r="M31">
        <v>1155</v>
      </c>
      <c r="N31">
        <v>239.9</v>
      </c>
      <c r="O31" t="s">
        <v>22</v>
      </c>
      <c r="P31">
        <v>116</v>
      </c>
      <c r="Q31">
        <v>183</v>
      </c>
      <c r="R31" t="s">
        <v>23</v>
      </c>
      <c r="S31">
        <v>23</v>
      </c>
      <c r="T31">
        <v>226</v>
      </c>
      <c r="U31" t="s">
        <v>24</v>
      </c>
      <c r="V31">
        <v>4224</v>
      </c>
      <c r="W31">
        <v>239.5</v>
      </c>
      <c r="X31" t="s">
        <v>25</v>
      </c>
      <c r="Y31">
        <v>53</v>
      </c>
      <c r="Z31">
        <v>181.7</v>
      </c>
      <c r="AA31" t="s">
        <v>26</v>
      </c>
      <c r="AB31">
        <v>272</v>
      </c>
      <c r="AC31">
        <v>197.5</v>
      </c>
      <c r="AD31" t="s">
        <v>27</v>
      </c>
      <c r="AE31">
        <v>0</v>
      </c>
      <c r="AF31">
        <v>0</v>
      </c>
      <c r="AG31" t="s">
        <v>28</v>
      </c>
      <c r="AH31">
        <v>0</v>
      </c>
      <c r="AI31">
        <v>0</v>
      </c>
      <c r="AJ31" t="s">
        <v>29</v>
      </c>
      <c r="AK31">
        <v>883</v>
      </c>
      <c r="AL31">
        <v>256.8</v>
      </c>
      <c r="AM31" t="s">
        <v>30</v>
      </c>
      <c r="AN31">
        <v>529</v>
      </c>
      <c r="AO31">
        <v>238.7</v>
      </c>
      <c r="AP31" t="s">
        <v>31</v>
      </c>
      <c r="AQ31">
        <v>67</v>
      </c>
      <c r="AR31">
        <v>288.3</v>
      </c>
      <c r="AS31" t="s">
        <v>32</v>
      </c>
      <c r="AT31">
        <v>0</v>
      </c>
      <c r="AU31">
        <v>0</v>
      </c>
      <c r="AV31" t="s">
        <v>33</v>
      </c>
      <c r="AW31">
        <v>406</v>
      </c>
      <c r="AX31">
        <v>190.1</v>
      </c>
      <c r="AY31" t="s">
        <v>34</v>
      </c>
      <c r="AZ31">
        <v>0</v>
      </c>
      <c r="BA31">
        <v>0</v>
      </c>
      <c r="BB31" t="s">
        <v>35</v>
      </c>
      <c r="BC31">
        <v>15</v>
      </c>
      <c r="BD31">
        <v>167</v>
      </c>
      <c r="BE31" t="s">
        <v>36</v>
      </c>
      <c r="BF31">
        <v>0</v>
      </c>
      <c r="BG31">
        <v>0</v>
      </c>
      <c r="BH31" t="s">
        <v>78</v>
      </c>
      <c r="BI31">
        <f>D31+J31+AH31+BC31</f>
        <v>293</v>
      </c>
      <c r="BJ31">
        <f>(D31*E31+J31*K31+AH31*AI31+BC31*BD31)/BI31</f>
        <v>220.79726962457337</v>
      </c>
      <c r="BK31">
        <v>16</v>
      </c>
      <c r="BL31" t="s">
        <v>76</v>
      </c>
      <c r="BM31">
        <f>V31+AE31+AK31+AN31+AQ31+BF31</f>
        <v>5703</v>
      </c>
      <c r="BN31">
        <f>(V31*W31+AE31*AF31+AK31*AL31+AN31*AO31+AQ31*AR31+BF31*BG31)/BM31</f>
        <v>242.67767841486938</v>
      </c>
      <c r="BO31">
        <v>29</v>
      </c>
      <c r="BP31" t="s">
        <v>77</v>
      </c>
      <c r="BQ31">
        <f>G31+S31+Y31+AW31+AZ31</f>
        <v>594</v>
      </c>
      <c r="BR31">
        <f>(G31*H31+S31*T31+Y31*Z31+AW31*AX31+AZ31*BA31)/BQ31</f>
        <v>191.28737373737371</v>
      </c>
      <c r="BS31">
        <v>41</v>
      </c>
      <c r="BT31" t="s">
        <v>79</v>
      </c>
      <c r="BU31">
        <f>M31+P31+AB31+AT31</f>
        <v>1543</v>
      </c>
      <c r="BV31">
        <f>(M31*N31+P31*Q31+AB31*AC31+AT31*AU31)/BU31</f>
        <v>228.14808813998704</v>
      </c>
      <c r="BW31">
        <v>13</v>
      </c>
      <c r="BX31" t="s">
        <v>86</v>
      </c>
      <c r="BY31">
        <f>D31+G31+J31+M31+P31+S31+V31+Y31+AB31+AE31+AH31+AK31+AN31+AQ31+AT31+AW31+AZ31+BC31+BF31</f>
        <v>8133</v>
      </c>
      <c r="BZ31">
        <f>(D31*E31+G31*H31+J31*K31+M31*N31+P31*Q31+S31*T31+V31*W31+Y31*Z31+AB31*AC31+AE31*AF31+AH31*AI31+AK31*AL31+AN31*AO31+AQ31*AR31+AT31*AU31+AW31*AX31+AZ31*BA31+BC31*BD31+BF31*BG31)/BY31</f>
        <v>235.37951555391618</v>
      </c>
      <c r="CA31">
        <v>18</v>
      </c>
      <c r="CB31">
        <v>217.51934166511842</v>
      </c>
      <c r="CC31">
        <f>AVERAGE(BK31,BO31,BS31,BW31)</f>
        <v>24.75</v>
      </c>
      <c r="CD31">
        <f>_xlfn.STDEV.S(BK31,BO31,BS31,BW31)</f>
        <v>12.867918764638411</v>
      </c>
      <c r="CE31">
        <f>(BI31*BK31+BM31*BO31+BQ31*BS31+BU31*BW31)/BY31</f>
        <v>26.372556252305422</v>
      </c>
      <c r="CF31">
        <v>29.6</v>
      </c>
      <c r="CG31">
        <v>5.0299105359837117</v>
      </c>
      <c r="CH31">
        <v>28.740233562619313</v>
      </c>
    </row>
    <row r="32" spans="1:86" x14ac:dyDescent="0.25">
      <c r="A32" t="s">
        <v>704</v>
      </c>
      <c r="B32" t="s">
        <v>1794</v>
      </c>
      <c r="C32" t="s">
        <v>18</v>
      </c>
      <c r="D32">
        <v>0</v>
      </c>
      <c r="E32">
        <v>0</v>
      </c>
      <c r="F32" t="s">
        <v>19</v>
      </c>
      <c r="G32">
        <v>121</v>
      </c>
      <c r="H32">
        <v>177.7</v>
      </c>
      <c r="I32" t="s">
        <v>20</v>
      </c>
      <c r="J32">
        <v>0</v>
      </c>
      <c r="K32">
        <v>0</v>
      </c>
      <c r="L32" t="s">
        <v>21</v>
      </c>
      <c r="M32">
        <v>306</v>
      </c>
      <c r="N32">
        <v>207.5</v>
      </c>
      <c r="O32" t="s">
        <v>22</v>
      </c>
      <c r="P32">
        <v>0</v>
      </c>
      <c r="Q32">
        <v>0</v>
      </c>
      <c r="R32" t="s">
        <v>23</v>
      </c>
      <c r="S32">
        <v>19</v>
      </c>
      <c r="T32">
        <v>171</v>
      </c>
      <c r="U32" t="s">
        <v>24</v>
      </c>
      <c r="V32">
        <v>0</v>
      </c>
      <c r="W32">
        <v>0</v>
      </c>
      <c r="X32" t="s">
        <v>25</v>
      </c>
      <c r="Y32">
        <v>220</v>
      </c>
      <c r="Z32">
        <v>225.7</v>
      </c>
      <c r="AA32" t="s">
        <v>26</v>
      </c>
      <c r="AB32">
        <v>15</v>
      </c>
      <c r="AC32">
        <v>154</v>
      </c>
      <c r="AD32" t="s">
        <v>27</v>
      </c>
      <c r="AE32">
        <v>0</v>
      </c>
      <c r="AF32">
        <v>0</v>
      </c>
      <c r="AG32" t="s">
        <v>28</v>
      </c>
      <c r="AH32">
        <v>725</v>
      </c>
      <c r="AI32">
        <v>211.4</v>
      </c>
      <c r="AJ32" t="s">
        <v>29</v>
      </c>
      <c r="AK32">
        <v>0</v>
      </c>
      <c r="AL32">
        <v>0</v>
      </c>
      <c r="AM32" t="s">
        <v>30</v>
      </c>
      <c r="AN32">
        <v>42</v>
      </c>
      <c r="AO32">
        <v>205</v>
      </c>
      <c r="AP32" t="s">
        <v>31</v>
      </c>
      <c r="AQ32">
        <v>16</v>
      </c>
      <c r="AR32">
        <v>124</v>
      </c>
      <c r="AS32" t="s">
        <v>32</v>
      </c>
      <c r="AT32">
        <v>801</v>
      </c>
      <c r="AU32">
        <v>216.5</v>
      </c>
      <c r="AV32" t="s">
        <v>33</v>
      </c>
      <c r="AW32">
        <v>1145</v>
      </c>
      <c r="AX32">
        <v>205.3</v>
      </c>
      <c r="AY32" t="s">
        <v>34</v>
      </c>
      <c r="AZ32">
        <v>48</v>
      </c>
      <c r="BA32">
        <v>221</v>
      </c>
      <c r="BB32" t="s">
        <v>35</v>
      </c>
      <c r="BC32">
        <v>0</v>
      </c>
      <c r="BD32">
        <v>0</v>
      </c>
      <c r="BE32" t="s">
        <v>36</v>
      </c>
      <c r="BF32">
        <v>0</v>
      </c>
      <c r="BG32">
        <v>0</v>
      </c>
      <c r="BH32" t="s">
        <v>78</v>
      </c>
      <c r="BI32">
        <f>D32+J32+AH32+BC32</f>
        <v>725</v>
      </c>
      <c r="BJ32">
        <f>(D32*E32+J32*K32+AH32*AI32+BC32*BD32)/BI32</f>
        <v>211.4</v>
      </c>
      <c r="BK32">
        <v>25</v>
      </c>
      <c r="BL32" t="s">
        <v>76</v>
      </c>
      <c r="BM32">
        <f>V32+AE32+AK32+AN32+AQ32+BF32</f>
        <v>58</v>
      </c>
      <c r="BN32">
        <f>(V32*W32+AE32*AF32+AK32*AL32+AN32*AO32+AQ32*AR32+BF32*BG32)/BM32</f>
        <v>182.65517241379311</v>
      </c>
      <c r="BO32">
        <v>58</v>
      </c>
      <c r="BP32" t="s">
        <v>77</v>
      </c>
      <c r="BQ32">
        <f>G32+S32+Y32+AW32+AZ32</f>
        <v>1553</v>
      </c>
      <c r="BR32">
        <f>(G32*H32+S32*T32+Y32*Z32+AW32*AX32+AZ32*BA32)/BQ32</f>
        <v>206.10508692852545</v>
      </c>
      <c r="BS32">
        <v>24</v>
      </c>
      <c r="BT32" t="s">
        <v>79</v>
      </c>
      <c r="BU32">
        <f>M32+P32+AB32+AT32</f>
        <v>1122</v>
      </c>
      <c r="BV32">
        <f>(M32*N32+P32*Q32+AB32*AC32+AT32*AU32)/BU32</f>
        <v>213.20989304812835</v>
      </c>
      <c r="BW32">
        <v>31</v>
      </c>
      <c r="BX32" t="s">
        <v>86</v>
      </c>
      <c r="BY32">
        <f>D32+G32+J32+M32+P32+S32+V32+Y32+AB32+AE32+AH32+AK32+AN32+AQ32+AT32+AW32+AZ32+BC32+BF32</f>
        <v>3458</v>
      </c>
      <c r="BZ32">
        <f>(D32*E32+G32*H32+J32*K32+M32*N32+P32*Q32+S32*T32+V32*W32+Y32*Z32+AB32*AC32+AE32*AF32+AH32*AI32+AK32*AL32+AN32*AO32+AQ32*AR32+AT32*AU32+AW32*AX32+AZ32*BA32+BC32*BD32+BF32*BG32)/BY32</f>
        <v>209.12715442452284</v>
      </c>
      <c r="CA32">
        <v>43</v>
      </c>
      <c r="CB32">
        <v>217.51934166511799</v>
      </c>
      <c r="CC32">
        <f>AVERAGE(BK32,BO32,BS32,BW32)</f>
        <v>34.5</v>
      </c>
      <c r="CD32">
        <f>_xlfn.STDEV.S(BK32,BO32,BS32,BW32)</f>
        <v>15.968719422671311</v>
      </c>
      <c r="CE32">
        <f>(BI32*BK32+BM32*BO32+BQ32*BS32+BU32*BW32)/BY32</f>
        <v>27.051185656448816</v>
      </c>
      <c r="CF32">
        <v>29.6</v>
      </c>
      <c r="CG32">
        <v>5.0299105359837117</v>
      </c>
      <c r="CH32">
        <v>28.740233562619313</v>
      </c>
    </row>
    <row r="33" spans="1:86" x14ac:dyDescent="0.25">
      <c r="A33" t="s">
        <v>798</v>
      </c>
      <c r="B33" t="s">
        <v>1794</v>
      </c>
      <c r="C33" t="s">
        <v>18</v>
      </c>
      <c r="D33">
        <v>383</v>
      </c>
      <c r="E33">
        <v>228.3</v>
      </c>
      <c r="F33" t="s">
        <v>19</v>
      </c>
      <c r="G33">
        <v>0</v>
      </c>
      <c r="H33">
        <v>0</v>
      </c>
      <c r="I33" t="s">
        <v>20</v>
      </c>
      <c r="J33">
        <v>63</v>
      </c>
      <c r="K33">
        <v>168.7</v>
      </c>
      <c r="L33" t="s">
        <v>21</v>
      </c>
      <c r="M33">
        <v>109</v>
      </c>
      <c r="N33">
        <v>211.2</v>
      </c>
      <c r="O33" t="s">
        <v>22</v>
      </c>
      <c r="P33">
        <v>0</v>
      </c>
      <c r="Q33">
        <v>0</v>
      </c>
      <c r="R33" t="s">
        <v>23</v>
      </c>
      <c r="S33">
        <v>59</v>
      </c>
      <c r="T33">
        <v>185</v>
      </c>
      <c r="U33" t="s">
        <v>24</v>
      </c>
      <c r="V33">
        <v>1766</v>
      </c>
      <c r="W33">
        <v>253.1</v>
      </c>
      <c r="X33" t="s">
        <v>25</v>
      </c>
      <c r="Y33">
        <v>423</v>
      </c>
      <c r="Z33">
        <v>190.1</v>
      </c>
      <c r="AA33" t="s">
        <v>26</v>
      </c>
      <c r="AB33">
        <v>0</v>
      </c>
      <c r="AC33">
        <v>0</v>
      </c>
      <c r="AD33" t="s">
        <v>27</v>
      </c>
      <c r="AE33">
        <v>95</v>
      </c>
      <c r="AF33">
        <v>160.80000000000001</v>
      </c>
      <c r="AG33" t="s">
        <v>28</v>
      </c>
      <c r="AH33">
        <v>251</v>
      </c>
      <c r="AI33">
        <v>225.6</v>
      </c>
      <c r="AJ33" t="s">
        <v>29</v>
      </c>
      <c r="AK33">
        <v>34</v>
      </c>
      <c r="AL33">
        <v>251.5</v>
      </c>
      <c r="AM33" t="s">
        <v>30</v>
      </c>
      <c r="AN33">
        <v>2016</v>
      </c>
      <c r="AO33">
        <v>235.3</v>
      </c>
      <c r="AP33" t="s">
        <v>31</v>
      </c>
      <c r="AQ33">
        <v>425</v>
      </c>
      <c r="AR33">
        <v>221.9</v>
      </c>
      <c r="AS33" t="s">
        <v>32</v>
      </c>
      <c r="AT33">
        <v>394</v>
      </c>
      <c r="AU33">
        <v>209</v>
      </c>
      <c r="AV33" t="s">
        <v>33</v>
      </c>
      <c r="AW33">
        <v>287</v>
      </c>
      <c r="AX33">
        <v>201.2</v>
      </c>
      <c r="AY33" t="s">
        <v>34</v>
      </c>
      <c r="AZ33">
        <v>0</v>
      </c>
      <c r="BA33">
        <v>0</v>
      </c>
      <c r="BB33" t="s">
        <v>35</v>
      </c>
      <c r="BC33">
        <v>55</v>
      </c>
      <c r="BD33">
        <v>246</v>
      </c>
      <c r="BE33" t="s">
        <v>36</v>
      </c>
      <c r="BF33">
        <v>23</v>
      </c>
      <c r="BG33">
        <v>273</v>
      </c>
      <c r="BH33" t="s">
        <v>78</v>
      </c>
      <c r="BI33">
        <f>D33+J33+AH33+BC33</f>
        <v>752</v>
      </c>
      <c r="BJ33">
        <f>(D33*E33+J33*K33+AH33*AI33+BC33*BD33)/BI33</f>
        <v>223.70026595744682</v>
      </c>
      <c r="BK33">
        <v>14</v>
      </c>
      <c r="BL33" t="s">
        <v>76</v>
      </c>
      <c r="BM33">
        <f>V33+AE33+AK33+AN33+AQ33+BF33</f>
        <v>4359</v>
      </c>
      <c r="BN33">
        <f>(V33*W33+AE33*AF33+AK33*AL33+AN33*AO33+AQ33*AR33+BF33*BG33)/BM33</f>
        <v>239.9066070199587</v>
      </c>
      <c r="BO33">
        <v>32</v>
      </c>
      <c r="BP33" t="s">
        <v>77</v>
      </c>
      <c r="BQ33">
        <f>G33+S33+Y33+AW33+AZ33</f>
        <v>769</v>
      </c>
      <c r="BR33">
        <f>(G33*H33+S33*T33+Y33*Z33+AW33*AX33+AZ33*BA33)/BQ33</f>
        <v>193.8513654096229</v>
      </c>
      <c r="BS33">
        <v>38</v>
      </c>
      <c r="BT33" t="s">
        <v>79</v>
      </c>
      <c r="BU33">
        <f>M33+P33+AB33+AT33</f>
        <v>503</v>
      </c>
      <c r="BV33">
        <f>(M33*N33+P33*Q33+AB33*AC33+AT33*AU33)/BU33</f>
        <v>209.47673956262426</v>
      </c>
      <c r="BW33">
        <v>34</v>
      </c>
      <c r="BX33" t="s">
        <v>86</v>
      </c>
      <c r="BY33">
        <f>D33+G33+J33+M33+P33+S33+V33+Y33+AB33+AE33+AH33+AK33+AN33+AQ33+AT33+AW33+AZ33+BC33+BF33</f>
        <v>6383</v>
      </c>
      <c r="BZ33">
        <f>(D33*E33+G33*H33+J33*K33+M33*N33+P33*Q33+S33*T33+V33*W33+Y33*Z33+AB33*AC33+AE33*AF33+AH33*AI33+AK33*AL33+AN33*AO33+AQ33*AR33+AT33*AU33+AW33*AX33+AZ33*BA33+BC33*BD33+BF33*BG33)/BY33</f>
        <v>230.05075983080056</v>
      </c>
      <c r="CA33">
        <v>21</v>
      </c>
      <c r="CB33">
        <v>217.51934166511842</v>
      </c>
      <c r="CC33">
        <f>AVERAGE(BK33,BO33,BS33,BW33)</f>
        <v>29.5</v>
      </c>
      <c r="CD33">
        <f>_xlfn.STDEV.S(BK33,BO33,BS33,BW33)</f>
        <v>10.63014581273465</v>
      </c>
      <c r="CE33">
        <f>(BI33*BK33+BM33*BO33+BQ33*BS33+BU33*BW33)/BY33</f>
        <v>30.759830800563996</v>
      </c>
      <c r="CF33">
        <v>29.6</v>
      </c>
      <c r="CG33">
        <v>5.0299105359837117</v>
      </c>
      <c r="CH33">
        <v>28.740233562619313</v>
      </c>
    </row>
    <row r="34" spans="1:86" x14ac:dyDescent="0.25">
      <c r="A34" t="s">
        <v>1774</v>
      </c>
      <c r="B34" t="s">
        <v>1794</v>
      </c>
      <c r="C34" t="s">
        <v>18</v>
      </c>
      <c r="D34">
        <v>1549</v>
      </c>
      <c r="E34">
        <v>195.1</v>
      </c>
      <c r="F34" t="s">
        <v>19</v>
      </c>
      <c r="G34">
        <v>0</v>
      </c>
      <c r="H34">
        <v>0</v>
      </c>
      <c r="I34" t="s">
        <v>20</v>
      </c>
      <c r="J34">
        <v>864</v>
      </c>
      <c r="K34">
        <v>230.7</v>
      </c>
      <c r="L34" t="s">
        <v>21</v>
      </c>
      <c r="M34">
        <v>0</v>
      </c>
      <c r="N34">
        <v>0</v>
      </c>
      <c r="O34" t="s">
        <v>22</v>
      </c>
      <c r="P34">
        <v>0</v>
      </c>
      <c r="Q34">
        <v>0</v>
      </c>
      <c r="R34" t="s">
        <v>23</v>
      </c>
      <c r="S34">
        <v>0</v>
      </c>
      <c r="T34">
        <v>0</v>
      </c>
      <c r="U34" t="s">
        <v>24</v>
      </c>
      <c r="V34">
        <v>0</v>
      </c>
      <c r="W34">
        <v>0</v>
      </c>
      <c r="X34" t="s">
        <v>25</v>
      </c>
      <c r="Y34">
        <v>0</v>
      </c>
      <c r="Z34">
        <v>0</v>
      </c>
      <c r="AA34" t="s">
        <v>26</v>
      </c>
      <c r="AB34">
        <v>0</v>
      </c>
      <c r="AC34">
        <v>0</v>
      </c>
      <c r="AD34" t="s">
        <v>27</v>
      </c>
      <c r="AE34">
        <v>0</v>
      </c>
      <c r="AF34">
        <v>0</v>
      </c>
      <c r="AG34" t="s">
        <v>28</v>
      </c>
      <c r="AH34">
        <v>2046</v>
      </c>
      <c r="AI34">
        <v>198.1</v>
      </c>
      <c r="AJ34" t="s">
        <v>29</v>
      </c>
      <c r="AK34">
        <v>42</v>
      </c>
      <c r="AL34">
        <v>229.5</v>
      </c>
      <c r="AM34" t="s">
        <v>30</v>
      </c>
      <c r="AN34">
        <v>0</v>
      </c>
      <c r="AO34">
        <v>0</v>
      </c>
      <c r="AP34" t="s">
        <v>31</v>
      </c>
      <c r="AQ34">
        <v>0</v>
      </c>
      <c r="AR34">
        <v>0</v>
      </c>
      <c r="AS34" t="s">
        <v>32</v>
      </c>
      <c r="AT34">
        <v>0</v>
      </c>
      <c r="AU34">
        <v>0</v>
      </c>
      <c r="AV34" t="s">
        <v>33</v>
      </c>
      <c r="AW34">
        <v>0</v>
      </c>
      <c r="AX34">
        <v>0</v>
      </c>
      <c r="AY34" t="s">
        <v>34</v>
      </c>
      <c r="AZ34">
        <v>0</v>
      </c>
      <c r="BA34">
        <v>0</v>
      </c>
      <c r="BB34" t="s">
        <v>35</v>
      </c>
      <c r="BC34">
        <v>1130</v>
      </c>
      <c r="BD34">
        <v>189.9</v>
      </c>
      <c r="BE34" t="s">
        <v>36</v>
      </c>
      <c r="BF34">
        <v>0</v>
      </c>
      <c r="BG34">
        <v>0</v>
      </c>
      <c r="BH34" t="s">
        <v>78</v>
      </c>
      <c r="BI34">
        <f>D34+J34+AH34+BC34</f>
        <v>5589</v>
      </c>
      <c r="BJ34">
        <f>(D34*E34+J34*K34+AH34*AI34+BC34*BD34)/BI34</f>
        <v>200.6502594381821</v>
      </c>
      <c r="BK34">
        <v>35</v>
      </c>
      <c r="BL34" t="s">
        <v>76</v>
      </c>
      <c r="BM34">
        <f>V34+AE34+AK34+AN34+AQ34+BF34</f>
        <v>42</v>
      </c>
      <c r="BN34">
        <f>(V34*W34+AE34*AF34+AK34*AL34+AN34*AO34+AQ34*AR34+BF34*BG34)/BM34</f>
        <v>229.5</v>
      </c>
      <c r="BO34">
        <v>47</v>
      </c>
      <c r="BP34" t="s">
        <v>77</v>
      </c>
      <c r="BQ34">
        <f>G34+S34+Y34+AW34+AZ34</f>
        <v>0</v>
      </c>
      <c r="BR34" t="e">
        <f>(G34*H34+S34*T34+Y34*Z34+AW34*AX34+AZ34*BA34)/BQ34</f>
        <v>#DIV/0!</v>
      </c>
      <c r="BS34">
        <v>0</v>
      </c>
      <c r="BT34" t="s">
        <v>79</v>
      </c>
      <c r="BU34">
        <f>M34+P34+AB34+AT34</f>
        <v>0</v>
      </c>
      <c r="BV34" t="e">
        <f>(M34*N34+P34*Q34+AB34*AC34+AT34*AU34)/BU34</f>
        <v>#DIV/0!</v>
      </c>
      <c r="BW34">
        <v>0</v>
      </c>
      <c r="BX34" t="s">
        <v>86</v>
      </c>
      <c r="BY34">
        <f>D34+G34+J34+M34+P34+S34+V34+Y34+AB34+AE34+AH34+AK34+AN34+AQ34+AT34+AW34+AZ34+BC34+BF34</f>
        <v>5631</v>
      </c>
      <c r="BZ34">
        <f>(D34*E34+G34*H34+J34*K34+M34*N34+P34*Q34+S34*T34+V34*W34+Y34*Z34+AB34*AC34+AE34*AF34+AH34*AI34+AK34*AL34+AN34*AO34+AQ34*AR34+AT34*AU34+AW34*AX34+AZ34*BA34+BC34*BD34+BF34*BG34)/BY34</f>
        <v>200.86544130705022</v>
      </c>
      <c r="CA34">
        <v>50</v>
      </c>
      <c r="CB34">
        <v>217.51934166511799</v>
      </c>
      <c r="CC34">
        <f>AVERAGE(BK34,BO34,BS34,BW34)</f>
        <v>20.5</v>
      </c>
      <c r="CD34">
        <f>_xlfn.STDEV.S(BK34,BO34,BS34,BW34)</f>
        <v>24.172987679087857</v>
      </c>
      <c r="CE34">
        <f>(BI34*BK34+BM34*BO34+BQ34*BS34+BU34*BW34)/BY34</f>
        <v>35.089504528502928</v>
      </c>
      <c r="CF34">
        <v>29.6</v>
      </c>
      <c r="CG34">
        <v>5.0299105359837117</v>
      </c>
      <c r="CH34">
        <v>28.740233562619313</v>
      </c>
    </row>
    <row r="35" spans="1:86" x14ac:dyDescent="0.25">
      <c r="A35" t="s">
        <v>17</v>
      </c>
      <c r="B35" t="s">
        <v>84</v>
      </c>
      <c r="C35" t="s">
        <v>18</v>
      </c>
      <c r="D35">
        <v>0</v>
      </c>
      <c r="E35">
        <v>0</v>
      </c>
      <c r="F35" t="s">
        <v>19</v>
      </c>
      <c r="G35">
        <v>149</v>
      </c>
      <c r="H35">
        <v>218.3</v>
      </c>
      <c r="I35" t="s">
        <v>20</v>
      </c>
      <c r="J35">
        <v>80</v>
      </c>
      <c r="K35">
        <v>263.3</v>
      </c>
      <c r="L35" t="s">
        <v>21</v>
      </c>
      <c r="M35">
        <v>1008</v>
      </c>
      <c r="N35">
        <v>241.7</v>
      </c>
      <c r="O35" t="s">
        <v>22</v>
      </c>
      <c r="P35">
        <v>59</v>
      </c>
      <c r="Q35">
        <v>209.7</v>
      </c>
      <c r="R35" t="s">
        <v>23</v>
      </c>
      <c r="S35">
        <v>0</v>
      </c>
      <c r="T35">
        <v>0</v>
      </c>
      <c r="U35" t="s">
        <v>24</v>
      </c>
      <c r="V35">
        <v>862</v>
      </c>
      <c r="W35">
        <v>243.6</v>
      </c>
      <c r="X35" t="s">
        <v>25</v>
      </c>
      <c r="Y35">
        <v>328</v>
      </c>
      <c r="Z35">
        <v>201.1</v>
      </c>
      <c r="AA35" t="s">
        <v>26</v>
      </c>
      <c r="AB35">
        <v>23</v>
      </c>
      <c r="AC35">
        <v>233</v>
      </c>
      <c r="AD35" t="s">
        <v>27</v>
      </c>
      <c r="AE35">
        <v>0</v>
      </c>
      <c r="AF35">
        <v>0</v>
      </c>
      <c r="AG35" t="s">
        <v>28</v>
      </c>
      <c r="AH35">
        <v>0</v>
      </c>
      <c r="AI35">
        <v>0</v>
      </c>
      <c r="AJ35" t="s">
        <v>29</v>
      </c>
      <c r="AK35">
        <v>0</v>
      </c>
      <c r="AL35">
        <v>0</v>
      </c>
      <c r="AM35" t="s">
        <v>30</v>
      </c>
      <c r="AN35">
        <v>423</v>
      </c>
      <c r="AO35">
        <v>283</v>
      </c>
      <c r="AP35" t="s">
        <v>31</v>
      </c>
      <c r="AQ35">
        <v>0</v>
      </c>
      <c r="AR35">
        <v>0</v>
      </c>
      <c r="AS35" t="s">
        <v>32</v>
      </c>
      <c r="AT35">
        <v>143</v>
      </c>
      <c r="AU35">
        <v>233.3</v>
      </c>
      <c r="AV35" t="s">
        <v>33</v>
      </c>
      <c r="AW35">
        <v>54</v>
      </c>
      <c r="AX35">
        <v>135</v>
      </c>
      <c r="AY35" t="s">
        <v>34</v>
      </c>
      <c r="AZ35">
        <v>2604</v>
      </c>
      <c r="BA35">
        <v>230</v>
      </c>
      <c r="BB35" t="s">
        <v>35</v>
      </c>
      <c r="BC35">
        <v>0</v>
      </c>
      <c r="BD35">
        <v>0</v>
      </c>
      <c r="BE35" t="s">
        <v>36</v>
      </c>
      <c r="BF35">
        <v>0</v>
      </c>
      <c r="BG35">
        <v>0</v>
      </c>
      <c r="BH35" t="s">
        <v>78</v>
      </c>
      <c r="BI35">
        <f>D35+J35+AH35+BC35</f>
        <v>80</v>
      </c>
      <c r="BJ35">
        <f>(D35*E35+J35*K35+AH35*AI35+BC35*BD35)/BI35</f>
        <v>263.3</v>
      </c>
      <c r="BK35">
        <v>5</v>
      </c>
      <c r="BL35" t="s">
        <v>76</v>
      </c>
      <c r="BM35">
        <f>V35+AE35+AK35+AN35+AQ35+BF35</f>
        <v>1285</v>
      </c>
      <c r="BN35">
        <f>(V35*W35+AE35*AF35+AK35*AL35+AN35*AO35+AQ35*AR35+BF35*BG35)/BM35</f>
        <v>256.5698054474708</v>
      </c>
      <c r="BO35">
        <v>20</v>
      </c>
      <c r="BP35" t="s">
        <v>77</v>
      </c>
      <c r="BQ35">
        <f>G35+S35+Y35+AW35+AZ35</f>
        <v>3135</v>
      </c>
      <c r="BR35">
        <f>(G35*H35+S35*T35+Y35*Z35+AW35*AX35+AZ35*BA35)/BQ35</f>
        <v>224.78389154704945</v>
      </c>
      <c r="BS35">
        <v>6</v>
      </c>
      <c r="BT35" t="s">
        <v>79</v>
      </c>
      <c r="BU35">
        <f>M35+P35+AB35+AT35</f>
        <v>1233</v>
      </c>
      <c r="BV35">
        <f>(M35*N35+P35*Q35+AB35*AC35+AT35*AU35)/BU35</f>
        <v>239.03227899432278</v>
      </c>
      <c r="BW35">
        <v>9</v>
      </c>
      <c r="BX35" t="s">
        <v>86</v>
      </c>
      <c r="BY35">
        <f>D35+G35+J35+M35+P35+S35+V35+Y35+AB35+AE35+AH35+AK35+AN35+AQ35+AT35+AW35+AZ35+BC35+BF35</f>
        <v>5733</v>
      </c>
      <c r="BZ35">
        <f>(D35*E35+G35*H35+J35*K35+M35*N35+P35*Q35+S35*T35+V35*W35+Y35*Z35+AB35*AC35+AE35*AF35+AH35*AI35+AK35*AL35+AN35*AO35+AQ35*AR35+AT35*AU35+AW35*AX35+AZ35*BA35+BC35*BD35+BF35*BG35)/BY35</f>
        <v>235.51029129600559</v>
      </c>
      <c r="CA35">
        <v>17</v>
      </c>
      <c r="CB35">
        <v>214.74173140391264</v>
      </c>
      <c r="CC35">
        <f>AVERAGE(BK35,BO35,BS35,BW35)</f>
        <v>10</v>
      </c>
      <c r="CD35">
        <f>_xlfn.STDEV.S(BK35,BO35,BS35,BW35)</f>
        <v>6.8799224801834313</v>
      </c>
      <c r="CE35">
        <f>(BI35*BK35+BM35*BO35+BQ35*BS35+BU35*BW35)/BY35</f>
        <v>9.7692307692307701</v>
      </c>
      <c r="CF35">
        <v>30.2</v>
      </c>
      <c r="CG35">
        <v>15.562776101968442</v>
      </c>
      <c r="CH35">
        <v>27.783136908736626</v>
      </c>
    </row>
    <row r="36" spans="1:86" x14ac:dyDescent="0.25">
      <c r="A36" t="s">
        <v>502</v>
      </c>
      <c r="B36" t="s">
        <v>84</v>
      </c>
      <c r="C36" t="s">
        <v>18</v>
      </c>
      <c r="D36">
        <v>0</v>
      </c>
      <c r="E36">
        <v>0</v>
      </c>
      <c r="F36" t="s">
        <v>19</v>
      </c>
      <c r="G36">
        <v>130</v>
      </c>
      <c r="H36">
        <v>185.4</v>
      </c>
      <c r="I36" t="s">
        <v>20</v>
      </c>
      <c r="J36">
        <v>0</v>
      </c>
      <c r="K36">
        <v>0</v>
      </c>
      <c r="L36" t="s">
        <v>21</v>
      </c>
      <c r="M36">
        <v>0</v>
      </c>
      <c r="N36">
        <v>0</v>
      </c>
      <c r="O36" t="s">
        <v>22</v>
      </c>
      <c r="P36">
        <v>657</v>
      </c>
      <c r="Q36">
        <v>218.1</v>
      </c>
      <c r="R36" t="s">
        <v>23</v>
      </c>
      <c r="S36">
        <v>213</v>
      </c>
      <c r="T36">
        <v>156.1</v>
      </c>
      <c r="U36" t="s">
        <v>24</v>
      </c>
      <c r="V36">
        <v>0</v>
      </c>
      <c r="W36">
        <v>0</v>
      </c>
      <c r="X36" t="s">
        <v>25</v>
      </c>
      <c r="Y36">
        <v>518</v>
      </c>
      <c r="Z36">
        <v>198.4</v>
      </c>
      <c r="AA36" t="s">
        <v>26</v>
      </c>
      <c r="AB36">
        <v>0</v>
      </c>
      <c r="AC36">
        <v>0</v>
      </c>
      <c r="AD36" t="s">
        <v>27</v>
      </c>
      <c r="AE36">
        <v>0</v>
      </c>
      <c r="AF36">
        <v>0</v>
      </c>
      <c r="AG36" t="s">
        <v>28</v>
      </c>
      <c r="AH36">
        <v>128</v>
      </c>
      <c r="AI36">
        <v>170.3</v>
      </c>
      <c r="AJ36" t="s">
        <v>29</v>
      </c>
      <c r="AK36">
        <v>115</v>
      </c>
      <c r="AL36">
        <v>206.2</v>
      </c>
      <c r="AM36" t="s">
        <v>30</v>
      </c>
      <c r="AN36">
        <v>29</v>
      </c>
      <c r="AO36">
        <v>292</v>
      </c>
      <c r="AP36" t="s">
        <v>31</v>
      </c>
      <c r="AQ36">
        <v>14</v>
      </c>
      <c r="AR36">
        <v>332</v>
      </c>
      <c r="AS36" t="s">
        <v>32</v>
      </c>
      <c r="AT36">
        <v>22</v>
      </c>
      <c r="AU36">
        <v>235</v>
      </c>
      <c r="AV36" t="s">
        <v>33</v>
      </c>
      <c r="AW36">
        <v>1000</v>
      </c>
      <c r="AX36">
        <v>189.9</v>
      </c>
      <c r="AY36" t="s">
        <v>34</v>
      </c>
      <c r="AZ36">
        <v>3955</v>
      </c>
      <c r="BA36">
        <v>216.4</v>
      </c>
      <c r="BB36" t="s">
        <v>35</v>
      </c>
      <c r="BC36">
        <v>139</v>
      </c>
      <c r="BD36">
        <v>193.3</v>
      </c>
      <c r="BE36" t="s">
        <v>36</v>
      </c>
      <c r="BF36">
        <v>0</v>
      </c>
      <c r="BG36">
        <v>0</v>
      </c>
      <c r="BH36" t="s">
        <v>78</v>
      </c>
      <c r="BI36">
        <f>D36+J36+AH36+BC36</f>
        <v>267</v>
      </c>
      <c r="BJ36">
        <f>(D36*E36+J36*K36+AH36*AI36+BC36*BD36)/BI36</f>
        <v>182.27378277153559</v>
      </c>
      <c r="BK36">
        <v>46</v>
      </c>
      <c r="BL36" t="s">
        <v>76</v>
      </c>
      <c r="BM36">
        <f>V36+AE36+AK36+AN36+AQ36+BF36</f>
        <v>158</v>
      </c>
      <c r="BN36">
        <f>(V36*W36+AE36*AF36+AK36*AL36+AN36*AO36+AQ36*AR36+BF36*BG36)/BM36</f>
        <v>233.09493670886076</v>
      </c>
      <c r="BO36">
        <v>45</v>
      </c>
      <c r="BP36" t="s">
        <v>77</v>
      </c>
      <c r="BQ36">
        <f>G36+S36+Y36+AW36+AZ36</f>
        <v>5816</v>
      </c>
      <c r="BR36">
        <f>(G36*H36+S36*T36+Y36*Z36+AW36*AX36+AZ36*BA36)/BQ36</f>
        <v>207.33915061898213</v>
      </c>
      <c r="BS36">
        <v>23</v>
      </c>
      <c r="BT36" t="s">
        <v>79</v>
      </c>
      <c r="BU36">
        <f>M36+P36+AB36+AT36</f>
        <v>679</v>
      </c>
      <c r="BV36">
        <f>(M36*N36+P36*Q36+AB36*AC36+AT36*AU36)/BU36</f>
        <v>218.64756995581735</v>
      </c>
      <c r="BW36">
        <v>23</v>
      </c>
      <c r="BX36" t="s">
        <v>86</v>
      </c>
      <c r="BY36">
        <f>D36+G36+J36+M36+P36+S36+V36+Y36+AB36+AE36+AH36+AK36+AN36+AQ36+AT36+AW36+AZ36+BC36+BF36</f>
        <v>6920</v>
      </c>
      <c r="BZ36">
        <f>(D36*E36+G36*H36+J36*K36+M36*N36+P36*Q36+S36*T36+V36*W36+Y36*Z36+AB36*AC36+AE36*AF36+AH36*AI36+AK36*AL36+AN36*AO36+AQ36*AR36+AT36*AU36+AW36*AX36+AZ36*BA36+BC36*BD36+BF36*BG36)/BY36</f>
        <v>208.06969653179192</v>
      </c>
      <c r="CA36">
        <v>44</v>
      </c>
      <c r="CB36">
        <v>214.74173140391301</v>
      </c>
      <c r="CC36">
        <f>AVERAGE(BK36,BO36,BS36,BW36)</f>
        <v>34.25</v>
      </c>
      <c r="CD36">
        <f>_xlfn.STDEV.S(BK36,BO36,BS36,BW36)</f>
        <v>12.996794476587935</v>
      </c>
      <c r="CE36">
        <f>(BI36*BK36+BM36*BO36+BQ36*BS36+BU36*BW36)/BY36</f>
        <v>24.389739884393062</v>
      </c>
      <c r="CF36">
        <v>30.2</v>
      </c>
      <c r="CG36">
        <v>15.562776101968442</v>
      </c>
      <c r="CH36">
        <v>27.783136908736626</v>
      </c>
    </row>
    <row r="37" spans="1:86" x14ac:dyDescent="0.25">
      <c r="A37" t="s">
        <v>71</v>
      </c>
      <c r="B37" t="s">
        <v>84</v>
      </c>
      <c r="C37" t="s">
        <v>18</v>
      </c>
      <c r="D37">
        <v>0</v>
      </c>
      <c r="E37">
        <v>0</v>
      </c>
      <c r="F37" t="s">
        <v>19</v>
      </c>
      <c r="G37">
        <v>169</v>
      </c>
      <c r="H37">
        <v>181.7</v>
      </c>
      <c r="I37" t="s">
        <v>20</v>
      </c>
      <c r="J37">
        <v>197</v>
      </c>
      <c r="K37">
        <v>240.4</v>
      </c>
      <c r="L37" t="s">
        <v>21</v>
      </c>
      <c r="M37">
        <v>15</v>
      </c>
      <c r="N37">
        <v>131</v>
      </c>
      <c r="O37" t="s">
        <v>22</v>
      </c>
      <c r="P37">
        <v>0</v>
      </c>
      <c r="Q37">
        <v>0</v>
      </c>
      <c r="R37" t="s">
        <v>23</v>
      </c>
      <c r="S37">
        <v>0</v>
      </c>
      <c r="T37">
        <v>0</v>
      </c>
      <c r="U37" t="s">
        <v>24</v>
      </c>
      <c r="V37">
        <v>170</v>
      </c>
      <c r="W37">
        <v>226.1</v>
      </c>
      <c r="X37" t="s">
        <v>25</v>
      </c>
      <c r="Y37">
        <v>731</v>
      </c>
      <c r="Z37">
        <v>191.1</v>
      </c>
      <c r="AA37" t="s">
        <v>26</v>
      </c>
      <c r="AB37">
        <v>0</v>
      </c>
      <c r="AC37">
        <v>0</v>
      </c>
      <c r="AD37" t="s">
        <v>27</v>
      </c>
      <c r="AE37">
        <v>726</v>
      </c>
      <c r="AF37">
        <v>213</v>
      </c>
      <c r="AG37" t="s">
        <v>28</v>
      </c>
      <c r="AH37">
        <v>486</v>
      </c>
      <c r="AI37">
        <v>209.6</v>
      </c>
      <c r="AJ37" t="s">
        <v>29</v>
      </c>
      <c r="AK37">
        <v>1952</v>
      </c>
      <c r="AL37">
        <v>258.60000000000002</v>
      </c>
      <c r="AM37" t="s">
        <v>30</v>
      </c>
      <c r="AN37">
        <v>1389</v>
      </c>
      <c r="AO37">
        <v>239.5</v>
      </c>
      <c r="AP37" t="s">
        <v>31</v>
      </c>
      <c r="AQ37">
        <v>128</v>
      </c>
      <c r="AR37">
        <v>211.2</v>
      </c>
      <c r="AS37" t="s">
        <v>32</v>
      </c>
      <c r="AT37">
        <v>248</v>
      </c>
      <c r="AU37">
        <v>223.5</v>
      </c>
      <c r="AV37" t="s">
        <v>33</v>
      </c>
      <c r="AW37">
        <v>638</v>
      </c>
      <c r="AX37">
        <v>186.4</v>
      </c>
      <c r="AY37" t="s">
        <v>34</v>
      </c>
      <c r="AZ37">
        <v>29</v>
      </c>
      <c r="BA37">
        <v>265</v>
      </c>
      <c r="BB37" t="s">
        <v>35</v>
      </c>
      <c r="BC37">
        <v>0</v>
      </c>
      <c r="BD37">
        <v>0</v>
      </c>
      <c r="BE37" t="s">
        <v>36</v>
      </c>
      <c r="BF37">
        <v>42</v>
      </c>
      <c r="BG37">
        <v>196.5</v>
      </c>
      <c r="BH37" t="s">
        <v>78</v>
      </c>
      <c r="BI37">
        <f>D37+J37+AH37+BC37</f>
        <v>683</v>
      </c>
      <c r="BJ37">
        <f>(D37*E37+J37*K37+AH37*AI37+BC37*BD37)/BI37</f>
        <v>218.48374816983895</v>
      </c>
      <c r="BK37">
        <v>20</v>
      </c>
      <c r="BL37" t="s">
        <v>76</v>
      </c>
      <c r="BM37">
        <f>V37+AE37+AK37+AN37+AQ37+BF37</f>
        <v>4407</v>
      </c>
      <c r="BN37">
        <f>(V37*W37+AE37*AF37+AK37*AL37+AN37*AO37+AQ37*AR37+BF37*BG37)/BM37</f>
        <v>241.84576809621058</v>
      </c>
      <c r="BO37">
        <v>31</v>
      </c>
      <c r="BP37" t="s">
        <v>77</v>
      </c>
      <c r="BQ37">
        <f>G37+S37+Y37+AW37+AZ37</f>
        <v>1567</v>
      </c>
      <c r="BR37">
        <f>(G37*H37+S37*T37+Y37*Z37+AW37*AX37+AZ37*BA37)/BQ37</f>
        <v>189.54026802807911</v>
      </c>
      <c r="BS37">
        <v>42</v>
      </c>
      <c r="BT37" t="s">
        <v>79</v>
      </c>
      <c r="BU37">
        <f>M37+P37+AB37+AT37</f>
        <v>263</v>
      </c>
      <c r="BV37">
        <f>(M37*N37+P37*Q37+AB37*AC37+AT37*AU37)/BU37</f>
        <v>218.22433460076044</v>
      </c>
      <c r="BW37">
        <v>24</v>
      </c>
      <c r="BX37" t="s">
        <v>86</v>
      </c>
      <c r="BY37">
        <f>D37+G37+J37+M37+P37+S37+V37+Y37+AB37+AE37+AH37+AK37+AN37+AQ37+AT37+AW37+AZ37+BC37+BF37</f>
        <v>6920</v>
      </c>
      <c r="BZ37">
        <f>(D37*E37+G37*H37+J37*K37+M37*N37+P37*Q37+S37*T37+V37*W37+Y37*Z37+AB37*AC37+AE37*AF37+AH37*AI37+AK37*AL37+AN37*AO37+AQ37*AR37+AT37*AU37+AW37*AX37+AZ37*BA37+BC37*BD37+BF37*BG37)/BY37</f>
        <v>226.79787572254335</v>
      </c>
      <c r="CA37">
        <v>25</v>
      </c>
      <c r="CB37">
        <v>214.74173140391264</v>
      </c>
      <c r="CC37">
        <f>AVERAGE(BK37,BO37,BS37,BW37)</f>
        <v>29.25</v>
      </c>
      <c r="CD37">
        <f>_xlfn.STDEV.S(BK37,BO37,BS37,BW37)</f>
        <v>9.6393291606141691</v>
      </c>
      <c r="CE37">
        <f>(BI37*BK37+BM37*BO37+BQ37*BS37+BU37*BW37)/BY37</f>
        <v>32.13916184971098</v>
      </c>
      <c r="CF37">
        <v>30.2</v>
      </c>
      <c r="CG37">
        <v>15.562776101968442</v>
      </c>
      <c r="CH37">
        <v>27.783136908736626</v>
      </c>
    </row>
    <row r="38" spans="1:86" x14ac:dyDescent="0.25">
      <c r="A38" t="s">
        <v>65</v>
      </c>
      <c r="B38" t="s">
        <v>84</v>
      </c>
      <c r="C38" t="s">
        <v>18</v>
      </c>
      <c r="D38">
        <v>672</v>
      </c>
      <c r="E38">
        <v>211.2</v>
      </c>
      <c r="F38" t="s">
        <v>19</v>
      </c>
      <c r="G38">
        <v>0</v>
      </c>
      <c r="H38">
        <v>0</v>
      </c>
      <c r="I38" t="s">
        <v>20</v>
      </c>
      <c r="J38">
        <v>16</v>
      </c>
      <c r="K38">
        <v>359</v>
      </c>
      <c r="L38" t="s">
        <v>21</v>
      </c>
      <c r="M38">
        <v>68</v>
      </c>
      <c r="N38">
        <v>247</v>
      </c>
      <c r="O38" t="s">
        <v>22</v>
      </c>
      <c r="P38">
        <v>18</v>
      </c>
      <c r="Q38">
        <v>108</v>
      </c>
      <c r="R38" t="s">
        <v>23</v>
      </c>
      <c r="S38">
        <v>0</v>
      </c>
      <c r="T38">
        <v>0</v>
      </c>
      <c r="U38" t="s">
        <v>24</v>
      </c>
      <c r="V38">
        <v>2112</v>
      </c>
      <c r="W38">
        <v>234.5</v>
      </c>
      <c r="X38" t="s">
        <v>25</v>
      </c>
      <c r="Y38">
        <v>224</v>
      </c>
      <c r="Z38">
        <v>194</v>
      </c>
      <c r="AA38" t="s">
        <v>26</v>
      </c>
      <c r="AB38">
        <v>0</v>
      </c>
      <c r="AC38">
        <v>0</v>
      </c>
      <c r="AD38" t="s">
        <v>27</v>
      </c>
      <c r="AE38">
        <v>83</v>
      </c>
      <c r="AF38">
        <v>250</v>
      </c>
      <c r="AG38" t="s">
        <v>28</v>
      </c>
      <c r="AH38">
        <v>851</v>
      </c>
      <c r="AI38">
        <v>201.4</v>
      </c>
      <c r="AJ38" t="s">
        <v>29</v>
      </c>
      <c r="AK38">
        <v>460</v>
      </c>
      <c r="AL38">
        <v>252.2</v>
      </c>
      <c r="AM38" t="s">
        <v>30</v>
      </c>
      <c r="AN38">
        <v>1000</v>
      </c>
      <c r="AO38">
        <v>234.5</v>
      </c>
      <c r="AP38" t="s">
        <v>31</v>
      </c>
      <c r="AQ38">
        <v>147</v>
      </c>
      <c r="AR38">
        <v>253</v>
      </c>
      <c r="AS38" t="s">
        <v>32</v>
      </c>
      <c r="AT38">
        <v>248</v>
      </c>
      <c r="AU38">
        <v>203.2</v>
      </c>
      <c r="AV38" t="s">
        <v>33</v>
      </c>
      <c r="AW38">
        <v>230</v>
      </c>
      <c r="AX38">
        <v>202.9</v>
      </c>
      <c r="AY38" t="s">
        <v>34</v>
      </c>
      <c r="AZ38">
        <v>43</v>
      </c>
      <c r="BA38">
        <v>181</v>
      </c>
      <c r="BB38" t="s">
        <v>35</v>
      </c>
      <c r="BC38">
        <v>0</v>
      </c>
      <c r="BD38">
        <v>0</v>
      </c>
      <c r="BE38" t="s">
        <v>36</v>
      </c>
      <c r="BF38">
        <v>36</v>
      </c>
      <c r="BG38">
        <v>140</v>
      </c>
      <c r="BH38" t="s">
        <v>78</v>
      </c>
      <c r="BI38">
        <f>D38+J38+AH38+BC38</f>
        <v>1539</v>
      </c>
      <c r="BJ38">
        <f>(D38*E38+J38*K38+AH38*AI38+BC38*BD38)/BI38</f>
        <v>207.31760883690708</v>
      </c>
      <c r="BK38">
        <v>28</v>
      </c>
      <c r="BL38" t="s">
        <v>76</v>
      </c>
      <c r="BM38">
        <f>V38+AE38+AK38+AN38+AQ38+BF38</f>
        <v>3838</v>
      </c>
      <c r="BN38">
        <f>(V38*W38+AE38*AF38+AK38*AL38+AN38*AO38+AQ38*AR38+BF38*BG38)/BM38</f>
        <v>236.77879103699843</v>
      </c>
      <c r="BO38">
        <v>39</v>
      </c>
      <c r="BP38" t="s">
        <v>77</v>
      </c>
      <c r="BQ38">
        <f>G38+S38+Y38+AW38+AZ38</f>
        <v>497</v>
      </c>
      <c r="BR38">
        <f>(G38*H38+S38*T38+Y38*Z38+AW38*AX38+AZ38*BA38)/BQ38</f>
        <v>196.99396378269617</v>
      </c>
      <c r="BS38">
        <v>33</v>
      </c>
      <c r="BT38" t="s">
        <v>79</v>
      </c>
      <c r="BU38">
        <f>M38+P38+AB38+AT38</f>
        <v>334</v>
      </c>
      <c r="BV38">
        <f>(M38*N38+P38*Q38+AB38*AC38+AT38*AU38)/BU38</f>
        <v>206.9868263473054</v>
      </c>
      <c r="BW38">
        <v>36</v>
      </c>
      <c r="BX38" t="s">
        <v>86</v>
      </c>
      <c r="BY38">
        <f>D38+G38+J38+M38+P38+S38+V38+Y38+AB38+AE38+AH38+AK38+AN38+AQ38+AT38+AW38+AZ38+BC38+BF38</f>
        <v>6208</v>
      </c>
      <c r="BZ38">
        <f>(D38*E38+G38*H38+J38*K38+M38*N38+P38*Q38+S38*T38+V38*W38+Y38*Z38+AB38*AC38+AE38*AF38+AH38*AI38+AK38*AL38+AN38*AO38+AQ38*AR38+AT38*AU38+AW38*AX38+AZ38*BA38+BC38*BD38+BF38*BG38)/BY38</f>
        <v>224.68724226804125</v>
      </c>
      <c r="CA38">
        <v>30</v>
      </c>
      <c r="CB38">
        <v>214.74173140391301</v>
      </c>
      <c r="CC38">
        <f>AVERAGE(BK38,BO38,BS38,BW38)</f>
        <v>34</v>
      </c>
      <c r="CD38">
        <f>_xlfn.STDEV.S(BK38,BO38,BS38,BW38)</f>
        <v>4.6904157598234297</v>
      </c>
      <c r="CE38">
        <f>(BI38*BK38+BM38*BO38+BQ38*BS38+BU38*BW38)/BY38</f>
        <v>35.631282216494846</v>
      </c>
      <c r="CF38">
        <v>30.2</v>
      </c>
      <c r="CG38">
        <v>15.562776101968442</v>
      </c>
      <c r="CH38">
        <v>27.783136908736626</v>
      </c>
    </row>
    <row r="39" spans="1:86" x14ac:dyDescent="0.25">
      <c r="A39" t="s">
        <v>49</v>
      </c>
      <c r="B39" t="s">
        <v>84</v>
      </c>
      <c r="C39" t="s">
        <v>18</v>
      </c>
      <c r="D39">
        <v>0</v>
      </c>
      <c r="E39">
        <v>0</v>
      </c>
      <c r="F39" t="s">
        <v>19</v>
      </c>
      <c r="G39">
        <v>707</v>
      </c>
      <c r="H39">
        <v>156.30000000000001</v>
      </c>
      <c r="I39" t="s">
        <v>20</v>
      </c>
      <c r="J39">
        <v>0</v>
      </c>
      <c r="K39">
        <v>0</v>
      </c>
      <c r="L39" t="s">
        <v>21</v>
      </c>
      <c r="M39">
        <v>0</v>
      </c>
      <c r="N39">
        <v>0</v>
      </c>
      <c r="O39" t="s">
        <v>22</v>
      </c>
      <c r="P39">
        <v>3178</v>
      </c>
      <c r="Q39">
        <v>185.7</v>
      </c>
      <c r="R39" t="s">
        <v>23</v>
      </c>
      <c r="S39">
        <v>246</v>
      </c>
      <c r="T39">
        <v>142.6</v>
      </c>
      <c r="U39" t="s">
        <v>24</v>
      </c>
      <c r="V39">
        <v>0</v>
      </c>
      <c r="W39">
        <v>0</v>
      </c>
      <c r="X39" t="s">
        <v>25</v>
      </c>
      <c r="Y39">
        <v>119</v>
      </c>
      <c r="Z39">
        <v>158</v>
      </c>
      <c r="AA39" t="s">
        <v>26</v>
      </c>
      <c r="AB39">
        <v>1850</v>
      </c>
      <c r="AC39">
        <v>183.7</v>
      </c>
      <c r="AD39" t="s">
        <v>27</v>
      </c>
      <c r="AE39">
        <v>0</v>
      </c>
      <c r="AF39">
        <v>0</v>
      </c>
      <c r="AG39" t="s">
        <v>28</v>
      </c>
      <c r="AH39">
        <v>17</v>
      </c>
      <c r="AI39">
        <v>235</v>
      </c>
      <c r="AJ39" t="s">
        <v>29</v>
      </c>
      <c r="AK39">
        <v>109</v>
      </c>
      <c r="AL39">
        <v>155.80000000000001</v>
      </c>
      <c r="AM39" t="s">
        <v>30</v>
      </c>
      <c r="AN39">
        <v>0</v>
      </c>
      <c r="AO39">
        <v>0</v>
      </c>
      <c r="AP39" t="s">
        <v>31</v>
      </c>
      <c r="AQ39">
        <v>0</v>
      </c>
      <c r="AR39">
        <v>0</v>
      </c>
      <c r="AS39" t="s">
        <v>32</v>
      </c>
      <c r="AT39">
        <v>206</v>
      </c>
      <c r="AU39">
        <v>142.9</v>
      </c>
      <c r="AV39" t="s">
        <v>33</v>
      </c>
      <c r="AW39">
        <v>0</v>
      </c>
      <c r="AX39">
        <v>0</v>
      </c>
      <c r="AY39" t="s">
        <v>34</v>
      </c>
      <c r="AZ39">
        <v>0</v>
      </c>
      <c r="BA39">
        <v>0</v>
      </c>
      <c r="BB39" t="s">
        <v>35</v>
      </c>
      <c r="BC39">
        <v>1019</v>
      </c>
      <c r="BD39">
        <v>182.8</v>
      </c>
      <c r="BE39" t="s">
        <v>36</v>
      </c>
      <c r="BF39">
        <v>0</v>
      </c>
      <c r="BG39">
        <v>0</v>
      </c>
      <c r="BH39" t="s">
        <v>78</v>
      </c>
      <c r="BI39">
        <f>D39+J39+AH39+BC39</f>
        <v>1036</v>
      </c>
      <c r="BJ39">
        <f>(D39*E39+J39*K39+AH39*AI39+BC39*BD39)/BI39</f>
        <v>183.65656370656373</v>
      </c>
      <c r="BK39">
        <v>44</v>
      </c>
      <c r="BL39" t="s">
        <v>76</v>
      </c>
      <c r="BM39">
        <f>V39+AE39+AK39+AN39+AQ39+BF39</f>
        <v>109</v>
      </c>
      <c r="BN39">
        <f>(V39*W39+AE39*AF39+AK39*AL39+AN39*AO39+AQ39*AR39+BF39*BG39)/BM39</f>
        <v>155.80000000000001</v>
      </c>
      <c r="BO39">
        <v>60</v>
      </c>
      <c r="BP39" t="s">
        <v>77</v>
      </c>
      <c r="BQ39">
        <f>G39+S39+Y39+AW39+AZ39</f>
        <v>1072</v>
      </c>
      <c r="BR39">
        <f>(G39*H39+S39*T39+Y39*Z39+AW39*AX39+AZ39*BA39)/BQ39</f>
        <v>153.3448694029851</v>
      </c>
      <c r="BS39">
        <v>54</v>
      </c>
      <c r="BT39" t="s">
        <v>79</v>
      </c>
      <c r="BU39">
        <f>M39+P39+AB39+AT39</f>
        <v>5234</v>
      </c>
      <c r="BV39">
        <f>(M39*N39+P39*Q39+AB39*AC39+AT39*AU39)/BU39</f>
        <v>183.30855941918227</v>
      </c>
      <c r="BW39">
        <v>54</v>
      </c>
      <c r="BX39" t="s">
        <v>86</v>
      </c>
      <c r="BY39">
        <f>D39+G39+J39+M39+P39+S39+V39+Y39+AB39+AE39+AH39+AK39+AN39+AQ39+AT39+AW39+AZ39+BC39+BF39</f>
        <v>7451</v>
      </c>
      <c r="BZ39">
        <f>(D39*E39+G39*H39+J39*K39+M39*N39+P39*Q39+S39*T39+V39*W39+Y39*Z39+AB39*AC39+AE39*AF39+AH39*AI39+AK39*AL39+AN39*AO39+AQ39*AR39+AT39*AU39+AW39*AX39+AZ39*BA39+BC39*BD39+BF39*BG39)/BY39</f>
        <v>178.643551201181</v>
      </c>
      <c r="CA39">
        <v>61</v>
      </c>
      <c r="CB39">
        <v>214.74173140391301</v>
      </c>
      <c r="CC39">
        <f>AVERAGE(BK39,BO39,BS39,BW39)</f>
        <v>53</v>
      </c>
      <c r="CD39">
        <f>_xlfn.STDEV.S(BK39,BO39,BS39,BW39)</f>
        <v>6.6332495807107996</v>
      </c>
      <c r="CE39">
        <f>(BI39*BK39+BM39*BO39+BQ39*BS39+BU39*BW39)/BY39</f>
        <v>52.697356059589318</v>
      </c>
      <c r="CF39">
        <v>30.2</v>
      </c>
      <c r="CG39">
        <v>15.562776101968442</v>
      </c>
      <c r="CH39">
        <v>27.783136908736626</v>
      </c>
    </row>
    <row r="40" spans="1:86" x14ac:dyDescent="0.25">
      <c r="A40" t="s">
        <v>45</v>
      </c>
      <c r="B40" t="s">
        <v>1792</v>
      </c>
      <c r="C40" t="s">
        <v>18</v>
      </c>
      <c r="D40">
        <v>112</v>
      </c>
      <c r="E40">
        <v>212.5</v>
      </c>
      <c r="F40" t="s">
        <v>19</v>
      </c>
      <c r="G40">
        <v>0</v>
      </c>
      <c r="H40">
        <v>0</v>
      </c>
      <c r="I40" t="s">
        <v>20</v>
      </c>
      <c r="J40">
        <v>282</v>
      </c>
      <c r="K40">
        <v>227.9</v>
      </c>
      <c r="L40" t="s">
        <v>21</v>
      </c>
      <c r="M40">
        <v>643</v>
      </c>
      <c r="N40">
        <v>243.8</v>
      </c>
      <c r="O40" t="s">
        <v>22</v>
      </c>
      <c r="P40">
        <v>0</v>
      </c>
      <c r="Q40">
        <v>0</v>
      </c>
      <c r="R40" t="s">
        <v>23</v>
      </c>
      <c r="S40">
        <v>0</v>
      </c>
      <c r="T40">
        <v>0</v>
      </c>
      <c r="U40" t="s">
        <v>24</v>
      </c>
      <c r="V40">
        <v>319</v>
      </c>
      <c r="W40">
        <v>219.3</v>
      </c>
      <c r="X40" t="s">
        <v>25</v>
      </c>
      <c r="Y40">
        <v>0</v>
      </c>
      <c r="Z40">
        <v>0</v>
      </c>
      <c r="AA40" t="s">
        <v>26</v>
      </c>
      <c r="AB40">
        <v>0</v>
      </c>
      <c r="AC40">
        <v>0</v>
      </c>
      <c r="AD40" t="s">
        <v>27</v>
      </c>
      <c r="AE40">
        <v>0</v>
      </c>
      <c r="AF40">
        <v>0</v>
      </c>
      <c r="AG40" t="s">
        <v>28</v>
      </c>
      <c r="AH40">
        <v>114</v>
      </c>
      <c r="AI40">
        <v>207.5</v>
      </c>
      <c r="AJ40" t="s">
        <v>29</v>
      </c>
      <c r="AK40">
        <v>606</v>
      </c>
      <c r="AL40">
        <v>261.89999999999998</v>
      </c>
      <c r="AM40" t="s">
        <v>30</v>
      </c>
      <c r="AN40">
        <v>1197</v>
      </c>
      <c r="AO40">
        <v>283.2</v>
      </c>
      <c r="AP40" t="s">
        <v>31</v>
      </c>
      <c r="AQ40">
        <v>301</v>
      </c>
      <c r="AR40">
        <v>262.3</v>
      </c>
      <c r="AS40" t="s">
        <v>32</v>
      </c>
      <c r="AT40">
        <v>0</v>
      </c>
      <c r="AU40">
        <v>0</v>
      </c>
      <c r="AV40" t="s">
        <v>33</v>
      </c>
      <c r="AW40">
        <v>0</v>
      </c>
      <c r="AX40">
        <v>0</v>
      </c>
      <c r="AY40" t="s">
        <v>34</v>
      </c>
      <c r="AZ40">
        <v>46</v>
      </c>
      <c r="BA40">
        <v>194.5</v>
      </c>
      <c r="BB40" t="s">
        <v>35</v>
      </c>
      <c r="BC40">
        <v>0</v>
      </c>
      <c r="BD40">
        <v>0</v>
      </c>
      <c r="BE40" t="s">
        <v>36</v>
      </c>
      <c r="BF40">
        <v>0</v>
      </c>
      <c r="BG40">
        <v>0</v>
      </c>
      <c r="BH40" t="s">
        <v>78</v>
      </c>
      <c r="BI40">
        <f>D40+J40+AH40+BC40</f>
        <v>508</v>
      </c>
      <c r="BJ40">
        <f>(D40*E40+J40*K40+AH40*AI40+BC40*BD40)/BI40</f>
        <v>219.92677165354331</v>
      </c>
      <c r="BK40">
        <v>18</v>
      </c>
      <c r="BL40" t="s">
        <v>76</v>
      </c>
      <c r="BM40">
        <f>V40+AE40+AK40+AN40+AQ40+BF40</f>
        <v>2423</v>
      </c>
      <c r="BN40">
        <f>(V40*W40+AE40*AF40+AK40*AL40+AN40*AO40+AQ40*AR40+BF40*BG40)/BM40</f>
        <v>266.86372265786218</v>
      </c>
      <c r="BO40">
        <v>10</v>
      </c>
      <c r="BP40" t="s">
        <v>77</v>
      </c>
      <c r="BQ40">
        <f>G40+S40+Y40+AW40+AZ40</f>
        <v>46</v>
      </c>
      <c r="BR40">
        <f>(G40*H40+S40*T40+Y40*Z40+AW40*AX40+AZ40*BA40)/BQ40</f>
        <v>194.5</v>
      </c>
      <c r="BS40">
        <v>36</v>
      </c>
      <c r="BT40" t="s">
        <v>79</v>
      </c>
      <c r="BU40">
        <f>M40+P40+AB40+AT40</f>
        <v>643</v>
      </c>
      <c r="BV40">
        <f>(M40*N40+P40*Q40+AB40*AC40+AT40*AU40)/BU40</f>
        <v>243.79999999999998</v>
      </c>
      <c r="BW40">
        <v>8</v>
      </c>
      <c r="BX40" t="s">
        <v>86</v>
      </c>
      <c r="BY40">
        <f>D40+G40+J40+M40+P40+S40+V40+Y40+AB40+AE40+AH40+AK40+AN40+AQ40+AT40+AW40+AZ40+BC40+BF40</f>
        <v>3620</v>
      </c>
      <c r="BZ40">
        <f>(D40*E40+G40*H40+J40*K40+M40*N40+P40*Q40+S40*T40+V40*W40+Y40*Z40+AB40*AC40+AE40*AF40+AH40*AI40+AK40*AL40+AN40*AO40+AQ40*AR40+AT40*AU40+AW40*AX40+AZ40*BA40+BC40*BD40+BF40*BG40)/BY40</f>
        <v>255.26077348066298</v>
      </c>
      <c r="CA40">
        <v>5</v>
      </c>
      <c r="CB40">
        <v>221.74569814604294</v>
      </c>
      <c r="CC40">
        <f>AVERAGE(BK40,BO40,BS40,BW40)</f>
        <v>18</v>
      </c>
      <c r="CD40">
        <f>_xlfn.STDEV.S(BK40,BO40,BS40,BW40)</f>
        <v>12.754084313139327</v>
      </c>
      <c r="CE40">
        <f>(BI40*BK40+BM40*BO40+BQ40*BS40+BU40*BW40)/BY40</f>
        <v>11.097790055248618</v>
      </c>
      <c r="CF40">
        <v>30.666666666666668</v>
      </c>
      <c r="CG40">
        <v>15.174540080894268</v>
      </c>
      <c r="CH40">
        <v>31.667449366825249</v>
      </c>
    </row>
    <row r="41" spans="1:86" x14ac:dyDescent="0.25">
      <c r="A41" t="s">
        <v>1639</v>
      </c>
      <c r="B41" t="s">
        <v>1792</v>
      </c>
      <c r="C41" t="s">
        <v>18</v>
      </c>
      <c r="D41">
        <v>0</v>
      </c>
      <c r="E41">
        <v>0</v>
      </c>
      <c r="F41" t="s">
        <v>19</v>
      </c>
      <c r="G41">
        <v>0</v>
      </c>
      <c r="H41">
        <v>0</v>
      </c>
      <c r="I41" t="s">
        <v>20</v>
      </c>
      <c r="J41">
        <v>0</v>
      </c>
      <c r="K41">
        <v>0</v>
      </c>
      <c r="L41" t="s">
        <v>21</v>
      </c>
      <c r="M41">
        <v>318</v>
      </c>
      <c r="N41">
        <v>224.3</v>
      </c>
      <c r="O41" t="s">
        <v>22</v>
      </c>
      <c r="P41">
        <v>0</v>
      </c>
      <c r="Q41">
        <v>0</v>
      </c>
      <c r="R41" t="s">
        <v>23</v>
      </c>
      <c r="S41">
        <v>0</v>
      </c>
      <c r="T41">
        <v>0</v>
      </c>
      <c r="U41" t="s">
        <v>24</v>
      </c>
      <c r="V41">
        <v>3238</v>
      </c>
      <c r="W41">
        <v>262.7</v>
      </c>
      <c r="X41" t="s">
        <v>25</v>
      </c>
      <c r="Y41">
        <v>125</v>
      </c>
      <c r="Z41">
        <v>197</v>
      </c>
      <c r="AA41" t="s">
        <v>26</v>
      </c>
      <c r="AB41">
        <v>99</v>
      </c>
      <c r="AC41">
        <v>228.4</v>
      </c>
      <c r="AD41" t="s">
        <v>27</v>
      </c>
      <c r="AE41">
        <v>0</v>
      </c>
      <c r="AF41">
        <v>0</v>
      </c>
      <c r="AG41" t="s">
        <v>28</v>
      </c>
      <c r="AH41">
        <v>93</v>
      </c>
      <c r="AI41">
        <v>261.2</v>
      </c>
      <c r="AJ41" t="s">
        <v>29</v>
      </c>
      <c r="AK41">
        <v>23</v>
      </c>
      <c r="AL41">
        <v>193</v>
      </c>
      <c r="AM41" t="s">
        <v>30</v>
      </c>
      <c r="AN41">
        <v>509</v>
      </c>
      <c r="AO41">
        <v>269.60000000000002</v>
      </c>
      <c r="AP41" t="s">
        <v>31</v>
      </c>
      <c r="AQ41">
        <v>252</v>
      </c>
      <c r="AR41">
        <v>259.39999999999998</v>
      </c>
      <c r="AS41" t="s">
        <v>32</v>
      </c>
      <c r="AT41">
        <v>0</v>
      </c>
      <c r="AU41">
        <v>0</v>
      </c>
      <c r="AV41" t="s">
        <v>33</v>
      </c>
      <c r="AW41">
        <v>367</v>
      </c>
      <c r="AX41">
        <v>213.3</v>
      </c>
      <c r="AY41" t="s">
        <v>34</v>
      </c>
      <c r="AZ41">
        <v>0</v>
      </c>
      <c r="BA41">
        <v>0</v>
      </c>
      <c r="BB41" t="s">
        <v>35</v>
      </c>
      <c r="BC41">
        <v>28</v>
      </c>
      <c r="BD41">
        <v>196</v>
      </c>
      <c r="BE41" t="s">
        <v>36</v>
      </c>
      <c r="BF41">
        <v>0</v>
      </c>
      <c r="BG41">
        <v>0</v>
      </c>
      <c r="BH41" t="s">
        <v>78</v>
      </c>
      <c r="BI41">
        <f>D41+J41+AH41+BC41</f>
        <v>121</v>
      </c>
      <c r="BJ41">
        <f>(D41*E41+J41*K41+AH41*AI41+BC41*BD41)/BI41</f>
        <v>246.11239669421485</v>
      </c>
      <c r="BK41">
        <v>6</v>
      </c>
      <c r="BL41" t="s">
        <v>76</v>
      </c>
      <c r="BM41">
        <f>V41+AE41+AK41+AN41+AQ41+BF41</f>
        <v>4022</v>
      </c>
      <c r="BN41">
        <f>(V41*W41+AE41*AF41+AK41*AL41+AN41*AO41+AQ41*AR41+BF41*BG41)/BM41</f>
        <v>262.96787667826953</v>
      </c>
      <c r="BO41">
        <v>11</v>
      </c>
      <c r="BP41" t="s">
        <v>77</v>
      </c>
      <c r="BQ41">
        <f>G41+S41+Y41+AW41+AZ41</f>
        <v>492</v>
      </c>
      <c r="BR41">
        <f>(G41*H41+S41*T41+Y41*Z41+AW41*AX41+AZ41*BA41)/BQ41</f>
        <v>209.15873983739837</v>
      </c>
      <c r="BS41">
        <v>19</v>
      </c>
      <c r="BT41" t="s">
        <v>79</v>
      </c>
      <c r="BU41">
        <f>M41+P41+AB41+AT41</f>
        <v>417</v>
      </c>
      <c r="BV41">
        <f>(M41*N41+P41*Q41+AB41*AC41+AT41*AU41)/BU41</f>
        <v>225.27338129496405</v>
      </c>
      <c r="BW41">
        <v>16</v>
      </c>
      <c r="BX41" t="s">
        <v>86</v>
      </c>
      <c r="BY41">
        <f>D41+G41+J41+M41+P41+S41+V41+Y41+AB41+AE41+AH41+AK41+AN41+AQ41+AT41+AW41+AZ41+BC41+BF41</f>
        <v>5052</v>
      </c>
      <c r="BZ41">
        <f>(D41*E41+G41*H41+J41*K41+M41*N41+P41*Q41+S41*T41+V41*W41+Y41*Z41+AB41*AC41+AE41*AF41+AH41*AI41+AK41*AL41+AN41*AO41+AQ41*AR41+AT41*AU41+AW41*AX41+AZ41*BA41+BC41*BD41+BF41*BG41)/BY41</f>
        <v>254.21249010292959</v>
      </c>
      <c r="CA41">
        <v>6</v>
      </c>
      <c r="CB41">
        <v>221.745698146043</v>
      </c>
      <c r="CC41">
        <f>AVERAGE(BK41,BO41,BS41,BW41)</f>
        <v>13</v>
      </c>
      <c r="CD41">
        <f>_xlfn.STDEV.S(BK41,BO41,BS41,BW41)</f>
        <v>5.715476066494082</v>
      </c>
      <c r="CE41">
        <f>(BI41*BK41+BM41*BO41+BQ41*BS41+BU41*BW41)/BY41</f>
        <v>12.072050673000792</v>
      </c>
      <c r="CF41">
        <v>30.666666666666668</v>
      </c>
      <c r="CG41">
        <v>15.174540080894268</v>
      </c>
      <c r="CH41">
        <v>31.667449366825249</v>
      </c>
    </row>
    <row r="42" spans="1:86" x14ac:dyDescent="0.25">
      <c r="A42" t="s">
        <v>61</v>
      </c>
      <c r="B42" t="s">
        <v>1792</v>
      </c>
      <c r="C42" t="s">
        <v>18</v>
      </c>
      <c r="D42">
        <v>0</v>
      </c>
      <c r="E42">
        <v>0</v>
      </c>
      <c r="F42" t="s">
        <v>19</v>
      </c>
      <c r="G42">
        <v>0</v>
      </c>
      <c r="H42">
        <v>0</v>
      </c>
      <c r="I42" t="s">
        <v>20</v>
      </c>
      <c r="J42">
        <v>17</v>
      </c>
      <c r="K42">
        <v>153</v>
      </c>
      <c r="L42" t="s">
        <v>21</v>
      </c>
      <c r="M42">
        <v>960</v>
      </c>
      <c r="N42">
        <v>208.1</v>
      </c>
      <c r="O42" t="s">
        <v>22</v>
      </c>
      <c r="P42">
        <v>0</v>
      </c>
      <c r="Q42">
        <v>0</v>
      </c>
      <c r="R42" t="s">
        <v>23</v>
      </c>
      <c r="S42">
        <v>0</v>
      </c>
      <c r="T42">
        <v>0</v>
      </c>
      <c r="U42" t="s">
        <v>24</v>
      </c>
      <c r="V42">
        <v>3280</v>
      </c>
      <c r="W42">
        <v>236.9</v>
      </c>
      <c r="X42" t="s">
        <v>25</v>
      </c>
      <c r="Y42">
        <v>0</v>
      </c>
      <c r="Z42">
        <v>0</v>
      </c>
      <c r="AA42" t="s">
        <v>26</v>
      </c>
      <c r="AB42">
        <v>92</v>
      </c>
      <c r="AC42">
        <v>185</v>
      </c>
      <c r="AD42" t="s">
        <v>27</v>
      </c>
      <c r="AE42">
        <v>0</v>
      </c>
      <c r="AF42">
        <v>0</v>
      </c>
      <c r="AG42" t="s">
        <v>28</v>
      </c>
      <c r="AH42">
        <v>0</v>
      </c>
      <c r="AI42">
        <v>0</v>
      </c>
      <c r="AJ42" t="s">
        <v>29</v>
      </c>
      <c r="AK42">
        <v>0</v>
      </c>
      <c r="AL42">
        <v>0</v>
      </c>
      <c r="AM42" t="s">
        <v>30</v>
      </c>
      <c r="AN42">
        <v>40</v>
      </c>
      <c r="AO42">
        <v>241.5</v>
      </c>
      <c r="AP42" t="s">
        <v>31</v>
      </c>
      <c r="AQ42">
        <v>0</v>
      </c>
      <c r="AR42">
        <v>0</v>
      </c>
      <c r="AS42" t="s">
        <v>32</v>
      </c>
      <c r="AT42">
        <v>379</v>
      </c>
      <c r="AU42">
        <v>194.9</v>
      </c>
      <c r="AV42" t="s">
        <v>33</v>
      </c>
      <c r="AW42">
        <v>0</v>
      </c>
      <c r="AX42">
        <v>0</v>
      </c>
      <c r="AY42" t="s">
        <v>34</v>
      </c>
      <c r="AZ42">
        <v>0</v>
      </c>
      <c r="BA42">
        <v>0</v>
      </c>
      <c r="BB42" t="s">
        <v>35</v>
      </c>
      <c r="BC42">
        <v>0</v>
      </c>
      <c r="BD42">
        <v>0</v>
      </c>
      <c r="BE42" t="s">
        <v>36</v>
      </c>
      <c r="BF42">
        <v>0</v>
      </c>
      <c r="BG42">
        <v>0</v>
      </c>
      <c r="BH42" t="s">
        <v>78</v>
      </c>
      <c r="BI42">
        <f>D42+J42+AH42+BC42</f>
        <v>17</v>
      </c>
      <c r="BJ42">
        <f>(D42*E42+J42*K42+AH42*AI42+BC42*BD42)/BI42</f>
        <v>153</v>
      </c>
      <c r="BK42">
        <v>51</v>
      </c>
      <c r="BL42" t="s">
        <v>76</v>
      </c>
      <c r="BM42">
        <f>V42+AE42+AK42+AN42+AQ42+BF42</f>
        <v>3320</v>
      </c>
      <c r="BN42">
        <f>(V42*W42+AE42*AF42+AK42*AL42+AN42*AO42+AQ42*AR42+BF42*BG42)/BM42</f>
        <v>236.955421686747</v>
      </c>
      <c r="BO42">
        <v>38</v>
      </c>
      <c r="BP42" t="s">
        <v>77</v>
      </c>
      <c r="BQ42">
        <f>G42+S42+Y42+AW42+AZ42</f>
        <v>0</v>
      </c>
      <c r="BR42" t="e">
        <f>(G42*H42+S42*T42+Y42*Z42+AW42*AX42+AZ42*BA42)/BQ42</f>
        <v>#DIV/0!</v>
      </c>
      <c r="BS42">
        <v>0</v>
      </c>
      <c r="BT42" t="s">
        <v>79</v>
      </c>
      <c r="BU42">
        <f>M42+P42+AB42+AT42</f>
        <v>1431</v>
      </c>
      <c r="BV42">
        <f>(M42*N42+P42*Q42+AB42*AC42+AT42*AU42)/BU42</f>
        <v>203.11886792452827</v>
      </c>
      <c r="BW42">
        <v>38</v>
      </c>
      <c r="BX42" t="s">
        <v>86</v>
      </c>
      <c r="BY42">
        <f>D42+G42+J42+M42+P42+S42+V42+Y42+AB42+AE42+AH42+AK42+AN42+AQ42+AT42+AW42+AZ42+BC42+BF42</f>
        <v>4768</v>
      </c>
      <c r="BZ42">
        <f>(D42*E42+G42*H42+J42*K42+M42*N42+P42*Q42+S42*T42+V42*W42+Y42*Z42+AB42*AC42+AE42*AF42+AH42*AI42+AK42*AL42+AN42*AO42+AQ42*AR42+AT42*AU42+AW42*AX42+AZ42*BA42+BC42*BD42+BF42*BG42)/BY42</f>
        <v>226.50085989932887</v>
      </c>
      <c r="CA42">
        <v>27</v>
      </c>
      <c r="CB42">
        <v>221.745698146043</v>
      </c>
      <c r="CC42">
        <f>AVERAGE(BK42,BO42,BS42,BW42)</f>
        <v>31.75</v>
      </c>
      <c r="CD42">
        <f>_xlfn.STDEV.S(BK42,BO42,BS42,BW42)</f>
        <v>22.035955466766882</v>
      </c>
      <c r="CE42">
        <f>(BI42*BK42+BM42*BO42+BQ42*BS42+BU42*BW42)/BY42</f>
        <v>38.046350671140942</v>
      </c>
      <c r="CF42">
        <v>30.666666666666668</v>
      </c>
      <c r="CG42">
        <v>15.174540080894268</v>
      </c>
      <c r="CH42">
        <v>31.667449366825249</v>
      </c>
    </row>
    <row r="43" spans="1:86" x14ac:dyDescent="0.25">
      <c r="A43" t="s">
        <v>58</v>
      </c>
      <c r="B43" t="s">
        <v>1792</v>
      </c>
      <c r="C43" t="s">
        <v>18</v>
      </c>
      <c r="D43">
        <v>1380</v>
      </c>
      <c r="E43">
        <v>208.2</v>
      </c>
      <c r="F43" t="s">
        <v>19</v>
      </c>
      <c r="G43">
        <v>0</v>
      </c>
      <c r="H43">
        <v>0</v>
      </c>
      <c r="I43" t="s">
        <v>20</v>
      </c>
      <c r="J43">
        <v>302</v>
      </c>
      <c r="K43">
        <v>185.9</v>
      </c>
      <c r="L43" t="s">
        <v>21</v>
      </c>
      <c r="M43">
        <v>0</v>
      </c>
      <c r="N43">
        <v>0</v>
      </c>
      <c r="O43" t="s">
        <v>22</v>
      </c>
      <c r="P43">
        <v>0</v>
      </c>
      <c r="Q43">
        <v>0</v>
      </c>
      <c r="R43" t="s">
        <v>23</v>
      </c>
      <c r="S43">
        <v>0</v>
      </c>
      <c r="T43">
        <v>0</v>
      </c>
      <c r="U43" t="s">
        <v>24</v>
      </c>
      <c r="V43">
        <v>37</v>
      </c>
      <c r="W43">
        <v>214.5</v>
      </c>
      <c r="X43" t="s">
        <v>25</v>
      </c>
      <c r="Y43">
        <v>0</v>
      </c>
      <c r="Z43">
        <v>0</v>
      </c>
      <c r="AA43" t="s">
        <v>26</v>
      </c>
      <c r="AB43">
        <v>0</v>
      </c>
      <c r="AC43">
        <v>0</v>
      </c>
      <c r="AD43" t="s">
        <v>27</v>
      </c>
      <c r="AE43">
        <v>0</v>
      </c>
      <c r="AF43">
        <v>0</v>
      </c>
      <c r="AG43" t="s">
        <v>28</v>
      </c>
      <c r="AH43">
        <v>1544</v>
      </c>
      <c r="AI43">
        <v>198.1</v>
      </c>
      <c r="AJ43" t="s">
        <v>29</v>
      </c>
      <c r="AK43">
        <v>0</v>
      </c>
      <c r="AL43">
        <v>0</v>
      </c>
      <c r="AM43" t="s">
        <v>30</v>
      </c>
      <c r="AN43">
        <v>185</v>
      </c>
      <c r="AO43">
        <v>234.8</v>
      </c>
      <c r="AP43" t="s">
        <v>31</v>
      </c>
      <c r="AQ43">
        <v>133</v>
      </c>
      <c r="AR43">
        <v>238.3</v>
      </c>
      <c r="AS43" t="s">
        <v>32</v>
      </c>
      <c r="AT43">
        <v>471</v>
      </c>
      <c r="AU43">
        <v>181.2</v>
      </c>
      <c r="AV43" t="s">
        <v>33</v>
      </c>
      <c r="AW43">
        <v>79</v>
      </c>
      <c r="AX43">
        <v>150</v>
      </c>
      <c r="AY43" t="s">
        <v>34</v>
      </c>
      <c r="AZ43">
        <v>140</v>
      </c>
      <c r="BA43">
        <v>196.5</v>
      </c>
      <c r="BB43" t="s">
        <v>35</v>
      </c>
      <c r="BC43">
        <v>205</v>
      </c>
      <c r="BD43">
        <v>140.69999999999999</v>
      </c>
      <c r="BE43" t="s">
        <v>36</v>
      </c>
      <c r="BF43">
        <v>0</v>
      </c>
      <c r="BG43">
        <v>0</v>
      </c>
      <c r="BH43" t="s">
        <v>78</v>
      </c>
      <c r="BI43">
        <f>D43+J43+AH43+BC43</f>
        <v>3431</v>
      </c>
      <c r="BJ43">
        <f>(D43*E43+J43*K43+AH43*AI43+BC43*BD43)/BI43</f>
        <v>197.65890410958903</v>
      </c>
      <c r="BK43">
        <v>36</v>
      </c>
      <c r="BL43" t="s">
        <v>76</v>
      </c>
      <c r="BM43">
        <f>V43+AE43+AK43+AN43+AQ43+BF43</f>
        <v>355</v>
      </c>
      <c r="BN43">
        <f>(V43*W43+AE43*AF43+AK43*AL43+AN43*AO43+AQ43*AR43+BF43*BG43)/BM43</f>
        <v>233.99549295774645</v>
      </c>
      <c r="BO43">
        <v>42</v>
      </c>
      <c r="BP43" t="s">
        <v>77</v>
      </c>
      <c r="BQ43">
        <f>G43+S43+Y43+AW43+AZ43</f>
        <v>219</v>
      </c>
      <c r="BR43">
        <f>(G43*H43+S43*T43+Y43*Z43+AW43*AX43+AZ43*BA43)/BQ43</f>
        <v>179.72602739726028</v>
      </c>
      <c r="BS43">
        <v>48</v>
      </c>
      <c r="BT43" t="s">
        <v>79</v>
      </c>
      <c r="BU43">
        <f>M43+P43+AB43+AT43</f>
        <v>471</v>
      </c>
      <c r="BV43">
        <f>(M43*N43+P43*Q43+AB43*AC43+AT43*AU43)/BU43</f>
        <v>181.2</v>
      </c>
      <c r="BW43">
        <v>55</v>
      </c>
      <c r="BX43" t="s">
        <v>86</v>
      </c>
      <c r="BY43">
        <f>D43+G43+J43+M43+P43+S43+V43+Y43+AB43+AE43+AH43+AK43+AN43+AQ43+AT43+AW43+AZ43+BC43+BF43</f>
        <v>4476</v>
      </c>
      <c r="BZ43">
        <f>(D43*E43+G43*H43+J43*K43+M43*N43+P43*Q43+S43*T43+V43*W43+Y43*Z43+AB43*AC43+AE43*AF43+AH43*AI43+AK43*AL43+AN43*AO43+AQ43*AR43+AT43*AU43+AW43*AX43+AZ43*BA43+BC43*BD43+BF43*BG43)/BY43</f>
        <v>197.93147899910633</v>
      </c>
      <c r="CA43">
        <v>56</v>
      </c>
      <c r="CB43">
        <v>221.745698146043</v>
      </c>
      <c r="CC43">
        <f>AVERAGE(BK43,BO43,BS43,BW43)</f>
        <v>45.25</v>
      </c>
      <c r="CD43">
        <f>_xlfn.STDEV.S(BK43,BO43,BS43,BW43)</f>
        <v>8.1394102980498531</v>
      </c>
      <c r="CE43">
        <f>(BI43*BK43+BM43*BO43+BQ43*BS43+BU43*BW43)/BY43</f>
        <v>39.062332439678286</v>
      </c>
      <c r="CF43">
        <v>30.666666666666668</v>
      </c>
      <c r="CG43">
        <v>15.174540080894268</v>
      </c>
      <c r="CH43">
        <v>31.667449366825249</v>
      </c>
    </row>
    <row r="44" spans="1:86" x14ac:dyDescent="0.25">
      <c r="A44" t="s">
        <v>195</v>
      </c>
      <c r="B44" t="s">
        <v>1792</v>
      </c>
      <c r="C44" t="s">
        <v>18</v>
      </c>
      <c r="D44">
        <v>0</v>
      </c>
      <c r="E44">
        <v>0</v>
      </c>
      <c r="F44" t="s">
        <v>19</v>
      </c>
      <c r="G44">
        <v>109</v>
      </c>
      <c r="H44">
        <v>163.4</v>
      </c>
      <c r="I44" t="s">
        <v>20</v>
      </c>
      <c r="J44">
        <v>0</v>
      </c>
      <c r="K44">
        <v>0</v>
      </c>
      <c r="L44" t="s">
        <v>21</v>
      </c>
      <c r="M44">
        <v>79</v>
      </c>
      <c r="N44">
        <v>193</v>
      </c>
      <c r="O44" t="s">
        <v>22</v>
      </c>
      <c r="P44">
        <v>0</v>
      </c>
      <c r="Q44">
        <v>0</v>
      </c>
      <c r="R44" t="s">
        <v>23</v>
      </c>
      <c r="S44">
        <v>0</v>
      </c>
      <c r="T44">
        <v>0</v>
      </c>
      <c r="U44" t="s">
        <v>24</v>
      </c>
      <c r="V44">
        <v>212</v>
      </c>
      <c r="W44">
        <v>233</v>
      </c>
      <c r="X44" t="s">
        <v>25</v>
      </c>
      <c r="Y44">
        <v>712</v>
      </c>
      <c r="Z44">
        <v>195.2</v>
      </c>
      <c r="AA44" t="s">
        <v>26</v>
      </c>
      <c r="AB44">
        <v>208</v>
      </c>
      <c r="AC44">
        <v>233.1</v>
      </c>
      <c r="AD44" t="s">
        <v>27</v>
      </c>
      <c r="AE44">
        <v>0</v>
      </c>
      <c r="AF44">
        <v>0</v>
      </c>
      <c r="AG44" t="s">
        <v>28</v>
      </c>
      <c r="AH44">
        <v>0</v>
      </c>
      <c r="AI44">
        <v>0</v>
      </c>
      <c r="AJ44" t="s">
        <v>29</v>
      </c>
      <c r="AK44">
        <v>413</v>
      </c>
      <c r="AL44">
        <v>202.1</v>
      </c>
      <c r="AM44" t="s">
        <v>30</v>
      </c>
      <c r="AN44">
        <v>736</v>
      </c>
      <c r="AO44">
        <v>224</v>
      </c>
      <c r="AP44" t="s">
        <v>31</v>
      </c>
      <c r="AQ44">
        <v>84</v>
      </c>
      <c r="AR44">
        <v>217.5</v>
      </c>
      <c r="AS44" t="s">
        <v>32</v>
      </c>
      <c r="AT44">
        <v>200</v>
      </c>
      <c r="AU44">
        <v>163.30000000000001</v>
      </c>
      <c r="AV44" t="s">
        <v>33</v>
      </c>
      <c r="AW44">
        <v>562</v>
      </c>
      <c r="AX44">
        <v>198.4</v>
      </c>
      <c r="AY44" t="s">
        <v>34</v>
      </c>
      <c r="AZ44">
        <v>0</v>
      </c>
      <c r="BA44">
        <v>0</v>
      </c>
      <c r="BB44" t="s">
        <v>35</v>
      </c>
      <c r="BC44">
        <v>30</v>
      </c>
      <c r="BD44">
        <v>230.5</v>
      </c>
      <c r="BE44" t="s">
        <v>36</v>
      </c>
      <c r="BF44">
        <v>128</v>
      </c>
      <c r="BG44">
        <v>221.8</v>
      </c>
      <c r="BH44" t="s">
        <v>78</v>
      </c>
      <c r="BI44">
        <f>D44+J44+AH44+BC44</f>
        <v>30</v>
      </c>
      <c r="BJ44">
        <f>(D44*E44+J44*K44+AH44*AI44+BC44*BD44)/BI44</f>
        <v>230.5</v>
      </c>
      <c r="BK44">
        <v>11</v>
      </c>
      <c r="BL44" t="s">
        <v>76</v>
      </c>
      <c r="BM44">
        <f>V44+AE44+AK44+AN44+AQ44+BF44</f>
        <v>1573</v>
      </c>
      <c r="BN44">
        <f>(V44*W44+AE44*AF44+AK44*AL44+AN44*AO44+AQ44*AR44+BF44*BG44)/BM44</f>
        <v>218.93687221869041</v>
      </c>
      <c r="BO44">
        <v>52</v>
      </c>
      <c r="BP44" t="s">
        <v>77</v>
      </c>
      <c r="BQ44">
        <f>G44+S44+Y44+AW44+AZ44</f>
        <v>1383</v>
      </c>
      <c r="BR44">
        <f>(G44*H44+S44*T44+Y44*Z44+AW44*AX44+AZ44*BA44)/BQ44</f>
        <v>193.99407086044829</v>
      </c>
      <c r="BS44">
        <v>37</v>
      </c>
      <c r="BT44" t="s">
        <v>79</v>
      </c>
      <c r="BU44">
        <f>M44+P44+AB44+AT44</f>
        <v>487</v>
      </c>
      <c r="BV44">
        <f>(M44*N44+P44*Q44+AB44*AC44+AT44*AU44)/BU44</f>
        <v>197.92977412731005</v>
      </c>
      <c r="BW44">
        <v>44</v>
      </c>
      <c r="BX44" t="s">
        <v>86</v>
      </c>
      <c r="BY44">
        <f>D44+G44+J44+M44+P44+S44+V44+Y44+AB44+AE44+AH44+AK44+AN44+AQ44+AT44+AW44+AZ44+BC44+BF44</f>
        <v>3473</v>
      </c>
      <c r="BZ44">
        <f>(D44*E44+G44*H44+J44*K44+M44*N44+P44*Q44+S44*T44+V44*W44+Y44*Z44+AB44*AC44+AE44*AF44+AH44*AI44+AK44*AL44+AN44*AO44+AQ44*AR44+AT44*AU44+AW44*AX44+AZ44*BA44+BC44*BD44+BF44*BG44)/BY44</f>
        <v>206.15845090699685</v>
      </c>
      <c r="CA44">
        <v>46</v>
      </c>
      <c r="CB44">
        <v>221.745698146043</v>
      </c>
      <c r="CC44">
        <f>AVERAGE(BK44,BO44,BS44,BW44)</f>
        <v>36</v>
      </c>
      <c r="CD44">
        <f>_xlfn.STDEV.S(BK44,BO44,BS44,BW44)</f>
        <v>17.757627469156269</v>
      </c>
      <c r="CE44">
        <f>(BI44*BK44+BM44*BO44+BQ44*BS44+BU44*BW44)/BY44</f>
        <v>44.550820616181973</v>
      </c>
      <c r="CF44">
        <v>30.666666666666668</v>
      </c>
      <c r="CG44">
        <v>15.174540080894268</v>
      </c>
      <c r="CH44">
        <v>31.667449366825249</v>
      </c>
    </row>
    <row r="45" spans="1:86" x14ac:dyDescent="0.25">
      <c r="A45" t="s">
        <v>54</v>
      </c>
      <c r="B45" t="s">
        <v>1792</v>
      </c>
      <c r="C45" t="s">
        <v>18</v>
      </c>
      <c r="D45">
        <v>0</v>
      </c>
      <c r="E45">
        <v>0</v>
      </c>
      <c r="F45" t="s">
        <v>19</v>
      </c>
      <c r="G45">
        <v>310</v>
      </c>
      <c r="H45">
        <v>160.6</v>
      </c>
      <c r="I45" t="s">
        <v>20</v>
      </c>
      <c r="J45">
        <v>0</v>
      </c>
      <c r="K45">
        <v>0</v>
      </c>
      <c r="L45" t="s">
        <v>21</v>
      </c>
      <c r="M45">
        <v>0</v>
      </c>
      <c r="N45">
        <v>0</v>
      </c>
      <c r="O45" t="s">
        <v>22</v>
      </c>
      <c r="P45">
        <v>524</v>
      </c>
      <c r="Q45">
        <v>193.5</v>
      </c>
      <c r="R45" t="s">
        <v>23</v>
      </c>
      <c r="S45">
        <v>92</v>
      </c>
      <c r="T45">
        <v>143.80000000000001</v>
      </c>
      <c r="U45" t="s">
        <v>24</v>
      </c>
      <c r="V45">
        <v>50</v>
      </c>
      <c r="W45">
        <v>298.3</v>
      </c>
      <c r="X45" t="s">
        <v>25</v>
      </c>
      <c r="Y45">
        <v>94</v>
      </c>
      <c r="Z45">
        <v>174</v>
      </c>
      <c r="AA45" t="s">
        <v>26</v>
      </c>
      <c r="AB45">
        <v>1286</v>
      </c>
      <c r="AC45">
        <v>200.4</v>
      </c>
      <c r="AD45" t="s">
        <v>27</v>
      </c>
      <c r="AE45">
        <v>0</v>
      </c>
      <c r="AF45">
        <v>0</v>
      </c>
      <c r="AG45" t="s">
        <v>28</v>
      </c>
      <c r="AH45">
        <v>0</v>
      </c>
      <c r="AI45">
        <v>0</v>
      </c>
      <c r="AJ45" t="s">
        <v>29</v>
      </c>
      <c r="AK45">
        <v>0</v>
      </c>
      <c r="AL45">
        <v>0</v>
      </c>
      <c r="AM45" t="s">
        <v>30</v>
      </c>
      <c r="AN45">
        <v>46</v>
      </c>
      <c r="AO45">
        <v>271</v>
      </c>
      <c r="AP45" t="s">
        <v>31</v>
      </c>
      <c r="AQ45">
        <v>0</v>
      </c>
      <c r="AR45">
        <v>0</v>
      </c>
      <c r="AS45" t="s">
        <v>32</v>
      </c>
      <c r="AT45">
        <v>0</v>
      </c>
      <c r="AU45">
        <v>0</v>
      </c>
      <c r="AV45" t="s">
        <v>33</v>
      </c>
      <c r="AW45">
        <v>227</v>
      </c>
      <c r="AX45">
        <v>191.3</v>
      </c>
      <c r="AY45" t="s">
        <v>34</v>
      </c>
      <c r="AZ45">
        <v>610</v>
      </c>
      <c r="BA45">
        <v>179.5</v>
      </c>
      <c r="BB45" t="s">
        <v>35</v>
      </c>
      <c r="BC45">
        <v>599</v>
      </c>
      <c r="BD45">
        <v>187</v>
      </c>
      <c r="BE45" t="s">
        <v>36</v>
      </c>
      <c r="BF45">
        <v>0</v>
      </c>
      <c r="BG45">
        <v>0</v>
      </c>
      <c r="BH45" t="s">
        <v>78</v>
      </c>
      <c r="BI45">
        <f>D45+J45+AH45+BC45</f>
        <v>599</v>
      </c>
      <c r="BJ45">
        <f>(D45*E45+J45*K45+AH45*AI45+BC45*BD45)/BI45</f>
        <v>187</v>
      </c>
      <c r="BK45">
        <v>43</v>
      </c>
      <c r="BL45" t="s">
        <v>76</v>
      </c>
      <c r="BM45">
        <f>V45+AE45+AK45+AN45+AQ45+BF45</f>
        <v>96</v>
      </c>
      <c r="BN45">
        <f>(V45*W45+AE45*AF45+AK45*AL45+AN45*AO45+AQ45*AR45+BF45*BG45)/BM45</f>
        <v>285.21875</v>
      </c>
      <c r="BO45">
        <v>5</v>
      </c>
      <c r="BP45" t="s">
        <v>77</v>
      </c>
      <c r="BQ45">
        <f>G45+S45+Y45+AW45+AZ45</f>
        <v>1333</v>
      </c>
      <c r="BR45">
        <f>(G45*H45+S45*T45+Y45*Z45+AW45*AX45+AZ45*BA45)/BQ45</f>
        <v>174.26234058514629</v>
      </c>
      <c r="BS45">
        <v>52</v>
      </c>
      <c r="BT45" t="s">
        <v>79</v>
      </c>
      <c r="BU45">
        <f>M45+P45+AB45+AT45</f>
        <v>1810</v>
      </c>
      <c r="BV45">
        <f>(M45*N45+P45*Q45+AB45*AC45+AT45*AU45)/BU45</f>
        <v>198.40243093922652</v>
      </c>
      <c r="BW45">
        <v>43</v>
      </c>
      <c r="BX45" t="s">
        <v>86</v>
      </c>
      <c r="BY45">
        <f>D45+G45+J45+M45+P45+S45+V45+Y45+AB45+AE45+AH45+AK45+AN45+AQ45+AT45+AW45+AZ45+BC45+BF45</f>
        <v>3838</v>
      </c>
      <c r="BZ45">
        <f>(D45*E45+G45*H45+J45*K45+M45*N45+P45*Q45+S45*T45+V45*W45+Y45*Z45+AB45*AC45+AE45*AF45+AH45*AI45+AK45*AL45+AN45*AO45+AQ45*AR45+AT45*AU45+AW45*AX45+AZ45*BA45+BC45*BD45+BF45*BG45)/BY45</f>
        <v>190.41013548723294</v>
      </c>
      <c r="CA45">
        <v>59</v>
      </c>
      <c r="CB45">
        <v>221.74569814604294</v>
      </c>
      <c r="CC45">
        <f>AVERAGE(BK45,BO45,BS45,BW45)</f>
        <v>35.75</v>
      </c>
      <c r="CD45">
        <f>_xlfn.STDEV.S(BK45,BO45,BS45,BW45)</f>
        <v>20.934421415458321</v>
      </c>
      <c r="CE45">
        <f>(BI45*BK45+BM45*BO45+BQ45*BS45+BU45*BW45)/BY45</f>
        <v>45.175351745700887</v>
      </c>
      <c r="CF45">
        <v>30.666666666666668</v>
      </c>
      <c r="CG45">
        <v>15.174540080894268</v>
      </c>
      <c r="CH45">
        <v>31.667449366825249</v>
      </c>
    </row>
    <row r="46" spans="1:86" x14ac:dyDescent="0.25">
      <c r="A46" t="s">
        <v>51</v>
      </c>
      <c r="B46" t="s">
        <v>1797</v>
      </c>
      <c r="C46" t="s">
        <v>18</v>
      </c>
      <c r="D46">
        <v>0</v>
      </c>
      <c r="E46">
        <v>0</v>
      </c>
      <c r="F46" t="s">
        <v>19</v>
      </c>
      <c r="G46">
        <v>0</v>
      </c>
      <c r="H46">
        <v>0</v>
      </c>
      <c r="I46" t="s">
        <v>20</v>
      </c>
      <c r="J46">
        <v>0</v>
      </c>
      <c r="K46">
        <v>0</v>
      </c>
      <c r="L46" t="s">
        <v>21</v>
      </c>
      <c r="M46">
        <v>612</v>
      </c>
      <c r="N46">
        <v>226.8</v>
      </c>
      <c r="O46" t="s">
        <v>22</v>
      </c>
      <c r="P46">
        <v>0</v>
      </c>
      <c r="Q46">
        <v>0</v>
      </c>
      <c r="R46" t="s">
        <v>23</v>
      </c>
      <c r="S46">
        <v>0</v>
      </c>
      <c r="T46">
        <v>0</v>
      </c>
      <c r="U46" t="s">
        <v>24</v>
      </c>
      <c r="V46">
        <v>3537</v>
      </c>
      <c r="W46">
        <v>257.5</v>
      </c>
      <c r="X46" t="s">
        <v>25</v>
      </c>
      <c r="Y46">
        <v>0</v>
      </c>
      <c r="Z46">
        <v>0</v>
      </c>
      <c r="AA46" t="s">
        <v>26</v>
      </c>
      <c r="AB46">
        <v>0</v>
      </c>
      <c r="AC46">
        <v>0</v>
      </c>
      <c r="AD46" t="s">
        <v>27</v>
      </c>
      <c r="AE46">
        <v>0</v>
      </c>
      <c r="AF46">
        <v>0</v>
      </c>
      <c r="AG46" t="s">
        <v>28</v>
      </c>
      <c r="AH46">
        <v>0</v>
      </c>
      <c r="AI46">
        <v>0</v>
      </c>
      <c r="AJ46" t="s">
        <v>29</v>
      </c>
      <c r="AK46">
        <v>0</v>
      </c>
      <c r="AL46">
        <v>0</v>
      </c>
      <c r="AM46" t="s">
        <v>30</v>
      </c>
      <c r="AN46">
        <v>0</v>
      </c>
      <c r="AO46">
        <v>0</v>
      </c>
      <c r="AP46" t="s">
        <v>31</v>
      </c>
      <c r="AQ46">
        <v>0</v>
      </c>
      <c r="AR46">
        <v>0</v>
      </c>
      <c r="AS46" t="s">
        <v>32</v>
      </c>
      <c r="AT46">
        <v>0</v>
      </c>
      <c r="AU46">
        <v>0</v>
      </c>
      <c r="AV46" t="s">
        <v>33</v>
      </c>
      <c r="AW46">
        <v>0</v>
      </c>
      <c r="AX46">
        <v>0</v>
      </c>
      <c r="AY46" t="s">
        <v>34</v>
      </c>
      <c r="AZ46">
        <v>0</v>
      </c>
      <c r="BA46">
        <v>0</v>
      </c>
      <c r="BB46" t="s">
        <v>35</v>
      </c>
      <c r="BC46">
        <v>0</v>
      </c>
      <c r="BD46">
        <v>0</v>
      </c>
      <c r="BE46" t="s">
        <v>36</v>
      </c>
      <c r="BF46">
        <v>0</v>
      </c>
      <c r="BG46">
        <v>0</v>
      </c>
      <c r="BH46" t="s">
        <v>78</v>
      </c>
      <c r="BI46">
        <f>D46+J46+AH46+BC46</f>
        <v>0</v>
      </c>
      <c r="BJ46" t="e">
        <f>(D46*E46+J46*K46+AH46*AI46+BC46*BD46)/BI46</f>
        <v>#DIV/0!</v>
      </c>
      <c r="BK46">
        <v>0</v>
      </c>
      <c r="BL46" t="s">
        <v>76</v>
      </c>
      <c r="BM46">
        <f>V46+AE46+AK46+AN46+AQ46+BF46</f>
        <v>3537</v>
      </c>
      <c r="BN46">
        <f>(V46*W46+AE46*AF46+AK46*AL46+AN46*AO46+AQ46*AR46+BF46*BG46)/BM46</f>
        <v>257.5</v>
      </c>
      <c r="BO46">
        <v>18</v>
      </c>
      <c r="BP46" t="s">
        <v>77</v>
      </c>
      <c r="BQ46">
        <f>G46+S46+Y46+AW46+AZ46</f>
        <v>0</v>
      </c>
      <c r="BR46" t="e">
        <f>(G46*H46+S46*T46+Y46*Z46+AW46*AX46+AZ46*BA46)/BQ46</f>
        <v>#DIV/0!</v>
      </c>
      <c r="BS46">
        <v>0</v>
      </c>
      <c r="BT46" t="s">
        <v>79</v>
      </c>
      <c r="BU46">
        <f>M46+P46+AB46+AT46</f>
        <v>612</v>
      </c>
      <c r="BV46">
        <f>(M46*N46+P46*Q46+AB46*AC46+AT46*AU46)/BU46</f>
        <v>226.8</v>
      </c>
      <c r="BW46">
        <v>14</v>
      </c>
      <c r="BX46" t="s">
        <v>86</v>
      </c>
      <c r="BY46">
        <f>D46+G46+J46+M46+P46+S46+V46+Y46+AB46+AE46+AH46+AK46+AN46+AQ46+AT46+AW46+AZ46+BC46+BF46</f>
        <v>4149</v>
      </c>
      <c r="BZ46">
        <f>(D46*E46+G46*H46+J46*K46+M46*N46+P46*Q46+S46*T46+V46*W46+Y46*Z46+AB46*AC46+AE46*AF46+AH46*AI46+AK46*AL46+AN46*AO46+AQ46*AR46+AT46*AU46+AW46*AX46+AZ46*BA46+BC46*BD46+BF46*BG46)/BY46</f>
        <v>252.97158351409982</v>
      </c>
      <c r="CA46">
        <v>7</v>
      </c>
      <c r="CB46">
        <v>227.40446000660296</v>
      </c>
      <c r="CC46">
        <f>AVERAGE(BK46,BO46,BS46,BW46)</f>
        <v>8</v>
      </c>
      <c r="CD46">
        <f>_xlfn.STDEV.S(BK46,BO46,BS46,BW46)</f>
        <v>9.3808315196468595</v>
      </c>
      <c r="CE46">
        <f>(BI46*BK46+BM46*BO46+BQ46*BS46+BU46*BW46)/BY46</f>
        <v>17.40997830802603</v>
      </c>
      <c r="CF46">
        <v>31.8</v>
      </c>
      <c r="CG46">
        <v>10.848963084092416</v>
      </c>
      <c r="CH46">
        <v>28.419532295222304</v>
      </c>
    </row>
    <row r="47" spans="1:86" x14ac:dyDescent="0.25">
      <c r="A47" t="s">
        <v>52</v>
      </c>
      <c r="B47" t="s">
        <v>1797</v>
      </c>
      <c r="C47" t="s">
        <v>18</v>
      </c>
      <c r="D47">
        <v>15</v>
      </c>
      <c r="E47">
        <v>123</v>
      </c>
      <c r="F47" t="s">
        <v>19</v>
      </c>
      <c r="G47">
        <v>0</v>
      </c>
      <c r="H47">
        <v>0</v>
      </c>
      <c r="I47" t="s">
        <v>20</v>
      </c>
      <c r="J47">
        <v>0</v>
      </c>
      <c r="K47">
        <v>0</v>
      </c>
      <c r="L47" t="s">
        <v>21</v>
      </c>
      <c r="M47">
        <v>179</v>
      </c>
      <c r="N47">
        <v>281.10000000000002</v>
      </c>
      <c r="O47" t="s">
        <v>22</v>
      </c>
      <c r="P47">
        <v>0</v>
      </c>
      <c r="Q47">
        <v>0</v>
      </c>
      <c r="R47" t="s">
        <v>23</v>
      </c>
      <c r="S47">
        <v>0</v>
      </c>
      <c r="T47">
        <v>0</v>
      </c>
      <c r="U47" t="s">
        <v>24</v>
      </c>
      <c r="V47">
        <v>604</v>
      </c>
      <c r="W47">
        <v>254.6</v>
      </c>
      <c r="X47" t="s">
        <v>25</v>
      </c>
      <c r="Y47">
        <v>22</v>
      </c>
      <c r="Z47">
        <v>172</v>
      </c>
      <c r="AA47" t="s">
        <v>26</v>
      </c>
      <c r="AB47">
        <v>0</v>
      </c>
      <c r="AC47">
        <v>0</v>
      </c>
      <c r="AD47" t="s">
        <v>27</v>
      </c>
      <c r="AE47">
        <v>190</v>
      </c>
      <c r="AF47">
        <v>242.9</v>
      </c>
      <c r="AG47" t="s">
        <v>28</v>
      </c>
      <c r="AH47">
        <v>0</v>
      </c>
      <c r="AI47">
        <v>0</v>
      </c>
      <c r="AJ47" t="s">
        <v>29</v>
      </c>
      <c r="AK47">
        <v>0</v>
      </c>
      <c r="AL47">
        <v>0</v>
      </c>
      <c r="AM47" t="s">
        <v>30</v>
      </c>
      <c r="AN47">
        <v>640</v>
      </c>
      <c r="AO47">
        <v>235.2</v>
      </c>
      <c r="AP47" t="s">
        <v>31</v>
      </c>
      <c r="AQ47">
        <v>193</v>
      </c>
      <c r="AR47">
        <v>279.10000000000002</v>
      </c>
      <c r="AS47" t="s">
        <v>32</v>
      </c>
      <c r="AT47">
        <v>0</v>
      </c>
      <c r="AU47">
        <v>0</v>
      </c>
      <c r="AV47" t="s">
        <v>33</v>
      </c>
      <c r="AW47">
        <v>41</v>
      </c>
      <c r="AX47">
        <v>204.5</v>
      </c>
      <c r="AY47" t="s">
        <v>34</v>
      </c>
      <c r="AZ47">
        <v>0</v>
      </c>
      <c r="BA47">
        <v>0</v>
      </c>
      <c r="BB47" t="s">
        <v>35</v>
      </c>
      <c r="BC47">
        <v>0</v>
      </c>
      <c r="BD47">
        <v>0</v>
      </c>
      <c r="BE47" t="s">
        <v>36</v>
      </c>
      <c r="BF47">
        <v>0</v>
      </c>
      <c r="BG47">
        <v>0</v>
      </c>
      <c r="BH47" t="s">
        <v>78</v>
      </c>
      <c r="BI47">
        <f>D47+J47+AH47+BC47</f>
        <v>15</v>
      </c>
      <c r="BJ47">
        <f>(D47*E47+J47*K47+AH47*AI47+BC47*BD47)/BI47</f>
        <v>123</v>
      </c>
      <c r="BK47">
        <v>53</v>
      </c>
      <c r="BL47" t="s">
        <v>76</v>
      </c>
      <c r="BM47">
        <f>V47+AE47+AK47+AN47+AQ47+BF47</f>
        <v>1627</v>
      </c>
      <c r="BN47">
        <f>(V47*W47+AE47*AF47+AK47*AL47+AN47*AO47+AQ47*AR47+BF47*BG47)/BM47</f>
        <v>248.50872771972956</v>
      </c>
      <c r="BO47">
        <v>27</v>
      </c>
      <c r="BP47" t="s">
        <v>77</v>
      </c>
      <c r="BQ47">
        <f>G47+S47+Y47+AW47+AZ47</f>
        <v>63</v>
      </c>
      <c r="BR47">
        <f>(G47*H47+S47*T47+Y47*Z47+AW47*AX47+AZ47*BA47)/BQ47</f>
        <v>193.15079365079364</v>
      </c>
      <c r="BS47">
        <v>39</v>
      </c>
      <c r="BT47" t="s">
        <v>79</v>
      </c>
      <c r="BU47">
        <f>M47+P47+AB47+AT47</f>
        <v>179</v>
      </c>
      <c r="BV47">
        <f>(M47*N47+P47*Q47+AB47*AC47+AT47*AU47)/BU47</f>
        <v>281.10000000000002</v>
      </c>
      <c r="BW47">
        <v>1</v>
      </c>
      <c r="BX47" t="s">
        <v>86</v>
      </c>
      <c r="BY47">
        <f>D47+G47+J47+M47+P47+S47+V47+Y47+AB47+AE47+AH47+AK47+AN47+AQ47+AT47+AW47+AZ47+BC47+BF47</f>
        <v>1884</v>
      </c>
      <c r="BZ47">
        <f>(D47*E47+G47*H47+J47*K47+M47*N47+P47*Q47+S47*T47+V47*W47+Y47*Z47+AB47*AC47+AE47*AF47+AH47*AI47+AK47*AL47+AN47*AO47+AQ47*AR47+AT47*AU47+AW47*AX47+AZ47*BA47+BC47*BD47+BF47*BG47)/BY47</f>
        <v>248.75483014861996</v>
      </c>
      <c r="CA47">
        <v>10</v>
      </c>
      <c r="CB47">
        <v>227.40446000660296</v>
      </c>
      <c r="CC47">
        <f>AVERAGE(BK47,BO47,BS47,BW47)</f>
        <v>30</v>
      </c>
      <c r="CD47">
        <f>_xlfn.STDEV.S(BK47,BO47,BS47,BW47)</f>
        <v>22.060522810365729</v>
      </c>
      <c r="CE47">
        <f>(BI47*BK47+BM47*BO47+BQ47*BS47+BU47*BW47)/BY47</f>
        <v>25.138004246284503</v>
      </c>
      <c r="CF47">
        <v>31.8</v>
      </c>
      <c r="CG47">
        <v>10.848963084092416</v>
      </c>
      <c r="CH47">
        <v>28.419532295222304</v>
      </c>
    </row>
    <row r="48" spans="1:86" x14ac:dyDescent="0.25">
      <c r="A48" t="s">
        <v>50</v>
      </c>
      <c r="B48" t="s">
        <v>1797</v>
      </c>
      <c r="C48" t="s">
        <v>18</v>
      </c>
      <c r="D48">
        <v>0</v>
      </c>
      <c r="E48">
        <v>0</v>
      </c>
      <c r="F48" t="s">
        <v>19</v>
      </c>
      <c r="G48">
        <v>129</v>
      </c>
      <c r="H48">
        <v>204.7</v>
      </c>
      <c r="I48" t="s">
        <v>20</v>
      </c>
      <c r="J48">
        <v>23</v>
      </c>
      <c r="K48">
        <v>226</v>
      </c>
      <c r="L48" t="s">
        <v>21</v>
      </c>
      <c r="M48">
        <v>438</v>
      </c>
      <c r="N48">
        <v>221.3</v>
      </c>
      <c r="O48" t="s">
        <v>22</v>
      </c>
      <c r="P48">
        <v>84</v>
      </c>
      <c r="Q48">
        <v>227.8</v>
      </c>
      <c r="R48" t="s">
        <v>23</v>
      </c>
      <c r="S48">
        <v>0</v>
      </c>
      <c r="T48">
        <v>0</v>
      </c>
      <c r="U48" t="s">
        <v>24</v>
      </c>
      <c r="V48">
        <v>354</v>
      </c>
      <c r="W48">
        <v>230.8</v>
      </c>
      <c r="X48" t="s">
        <v>25</v>
      </c>
      <c r="Y48">
        <v>26</v>
      </c>
      <c r="Z48">
        <v>312</v>
      </c>
      <c r="AA48" t="s">
        <v>26</v>
      </c>
      <c r="AB48">
        <v>266</v>
      </c>
      <c r="AC48">
        <v>227.3</v>
      </c>
      <c r="AD48" t="s">
        <v>27</v>
      </c>
      <c r="AE48">
        <v>0</v>
      </c>
      <c r="AF48">
        <v>0</v>
      </c>
      <c r="AG48" t="s">
        <v>28</v>
      </c>
      <c r="AH48">
        <v>40</v>
      </c>
      <c r="AI48">
        <v>223</v>
      </c>
      <c r="AJ48" t="s">
        <v>29</v>
      </c>
      <c r="AK48">
        <v>399</v>
      </c>
      <c r="AL48">
        <v>218.2</v>
      </c>
      <c r="AM48" t="s">
        <v>30</v>
      </c>
      <c r="AN48">
        <v>75</v>
      </c>
      <c r="AO48">
        <v>301.5</v>
      </c>
      <c r="AP48" t="s">
        <v>31</v>
      </c>
      <c r="AQ48">
        <v>328</v>
      </c>
      <c r="AR48">
        <v>243.6</v>
      </c>
      <c r="AS48" t="s">
        <v>32</v>
      </c>
      <c r="AT48">
        <v>147</v>
      </c>
      <c r="AU48">
        <v>158.69999999999999</v>
      </c>
      <c r="AV48" t="s">
        <v>33</v>
      </c>
      <c r="AW48">
        <v>454</v>
      </c>
      <c r="AX48">
        <v>198.5</v>
      </c>
      <c r="AY48" t="s">
        <v>34</v>
      </c>
      <c r="AZ48">
        <v>1355</v>
      </c>
      <c r="BA48">
        <v>212.2</v>
      </c>
      <c r="BB48" t="s">
        <v>35</v>
      </c>
      <c r="BC48">
        <v>61</v>
      </c>
      <c r="BD48">
        <v>218.7</v>
      </c>
      <c r="BE48" t="s">
        <v>36</v>
      </c>
      <c r="BF48">
        <v>0</v>
      </c>
      <c r="BG48">
        <v>0</v>
      </c>
      <c r="BH48" t="s">
        <v>78</v>
      </c>
      <c r="BI48">
        <f>D48+J48+AH48+BC48</f>
        <v>124</v>
      </c>
      <c r="BJ48">
        <f>(D48*E48+J48*K48+AH48*AI48+BC48*BD48)/BI48</f>
        <v>221.44112903225803</v>
      </c>
      <c r="BK48">
        <v>15</v>
      </c>
      <c r="BL48" t="s">
        <v>76</v>
      </c>
      <c r="BM48">
        <f>V48+AE48+AK48+AN48+AQ48+BF48</f>
        <v>1156</v>
      </c>
      <c r="BN48">
        <f>(V48*W48+AE48*AF48+AK48*AL48+AN48*AO48+AQ48*AR48+BF48*BG48)/BM48</f>
        <v>234.6698096885813</v>
      </c>
      <c r="BO48">
        <v>41</v>
      </c>
      <c r="BP48" t="s">
        <v>77</v>
      </c>
      <c r="BQ48">
        <f>G48+S48+Y48+AW48+AZ48</f>
        <v>1964</v>
      </c>
      <c r="BR48">
        <f>(G48*H48+S48*T48+Y48*Z48+AW48*AX48+AZ48*BA48)/BQ48</f>
        <v>209.86165987780041</v>
      </c>
      <c r="BS48">
        <v>17</v>
      </c>
      <c r="BT48" t="s">
        <v>79</v>
      </c>
      <c r="BU48">
        <f>M48+P48+AB48+AT48</f>
        <v>935</v>
      </c>
      <c r="BV48">
        <f>(M48*N48+P48*Q48+AB48*AC48+AT48*AU48)/BU48</f>
        <v>213.74898395721928</v>
      </c>
      <c r="BW48">
        <v>28</v>
      </c>
      <c r="BX48" t="s">
        <v>86</v>
      </c>
      <c r="BY48">
        <f>D48+G48+J48+M48+P48+S48+V48+Y48+AB48+AE48+AH48+AK48+AN48+AQ48+AT48+AW48+AZ48+BC48+BF48</f>
        <v>4179</v>
      </c>
      <c r="BZ48">
        <f>(D48*E48+G48*H48+J48*K48+M48*N48+P48*Q48+S48*T48+V48*W48+Y48*Z48+AB48*AC48+AE48*AF48+AH48*AI48+AK48*AL48+AN48*AO48+AQ48*AR48+AT48*AU48+AW48*AX48+AZ48*BA48+BC48*BD48+BF48*BG48)/BY48</f>
        <v>217.93744915051448</v>
      </c>
      <c r="CA48">
        <v>34</v>
      </c>
      <c r="CB48">
        <v>227.40446000660299</v>
      </c>
      <c r="CC48">
        <f>AVERAGE(BK48,BO48,BS48,BW48)</f>
        <v>25.25</v>
      </c>
      <c r="CD48">
        <f>_xlfn.STDEV.S(BK48,BO48,BS48,BW48)</f>
        <v>11.954775893619532</v>
      </c>
      <c r="CE48">
        <f>(BI48*BK48+BM48*BO48+BQ48*BS48+BU48*BW48)/BY48</f>
        <v>26.040679588418282</v>
      </c>
      <c r="CF48">
        <v>31.8</v>
      </c>
      <c r="CG48">
        <v>10.848963084092416</v>
      </c>
      <c r="CH48">
        <v>28.419532295222304</v>
      </c>
    </row>
    <row r="49" spans="1:86" x14ac:dyDescent="0.25">
      <c r="A49" t="s">
        <v>1357</v>
      </c>
      <c r="B49" t="s">
        <v>1797</v>
      </c>
      <c r="C49" t="s">
        <v>18</v>
      </c>
      <c r="D49">
        <v>459</v>
      </c>
      <c r="E49">
        <v>206.5</v>
      </c>
      <c r="F49" t="s">
        <v>19</v>
      </c>
      <c r="G49">
        <v>41</v>
      </c>
      <c r="H49">
        <v>266.5</v>
      </c>
      <c r="I49" t="s">
        <v>20</v>
      </c>
      <c r="J49">
        <v>233</v>
      </c>
      <c r="K49">
        <v>216.6</v>
      </c>
      <c r="L49" t="s">
        <v>21</v>
      </c>
      <c r="M49">
        <v>0</v>
      </c>
      <c r="N49">
        <v>0</v>
      </c>
      <c r="O49" t="s">
        <v>22</v>
      </c>
      <c r="P49">
        <v>0</v>
      </c>
      <c r="Q49">
        <v>0</v>
      </c>
      <c r="R49" t="s">
        <v>23</v>
      </c>
      <c r="S49">
        <v>0</v>
      </c>
      <c r="T49">
        <v>0</v>
      </c>
      <c r="U49" t="s">
        <v>24</v>
      </c>
      <c r="V49">
        <v>0</v>
      </c>
      <c r="W49">
        <v>0</v>
      </c>
      <c r="X49" t="s">
        <v>25</v>
      </c>
      <c r="Y49">
        <v>0</v>
      </c>
      <c r="Z49">
        <v>0</v>
      </c>
      <c r="AA49" t="s">
        <v>26</v>
      </c>
      <c r="AB49">
        <v>0</v>
      </c>
      <c r="AC49">
        <v>0</v>
      </c>
      <c r="AD49" t="s">
        <v>27</v>
      </c>
      <c r="AE49">
        <v>0</v>
      </c>
      <c r="AF49">
        <v>0</v>
      </c>
      <c r="AG49" t="s">
        <v>28</v>
      </c>
      <c r="AH49">
        <v>462</v>
      </c>
      <c r="AI49">
        <v>188.2</v>
      </c>
      <c r="AJ49" t="s">
        <v>29</v>
      </c>
      <c r="AK49">
        <v>0</v>
      </c>
      <c r="AL49">
        <v>0</v>
      </c>
      <c r="AM49" t="s">
        <v>30</v>
      </c>
      <c r="AN49">
        <v>167</v>
      </c>
      <c r="AO49">
        <v>239.1</v>
      </c>
      <c r="AP49" t="s">
        <v>31</v>
      </c>
      <c r="AQ49">
        <v>0</v>
      </c>
      <c r="AR49">
        <v>0</v>
      </c>
      <c r="AS49" t="s">
        <v>32</v>
      </c>
      <c r="AT49">
        <v>81</v>
      </c>
      <c r="AU49">
        <v>123.5</v>
      </c>
      <c r="AV49" t="s">
        <v>33</v>
      </c>
      <c r="AW49">
        <v>26</v>
      </c>
      <c r="AX49">
        <v>178</v>
      </c>
      <c r="AY49" t="s">
        <v>34</v>
      </c>
      <c r="AZ49">
        <v>0</v>
      </c>
      <c r="BA49">
        <v>0</v>
      </c>
      <c r="BB49" t="s">
        <v>35</v>
      </c>
      <c r="BC49">
        <v>693</v>
      </c>
      <c r="BD49">
        <v>210.2</v>
      </c>
      <c r="BE49" t="s">
        <v>36</v>
      </c>
      <c r="BF49">
        <v>0</v>
      </c>
      <c r="BG49">
        <v>0</v>
      </c>
      <c r="BH49" t="s">
        <v>78</v>
      </c>
      <c r="BI49">
        <f>D49+J49+AH49+BC49</f>
        <v>1847</v>
      </c>
      <c r="BJ49">
        <f>(D49*E49+J49*K49+AH49*AI49+BC49*BD49)/BI49</f>
        <v>204.58489442338927</v>
      </c>
      <c r="BK49">
        <v>31</v>
      </c>
      <c r="BL49" t="s">
        <v>76</v>
      </c>
      <c r="BM49">
        <f>V49+AE49+AK49+AN49+AQ49+BF49</f>
        <v>167</v>
      </c>
      <c r="BN49">
        <f>(V49*W49+AE49*AF49+AK49*AL49+AN49*AO49+AQ49*AR49+BF49*BG49)/BM49</f>
        <v>239.1</v>
      </c>
      <c r="BO49">
        <v>35</v>
      </c>
      <c r="BP49" t="s">
        <v>77</v>
      </c>
      <c r="BQ49">
        <f>G49+S49+Y49+AW49+AZ49</f>
        <v>67</v>
      </c>
      <c r="BR49">
        <f>(G49*H49+S49*T49+Y49*Z49+AW49*AX49+AZ49*BA49)/BQ49</f>
        <v>232.15671641791045</v>
      </c>
      <c r="BS49">
        <v>3</v>
      </c>
      <c r="BT49" t="s">
        <v>79</v>
      </c>
      <c r="BU49">
        <f>M49+P49+AB49+AT49</f>
        <v>81</v>
      </c>
      <c r="BV49">
        <f>(M49*N49+P49*Q49+AB49*AC49+AT49*AU49)/BU49</f>
        <v>123.5</v>
      </c>
      <c r="BW49">
        <v>61</v>
      </c>
      <c r="BX49" t="s">
        <v>86</v>
      </c>
      <c r="BY49">
        <f>D49+G49+J49+M49+P49+S49+V49+Y49+AB49+AE49+AH49+AK49+AN49+AQ49+AT49+AW49+AZ49+BC49+BF49</f>
        <v>2162</v>
      </c>
      <c r="BZ49">
        <f>(D49*E49+G49*H49+J49*K49+M49*N49+P49*Q49+S49*T49+V49*W49+Y49*Z49+AB49*AC49+AE49*AF49+AH49*AI49+AK49*AL49+AN49*AO49+AQ49*AR49+AT49*AU49+AW49*AX49+AZ49*BA49+BC49*BD49+BF49*BG49)/BY49</f>
        <v>205.06753006475486</v>
      </c>
      <c r="CA49">
        <v>47</v>
      </c>
      <c r="CB49">
        <v>227.40446000660299</v>
      </c>
      <c r="CC49">
        <f>AVERAGE(BK49,BO49,BS49,BW49)</f>
        <v>32.5</v>
      </c>
      <c r="CD49">
        <f>_xlfn.STDEV.S(BK49,BO49,BS49,BW49)</f>
        <v>23.741665204165159</v>
      </c>
      <c r="CE49">
        <f>(BI49*BK49+BM49*BO49+BQ49*BS49+BU49*BW49)/BY49</f>
        <v>31.565217391304348</v>
      </c>
      <c r="CF49">
        <v>31.8</v>
      </c>
      <c r="CG49">
        <v>10.848963084092416</v>
      </c>
      <c r="CH49">
        <v>28.419532295222304</v>
      </c>
    </row>
    <row r="50" spans="1:86" x14ac:dyDescent="0.25">
      <c r="A50" t="s">
        <v>59</v>
      </c>
      <c r="B50" t="s">
        <v>1797</v>
      </c>
      <c r="C50" t="s">
        <v>18</v>
      </c>
      <c r="D50">
        <v>0</v>
      </c>
      <c r="E50">
        <v>0</v>
      </c>
      <c r="F50" t="s">
        <v>19</v>
      </c>
      <c r="G50">
        <v>18</v>
      </c>
      <c r="H50">
        <v>195</v>
      </c>
      <c r="I50" t="s">
        <v>20</v>
      </c>
      <c r="J50">
        <v>0</v>
      </c>
      <c r="K50">
        <v>0</v>
      </c>
      <c r="L50" t="s">
        <v>21</v>
      </c>
      <c r="M50">
        <v>279</v>
      </c>
      <c r="N50">
        <v>215.7</v>
      </c>
      <c r="O50" t="s">
        <v>22</v>
      </c>
      <c r="P50">
        <v>0</v>
      </c>
      <c r="Q50">
        <v>0</v>
      </c>
      <c r="R50" t="s">
        <v>23</v>
      </c>
      <c r="S50">
        <v>46</v>
      </c>
      <c r="T50">
        <v>204.5</v>
      </c>
      <c r="U50" t="s">
        <v>24</v>
      </c>
      <c r="V50">
        <v>941</v>
      </c>
      <c r="W50">
        <v>221.4</v>
      </c>
      <c r="X50" t="s">
        <v>25</v>
      </c>
      <c r="Y50">
        <v>184</v>
      </c>
      <c r="Z50">
        <v>198.5</v>
      </c>
      <c r="AA50" t="s">
        <v>26</v>
      </c>
      <c r="AB50">
        <v>171</v>
      </c>
      <c r="AC50">
        <v>215.6</v>
      </c>
      <c r="AD50" t="s">
        <v>27</v>
      </c>
      <c r="AE50">
        <v>60</v>
      </c>
      <c r="AF50">
        <v>147</v>
      </c>
      <c r="AG50" t="s">
        <v>28</v>
      </c>
      <c r="AH50">
        <v>0</v>
      </c>
      <c r="AI50">
        <v>0</v>
      </c>
      <c r="AJ50" t="s">
        <v>29</v>
      </c>
      <c r="AK50">
        <v>166</v>
      </c>
      <c r="AL50">
        <v>251.4</v>
      </c>
      <c r="AM50" t="s">
        <v>30</v>
      </c>
      <c r="AN50">
        <v>666</v>
      </c>
      <c r="AO50">
        <v>234</v>
      </c>
      <c r="AP50" t="s">
        <v>31</v>
      </c>
      <c r="AQ50">
        <v>433</v>
      </c>
      <c r="AR50">
        <v>234.6</v>
      </c>
      <c r="AS50" t="s">
        <v>32</v>
      </c>
      <c r="AT50">
        <v>525</v>
      </c>
      <c r="AU50">
        <v>168.8</v>
      </c>
      <c r="AV50" t="s">
        <v>33</v>
      </c>
      <c r="AW50">
        <v>442</v>
      </c>
      <c r="AX50">
        <v>196.3</v>
      </c>
      <c r="AY50" t="s">
        <v>34</v>
      </c>
      <c r="AZ50">
        <v>527</v>
      </c>
      <c r="BA50">
        <v>214.8</v>
      </c>
      <c r="BB50" t="s">
        <v>35</v>
      </c>
      <c r="BC50">
        <v>238</v>
      </c>
      <c r="BD50">
        <v>191.3</v>
      </c>
      <c r="BE50" t="s">
        <v>36</v>
      </c>
      <c r="BF50">
        <v>0</v>
      </c>
      <c r="BG50">
        <v>0</v>
      </c>
      <c r="BH50" t="s">
        <v>78</v>
      </c>
      <c r="BI50">
        <f>D50+J50+AH50+BC50</f>
        <v>238</v>
      </c>
      <c r="BJ50">
        <f>(D50*E50+J50*K50+AH50*AI50+BC50*BD50)/BI50</f>
        <v>191.3</v>
      </c>
      <c r="BK50">
        <v>41</v>
      </c>
      <c r="BL50" t="s">
        <v>76</v>
      </c>
      <c r="BM50">
        <f>V50+AE50+AK50+AN50+AQ50+BF50</f>
        <v>2266</v>
      </c>
      <c r="BN50">
        <f>(V50*W50+AE50*AF50+AK50*AL50+AN50*AO50+AQ50*AR50+BF50*BG50)/BM50</f>
        <v>227.8533097969991</v>
      </c>
      <c r="BO50">
        <v>48</v>
      </c>
      <c r="BP50" t="s">
        <v>77</v>
      </c>
      <c r="BQ50">
        <f>G50+S50+Y50+AW50+AZ50</f>
        <v>1217</v>
      </c>
      <c r="BR50">
        <f>(G50*H50+S50*T50+Y50*Z50+AW50*AX50+AZ50*BA50)/BQ50</f>
        <v>204.9344289235826</v>
      </c>
      <c r="BS50">
        <v>26</v>
      </c>
      <c r="BT50" t="s">
        <v>79</v>
      </c>
      <c r="BU50">
        <f>M50+P50+AB50+AT50</f>
        <v>975</v>
      </c>
      <c r="BV50">
        <f>(M50*N50+P50*Q50+AB50*AC50+AT50*AU50)/BU50</f>
        <v>190.42861538461537</v>
      </c>
      <c r="BW50">
        <v>48</v>
      </c>
      <c r="BX50" t="s">
        <v>86</v>
      </c>
      <c r="BY50">
        <f>D50+G50+J50+M50+P50+S50+V50+Y50+AB50+AE50+AH50+AK50+AN50+AQ50+AT50+AW50+AZ50+BC50+BF50</f>
        <v>4696</v>
      </c>
      <c r="BZ50">
        <f>(D50*E50+G50*H50+J50*K50+M50*N50+P50*Q50+S50*T50+V50*W50+Y50*Z50+AB50*AC50+AE50*AF50+AH50*AI50+AK50*AL50+AN50*AO50+AQ50*AR50+AT50*AU50+AW50*AX50+AZ50*BA50+BC50*BD50+BF50*BG50)/BY50</f>
        <v>212.29090715502554</v>
      </c>
      <c r="CA50">
        <v>38</v>
      </c>
      <c r="CB50">
        <v>227.40446000660299</v>
      </c>
      <c r="CC50">
        <f>AVERAGE(BK50,BO50,BS50,BW50)</f>
        <v>40.75</v>
      </c>
      <c r="CD50">
        <f>_xlfn.STDEV.S(BK50,BO50,BS50,BW50)</f>
        <v>10.372238588334406</v>
      </c>
      <c r="CE50">
        <f>(BI50*BK50+BM50*BO50+BQ50*BS50+BU50*BW50)/BY50</f>
        <v>41.943781942078367</v>
      </c>
      <c r="CF50">
        <v>31.8</v>
      </c>
      <c r="CG50">
        <v>10.848963084092416</v>
      </c>
      <c r="CH50">
        <v>28.419532295222304</v>
      </c>
    </row>
    <row r="51" spans="1:86" x14ac:dyDescent="0.25">
      <c r="A51" t="s">
        <v>60</v>
      </c>
      <c r="B51" t="s">
        <v>1796</v>
      </c>
      <c r="C51" t="s">
        <v>18</v>
      </c>
      <c r="D51">
        <v>0</v>
      </c>
      <c r="E51">
        <v>0</v>
      </c>
      <c r="F51" t="s">
        <v>19</v>
      </c>
      <c r="G51">
        <v>0</v>
      </c>
      <c r="H51">
        <v>0</v>
      </c>
      <c r="I51" t="s">
        <v>20</v>
      </c>
      <c r="J51">
        <v>0</v>
      </c>
      <c r="K51">
        <v>0</v>
      </c>
      <c r="L51" t="s">
        <v>21</v>
      </c>
      <c r="M51">
        <v>24</v>
      </c>
      <c r="N51">
        <v>211</v>
      </c>
      <c r="O51" t="s">
        <v>22</v>
      </c>
      <c r="P51">
        <v>0</v>
      </c>
      <c r="Q51">
        <v>0</v>
      </c>
      <c r="R51" t="s">
        <v>23</v>
      </c>
      <c r="S51">
        <v>0</v>
      </c>
      <c r="T51">
        <v>0</v>
      </c>
      <c r="U51" t="s">
        <v>24</v>
      </c>
      <c r="V51">
        <v>1039</v>
      </c>
      <c r="W51">
        <v>281.8</v>
      </c>
      <c r="X51" t="s">
        <v>25</v>
      </c>
      <c r="Y51">
        <v>46</v>
      </c>
      <c r="Z51">
        <v>161.5</v>
      </c>
      <c r="AA51" t="s">
        <v>26</v>
      </c>
      <c r="AB51">
        <v>0</v>
      </c>
      <c r="AC51">
        <v>0</v>
      </c>
      <c r="AD51" t="s">
        <v>27</v>
      </c>
      <c r="AE51">
        <v>0</v>
      </c>
      <c r="AF51">
        <v>0</v>
      </c>
      <c r="AG51" t="s">
        <v>28</v>
      </c>
      <c r="AH51">
        <v>100</v>
      </c>
      <c r="AI51">
        <v>277.8</v>
      </c>
      <c r="AJ51" t="s">
        <v>29</v>
      </c>
      <c r="AK51">
        <v>0</v>
      </c>
      <c r="AL51">
        <v>0</v>
      </c>
      <c r="AM51" t="s">
        <v>30</v>
      </c>
      <c r="AN51">
        <v>2472</v>
      </c>
      <c r="AO51">
        <v>294.8</v>
      </c>
      <c r="AP51" t="s">
        <v>31</v>
      </c>
      <c r="AQ51">
        <v>147</v>
      </c>
      <c r="AR51">
        <v>249</v>
      </c>
      <c r="AS51" t="s">
        <v>32</v>
      </c>
      <c r="AT51">
        <v>0</v>
      </c>
      <c r="AU51">
        <v>0</v>
      </c>
      <c r="AV51" t="s">
        <v>33</v>
      </c>
      <c r="AW51">
        <v>229</v>
      </c>
      <c r="AX51">
        <v>216.2</v>
      </c>
      <c r="AY51" t="s">
        <v>34</v>
      </c>
      <c r="AZ51">
        <v>603</v>
      </c>
      <c r="BA51">
        <v>223.3</v>
      </c>
      <c r="BB51" t="s">
        <v>35</v>
      </c>
      <c r="BC51">
        <v>0</v>
      </c>
      <c r="BD51">
        <v>0</v>
      </c>
      <c r="BE51" t="s">
        <v>36</v>
      </c>
      <c r="BF51">
        <v>28</v>
      </c>
      <c r="BG51">
        <v>183</v>
      </c>
      <c r="BH51" t="s">
        <v>78</v>
      </c>
      <c r="BI51">
        <f>D51+J51+AH51+BC51</f>
        <v>100</v>
      </c>
      <c r="BJ51">
        <f>(D51*E51+J51*K51+AH51*AI51+BC51*BD51)/BI51</f>
        <v>277.8</v>
      </c>
      <c r="BK51">
        <v>2</v>
      </c>
      <c r="BL51" t="s">
        <v>76</v>
      </c>
      <c r="BM51">
        <f>V51+AE51+AK51+AN51+AQ51+BF51</f>
        <v>3686</v>
      </c>
      <c r="BN51">
        <f>(V51*W51+AE51*AF51+AK51*AL51+AN51*AO51+AQ51*AR51+BF51*BG51)/BM51</f>
        <v>288.459793814433</v>
      </c>
      <c r="BO51">
        <v>4</v>
      </c>
      <c r="BP51" t="s">
        <v>77</v>
      </c>
      <c r="BQ51">
        <f>G51+S51+Y51+AW51+AZ51</f>
        <v>878</v>
      </c>
      <c r="BR51">
        <f>(G51*H51+S51*T51+Y51*Z51+AW51*AX51+AZ51*BA51)/BQ51</f>
        <v>218.21036446469247</v>
      </c>
      <c r="BS51">
        <v>13</v>
      </c>
      <c r="BT51" t="s">
        <v>79</v>
      </c>
      <c r="BU51">
        <f>M51+P51+AB51+AT51</f>
        <v>24</v>
      </c>
      <c r="BV51">
        <f>(M51*N51+P51*Q51+AB51*AC51+AT51*AU51)/BU51</f>
        <v>211</v>
      </c>
      <c r="BW51">
        <v>33</v>
      </c>
      <c r="BX51" t="s">
        <v>86</v>
      </c>
      <c r="BY51">
        <f>D51+G51+J51+M51+P51+S51+V51+Y51+AB51+AE51+AH51+AK51+AN51+AQ51+AT51+AW51+AZ51+BC51+BF51</f>
        <v>4688</v>
      </c>
      <c r="BZ51">
        <f>(D51*E51+G51*H51+J51*K51+M51*N51+P51*Q51+S51*T51+V51*W51+Y51*Z51+AB51*AC51+AE51*AF51+AH51*AI51+AK51*AL51+AN51*AO51+AQ51*AR51+AT51*AU51+AW51*AX51+AZ51*BA51+BC51*BD51+BF51*BG51)/BY51</f>
        <v>274.67907423208192</v>
      </c>
      <c r="CA51">
        <v>1</v>
      </c>
      <c r="CB51">
        <v>222.33431029750636</v>
      </c>
      <c r="CC51">
        <f>AVERAGE(BK51,BO51,BS51,BW51)</f>
        <v>13</v>
      </c>
      <c r="CD51">
        <f>_xlfn.STDEV.S(BK51,BO51,BS51,BW51)</f>
        <v>14.165686240583852</v>
      </c>
      <c r="CE51">
        <f>(BI51*BK51+BM51*BO51+BQ51*BS51+BU51*BW51)/BY51</f>
        <v>5.7913822525597274</v>
      </c>
      <c r="CF51">
        <v>34.333333333333336</v>
      </c>
      <c r="CG51">
        <v>13.456101466125565</v>
      </c>
      <c r="CH51">
        <v>33.281419072226576</v>
      </c>
    </row>
    <row r="52" spans="1:86" x14ac:dyDescent="0.25">
      <c r="A52" t="s">
        <v>48</v>
      </c>
      <c r="B52" t="s">
        <v>1796</v>
      </c>
      <c r="C52" t="s">
        <v>18</v>
      </c>
      <c r="D52">
        <v>0</v>
      </c>
      <c r="E52">
        <v>0</v>
      </c>
      <c r="F52" t="s">
        <v>19</v>
      </c>
      <c r="G52">
        <v>0</v>
      </c>
      <c r="H52">
        <v>0</v>
      </c>
      <c r="I52" t="s">
        <v>20</v>
      </c>
      <c r="J52">
        <v>0</v>
      </c>
      <c r="K52">
        <v>0</v>
      </c>
      <c r="L52" t="s">
        <v>21</v>
      </c>
      <c r="M52">
        <v>309</v>
      </c>
      <c r="N52">
        <v>220.4</v>
      </c>
      <c r="O52" t="s">
        <v>22</v>
      </c>
      <c r="P52">
        <v>21</v>
      </c>
      <c r="Q52">
        <v>134</v>
      </c>
      <c r="R52" t="s">
        <v>23</v>
      </c>
      <c r="S52">
        <v>0</v>
      </c>
      <c r="T52">
        <v>0</v>
      </c>
      <c r="U52" t="s">
        <v>24</v>
      </c>
      <c r="V52">
        <v>2456</v>
      </c>
      <c r="W52">
        <v>243.9</v>
      </c>
      <c r="X52" t="s">
        <v>25</v>
      </c>
      <c r="Y52">
        <v>65</v>
      </c>
      <c r="Z52">
        <v>176.3</v>
      </c>
      <c r="AA52" t="s">
        <v>26</v>
      </c>
      <c r="AB52">
        <v>0</v>
      </c>
      <c r="AC52">
        <v>0</v>
      </c>
      <c r="AD52" t="s">
        <v>27</v>
      </c>
      <c r="AE52">
        <v>105</v>
      </c>
      <c r="AF52">
        <v>232.8</v>
      </c>
      <c r="AG52" t="s">
        <v>28</v>
      </c>
      <c r="AH52">
        <v>0</v>
      </c>
      <c r="AI52">
        <v>0</v>
      </c>
      <c r="AJ52" t="s">
        <v>29</v>
      </c>
      <c r="AK52">
        <v>0</v>
      </c>
      <c r="AL52">
        <v>0</v>
      </c>
      <c r="AM52" t="s">
        <v>30</v>
      </c>
      <c r="AN52">
        <v>0</v>
      </c>
      <c r="AO52">
        <v>0</v>
      </c>
      <c r="AP52" t="s">
        <v>31</v>
      </c>
      <c r="AQ52">
        <v>201</v>
      </c>
      <c r="AR52">
        <v>230.1</v>
      </c>
      <c r="AS52" t="s">
        <v>32</v>
      </c>
      <c r="AT52">
        <v>0</v>
      </c>
      <c r="AU52">
        <v>0</v>
      </c>
      <c r="AV52" t="s">
        <v>33</v>
      </c>
      <c r="AW52">
        <v>0</v>
      </c>
      <c r="AX52">
        <v>0</v>
      </c>
      <c r="AY52" t="s">
        <v>34</v>
      </c>
      <c r="AZ52">
        <v>47</v>
      </c>
      <c r="BA52">
        <v>186.5</v>
      </c>
      <c r="BB52" t="s">
        <v>35</v>
      </c>
      <c r="BC52">
        <v>0</v>
      </c>
      <c r="BD52">
        <v>0</v>
      </c>
      <c r="BE52" t="s">
        <v>36</v>
      </c>
      <c r="BF52">
        <v>0</v>
      </c>
      <c r="BG52">
        <v>0</v>
      </c>
      <c r="BH52" t="s">
        <v>78</v>
      </c>
      <c r="BI52">
        <f>D52+J52+AH52+BC52</f>
        <v>0</v>
      </c>
      <c r="BJ52" t="e">
        <f>(D52*E52+J52*K52+AH52*AI52+BC52*BD52)/BI52</f>
        <v>#DIV/0!</v>
      </c>
      <c r="BK52">
        <v>0</v>
      </c>
      <c r="BL52" t="s">
        <v>76</v>
      </c>
      <c r="BM52">
        <f>V52+AE52+AK52+AN52+AQ52+BF52</f>
        <v>2762</v>
      </c>
      <c r="BN52">
        <f>(V52*W52+AE52*AF52+AK52*AL52+AN52*AO52+AQ52*AR52+BF52*BG52)/BM52</f>
        <v>242.4737509051412</v>
      </c>
      <c r="BO52">
        <v>30</v>
      </c>
      <c r="BP52" t="s">
        <v>77</v>
      </c>
      <c r="BQ52">
        <f>G52+S52+Y52+AW52+AZ52</f>
        <v>112</v>
      </c>
      <c r="BR52">
        <f>(G52*H52+S52*T52+Y52*Z52+AW52*AX52+AZ52*BA52)/BQ52</f>
        <v>180.58035714285714</v>
      </c>
      <c r="BS52">
        <v>46</v>
      </c>
      <c r="BT52" t="s">
        <v>79</v>
      </c>
      <c r="BU52">
        <f>M52+P52+AB52+AT52</f>
        <v>330</v>
      </c>
      <c r="BV52">
        <f>(M52*N52+P52*Q52+AB52*AC52+AT52*AU52)/BU52</f>
        <v>214.90181818181819</v>
      </c>
      <c r="BW52">
        <v>26</v>
      </c>
      <c r="BX52" t="s">
        <v>86</v>
      </c>
      <c r="BY52">
        <f>D52+G52+J52+M52+P52+S52+V52+Y52+AB52+AE52+AH52+AK52+AN52+AQ52+AT52+AW52+AZ52+BC52+BF52</f>
        <v>3204</v>
      </c>
      <c r="BZ52">
        <f>(D52*E52+G52*H52+J52*K52+M52*N52+P52*Q52+S52*T52+V52*W52+Y52*Z52+AB52*AC52+AE52*AF52+AH52*AI52+AK52*AL52+AN52*AO52+AQ52*AR52+AT52*AU52+AW52*AX52+AZ52*BA52+BC52*BD52+BF52*BG52)/BY52</f>
        <v>237.47038077403246</v>
      </c>
      <c r="CA52">
        <v>14</v>
      </c>
      <c r="CB52">
        <v>222.33431029750599</v>
      </c>
      <c r="CC52">
        <f>AVERAGE(BK52,BO52,BS52,BW52)</f>
        <v>25.5</v>
      </c>
      <c r="CD52">
        <f>_xlfn.STDEV.S(BK52,BO52,BS52,BW52)</f>
        <v>19.070046320517072</v>
      </c>
      <c r="CE52">
        <f>(BI52*BK52+BM52*BO52+BQ52*BS52+BU52*BW52)/BY52</f>
        <v>30.147315855181024</v>
      </c>
      <c r="CF52">
        <v>34.333333333333336</v>
      </c>
      <c r="CG52">
        <v>13.456101466125565</v>
      </c>
      <c r="CH52">
        <v>33.281419072226576</v>
      </c>
    </row>
    <row r="53" spans="1:86" x14ac:dyDescent="0.25">
      <c r="A53" t="s">
        <v>55</v>
      </c>
      <c r="B53" t="s">
        <v>1796</v>
      </c>
      <c r="C53" t="s">
        <v>18</v>
      </c>
      <c r="D53">
        <v>0</v>
      </c>
      <c r="E53">
        <v>0</v>
      </c>
      <c r="F53" t="s">
        <v>19</v>
      </c>
      <c r="G53">
        <v>502</v>
      </c>
      <c r="H53">
        <v>218.7</v>
      </c>
      <c r="I53" t="s">
        <v>20</v>
      </c>
      <c r="J53">
        <v>0</v>
      </c>
      <c r="K53">
        <v>0</v>
      </c>
      <c r="L53" t="s">
        <v>21</v>
      </c>
      <c r="M53">
        <v>0</v>
      </c>
      <c r="N53">
        <v>0</v>
      </c>
      <c r="O53" t="s">
        <v>22</v>
      </c>
      <c r="P53">
        <v>0</v>
      </c>
      <c r="Q53">
        <v>0</v>
      </c>
      <c r="R53" t="s">
        <v>23</v>
      </c>
      <c r="S53">
        <v>0</v>
      </c>
      <c r="T53">
        <v>0</v>
      </c>
      <c r="U53" t="s">
        <v>24</v>
      </c>
      <c r="V53">
        <v>0</v>
      </c>
      <c r="W53">
        <v>0</v>
      </c>
      <c r="X53" t="s">
        <v>25</v>
      </c>
      <c r="Y53">
        <v>54</v>
      </c>
      <c r="Z53">
        <v>220.3</v>
      </c>
      <c r="AA53" t="s">
        <v>26</v>
      </c>
      <c r="AB53">
        <v>0</v>
      </c>
      <c r="AC53">
        <v>0</v>
      </c>
      <c r="AD53" t="s">
        <v>27</v>
      </c>
      <c r="AE53">
        <v>65</v>
      </c>
      <c r="AF53">
        <v>228</v>
      </c>
      <c r="AG53" t="s">
        <v>28</v>
      </c>
      <c r="AH53">
        <v>0</v>
      </c>
      <c r="AI53">
        <v>0</v>
      </c>
      <c r="AJ53" t="s">
        <v>29</v>
      </c>
      <c r="AK53">
        <v>501</v>
      </c>
      <c r="AL53">
        <v>195.2</v>
      </c>
      <c r="AM53" t="s">
        <v>30</v>
      </c>
      <c r="AN53">
        <v>1275</v>
      </c>
      <c r="AO53">
        <v>240.4</v>
      </c>
      <c r="AP53" t="s">
        <v>31</v>
      </c>
      <c r="AQ53">
        <v>264</v>
      </c>
      <c r="AR53">
        <v>274.2</v>
      </c>
      <c r="AS53" t="s">
        <v>32</v>
      </c>
      <c r="AT53">
        <v>655</v>
      </c>
      <c r="AU53">
        <v>220.3</v>
      </c>
      <c r="AV53" t="s">
        <v>33</v>
      </c>
      <c r="AW53">
        <v>734</v>
      </c>
      <c r="AX53">
        <v>178.2</v>
      </c>
      <c r="AY53" t="s">
        <v>34</v>
      </c>
      <c r="AZ53">
        <v>65</v>
      </c>
      <c r="BA53">
        <v>172.7</v>
      </c>
      <c r="BB53" t="s">
        <v>35</v>
      </c>
      <c r="BC53">
        <v>0</v>
      </c>
      <c r="BD53">
        <v>0</v>
      </c>
      <c r="BE53" t="s">
        <v>36</v>
      </c>
      <c r="BF53">
        <v>0</v>
      </c>
      <c r="BG53">
        <v>0</v>
      </c>
      <c r="BH53" t="s">
        <v>78</v>
      </c>
      <c r="BI53">
        <f>D53+J53+AH53+BC53</f>
        <v>0</v>
      </c>
      <c r="BJ53" t="e">
        <f>(D53*E53+J53*K53+AH53*AI53+BC53*BD53)/BI53</f>
        <v>#DIV/0!</v>
      </c>
      <c r="BK53">
        <v>0</v>
      </c>
      <c r="BL53" t="s">
        <v>76</v>
      </c>
      <c r="BM53">
        <f>V53+AE53+AK53+AN53+AQ53+BF53</f>
        <v>2105</v>
      </c>
      <c r="BN53">
        <f>(V53*W53+AE53*AF53+AK53*AL53+AN53*AO53+AQ53*AR53+BF53*BG53)/BM53</f>
        <v>233.49833729216152</v>
      </c>
      <c r="BO53">
        <v>44</v>
      </c>
      <c r="BP53" t="s">
        <v>77</v>
      </c>
      <c r="BQ53">
        <f>G53+S53+Y53+AW53+AZ53</f>
        <v>1355</v>
      </c>
      <c r="BR53">
        <f>(G53*H53+S53*T53+Y53*Z53+AW53*AX53+AZ53*BA53)/BQ53</f>
        <v>194.6183763837638</v>
      </c>
      <c r="BS53">
        <v>34</v>
      </c>
      <c r="BT53" t="s">
        <v>79</v>
      </c>
      <c r="BU53">
        <f>M53+P53+AB53+AT53</f>
        <v>655</v>
      </c>
      <c r="BV53">
        <f>(M53*N53+P53*Q53+AB53*AC53+AT53*AU53)/BU53</f>
        <v>220.3</v>
      </c>
      <c r="BW53">
        <v>20</v>
      </c>
      <c r="BX53" t="s">
        <v>86</v>
      </c>
      <c r="BY53">
        <f>D53+G53+J53+M53+P53+S53+V53+Y53+AB53+AE53+AH53+AK53+AN53+AQ53+AT53+AW53+AZ53+BC53+BF53</f>
        <v>4115</v>
      </c>
      <c r="BZ53">
        <f>(D53*E53+G53*H53+J53*K53+M53*N53+P53*Q53+S53*T53+V53*W53+Y53*Z53+AB53*AC53+AE53*AF53+AH53*AI53+AK53*AL53+AN53*AO53+AQ53*AR53+AT53*AU53+AW53*AX53+AZ53*BA53+BC53*BD53+BF53*BG53)/BY53</f>
        <v>218.59499392466589</v>
      </c>
      <c r="CA53">
        <v>33</v>
      </c>
      <c r="CB53">
        <v>222.33431029750599</v>
      </c>
      <c r="CC53">
        <f>AVERAGE(BK53,BO53,BS53,BW53)</f>
        <v>24.5</v>
      </c>
      <c r="CD53">
        <f>_xlfn.STDEV.S(BK53,BO53,BS53,BW53)</f>
        <v>19.070046320517072</v>
      </c>
      <c r="CE53">
        <f>(BI53*BK53+BM53*BO53+BQ53*BS53+BU53*BW53)/BY53</f>
        <v>36.886998784933169</v>
      </c>
      <c r="CF53">
        <v>34.333333333333336</v>
      </c>
      <c r="CG53">
        <v>13.456101466125565</v>
      </c>
      <c r="CH53">
        <v>33.281419072226576</v>
      </c>
    </row>
    <row r="54" spans="1:86" x14ac:dyDescent="0.25">
      <c r="A54" t="s">
        <v>1312</v>
      </c>
      <c r="B54" t="s">
        <v>1796</v>
      </c>
      <c r="C54" t="s">
        <v>18</v>
      </c>
      <c r="D54">
        <v>1178</v>
      </c>
      <c r="E54">
        <v>174.2</v>
      </c>
      <c r="F54" t="s">
        <v>19</v>
      </c>
      <c r="G54">
        <v>79</v>
      </c>
      <c r="H54">
        <v>138</v>
      </c>
      <c r="I54" t="s">
        <v>20</v>
      </c>
      <c r="J54">
        <v>130</v>
      </c>
      <c r="K54">
        <v>191</v>
      </c>
      <c r="L54" t="s">
        <v>21</v>
      </c>
      <c r="M54">
        <v>503</v>
      </c>
      <c r="N54">
        <v>229</v>
      </c>
      <c r="O54" t="s">
        <v>22</v>
      </c>
      <c r="P54">
        <v>240</v>
      </c>
      <c r="Q54">
        <v>217.6</v>
      </c>
      <c r="R54" t="s">
        <v>23</v>
      </c>
      <c r="S54">
        <v>173</v>
      </c>
      <c r="T54">
        <v>170.5</v>
      </c>
      <c r="U54" t="s">
        <v>24</v>
      </c>
      <c r="V54">
        <v>1674</v>
      </c>
      <c r="W54">
        <v>237.3</v>
      </c>
      <c r="X54" t="s">
        <v>25</v>
      </c>
      <c r="Y54">
        <v>0</v>
      </c>
      <c r="Z54">
        <v>0</v>
      </c>
      <c r="AA54" t="s">
        <v>26</v>
      </c>
      <c r="AB54">
        <v>342</v>
      </c>
      <c r="AC54">
        <v>207.9</v>
      </c>
      <c r="AD54" t="s">
        <v>27</v>
      </c>
      <c r="AE54">
        <v>47</v>
      </c>
      <c r="AF54">
        <v>130.5</v>
      </c>
      <c r="AG54" t="s">
        <v>28</v>
      </c>
      <c r="AH54">
        <v>394</v>
      </c>
      <c r="AI54">
        <v>170.2</v>
      </c>
      <c r="AJ54" t="s">
        <v>29</v>
      </c>
      <c r="AK54">
        <v>23</v>
      </c>
      <c r="AL54">
        <v>232</v>
      </c>
      <c r="AM54" t="s">
        <v>30</v>
      </c>
      <c r="AN54">
        <v>268</v>
      </c>
      <c r="AO54">
        <v>234.2</v>
      </c>
      <c r="AP54" t="s">
        <v>31</v>
      </c>
      <c r="AQ54">
        <v>555</v>
      </c>
      <c r="AR54">
        <v>252.1</v>
      </c>
      <c r="AS54" t="s">
        <v>32</v>
      </c>
      <c r="AT54">
        <v>384</v>
      </c>
      <c r="AU54">
        <v>196.3</v>
      </c>
      <c r="AV54" t="s">
        <v>33</v>
      </c>
      <c r="AW54">
        <v>68</v>
      </c>
      <c r="AX54">
        <v>174</v>
      </c>
      <c r="AY54" t="s">
        <v>34</v>
      </c>
      <c r="AZ54">
        <v>631</v>
      </c>
      <c r="BA54">
        <v>214.4</v>
      </c>
      <c r="BB54" t="s">
        <v>35</v>
      </c>
      <c r="BC54">
        <v>405</v>
      </c>
      <c r="BD54">
        <v>201.7</v>
      </c>
      <c r="BE54" t="s">
        <v>36</v>
      </c>
      <c r="BF54">
        <v>0</v>
      </c>
      <c r="BG54">
        <v>0</v>
      </c>
      <c r="BH54" t="s">
        <v>78</v>
      </c>
      <c r="BI54">
        <f>D54+J54+AH54+BC54</f>
        <v>2107</v>
      </c>
      <c r="BJ54">
        <f>(D54*E54+J54*K54+AH54*AI54+BC54*BD54)/BI54</f>
        <v>179.77451352634074</v>
      </c>
      <c r="BK54">
        <v>49</v>
      </c>
      <c r="BL54" t="s">
        <v>76</v>
      </c>
      <c r="BM54">
        <f>V54+AE54+AK54+AN54+AQ54+BF54</f>
        <v>2567</v>
      </c>
      <c r="BN54">
        <f>(V54*W54+AE54*AF54+AK54*AL54+AN54*AO54+AQ54*AR54+BF54*BG54)/BM54</f>
        <v>238.1732761978964</v>
      </c>
      <c r="BO54">
        <v>36</v>
      </c>
      <c r="BP54" t="s">
        <v>77</v>
      </c>
      <c r="BQ54">
        <f>G54+S54+Y54+AW54+AZ54</f>
        <v>951</v>
      </c>
      <c r="BR54">
        <f>(G54*H54+S54*T54+Y54*Z54+AW54*AX54+AZ54*BA54)/BQ54</f>
        <v>197.17865404837013</v>
      </c>
      <c r="BS54">
        <v>32</v>
      </c>
      <c r="BT54" t="s">
        <v>79</v>
      </c>
      <c r="BU54">
        <f>M54+P54+AB54+AT54</f>
        <v>1469</v>
      </c>
      <c r="BV54">
        <f>(M54*N54+P54*Q54+AB54*AC54+AT54*AU54)/BU54</f>
        <v>213.67733151803949</v>
      </c>
      <c r="BW54">
        <v>29</v>
      </c>
      <c r="BX54" t="s">
        <v>86</v>
      </c>
      <c r="BY54">
        <f>D54+G54+J54+M54+P54+S54+V54+Y54+AB54+AE54+AH54+AK54+AN54+AQ54+AT54+AW54+AZ54+BC54+BF54</f>
        <v>7094</v>
      </c>
      <c r="BZ54">
        <f>(D54*E54+G54*H54+J54*K54+M54*N54+P54*Q54+S54*T54+V54*W54+Y54*Z54+AB54*AC54+AE54*AF54+AH54*AI54+AK54*AL54+AN54*AO54+AQ54*AR54+AT54*AU54+AW54*AX54+AZ54*BA54+BC54*BD54+BF54*BG54)/BY54</f>
        <v>210.26002255427119</v>
      </c>
      <c r="CA54">
        <v>41</v>
      </c>
      <c r="CB54">
        <v>222.33431029750599</v>
      </c>
      <c r="CC54">
        <f>AVERAGE(BK54,BO54,BS54,BW54)</f>
        <v>36.5</v>
      </c>
      <c r="CD54">
        <f>_xlfn.STDEV.S(BK54,BO54,BS54,BW54)</f>
        <v>8.8128693776015243</v>
      </c>
      <c r="CE54">
        <f>(BI54*BK54+BM54*BO54+BQ54*BS54+BU54*BW54)/BY54</f>
        <v>37.875387651536506</v>
      </c>
      <c r="CF54">
        <v>34.333333333333336</v>
      </c>
      <c r="CG54">
        <v>13.456101466125565</v>
      </c>
      <c r="CH54">
        <v>33.281419072226576</v>
      </c>
    </row>
    <row r="55" spans="1:86" x14ac:dyDescent="0.25">
      <c r="A55" t="s">
        <v>881</v>
      </c>
      <c r="B55" t="s">
        <v>1796</v>
      </c>
      <c r="C55" t="s">
        <v>18</v>
      </c>
      <c r="D55">
        <v>229</v>
      </c>
      <c r="E55">
        <v>177.5</v>
      </c>
      <c r="F55" t="s">
        <v>19</v>
      </c>
      <c r="G55">
        <v>21</v>
      </c>
      <c r="H55">
        <v>196</v>
      </c>
      <c r="I55" t="s">
        <v>20</v>
      </c>
      <c r="J55">
        <v>243</v>
      </c>
      <c r="K55">
        <v>208.3</v>
      </c>
      <c r="L55" t="s">
        <v>21</v>
      </c>
      <c r="M55">
        <v>164</v>
      </c>
      <c r="N55">
        <v>186.9</v>
      </c>
      <c r="O55" t="s">
        <v>22</v>
      </c>
      <c r="P55">
        <v>913</v>
      </c>
      <c r="Q55">
        <v>193.3</v>
      </c>
      <c r="R55" t="s">
        <v>23</v>
      </c>
      <c r="S55">
        <v>0</v>
      </c>
      <c r="T55">
        <v>0</v>
      </c>
      <c r="U55" t="s">
        <v>24</v>
      </c>
      <c r="V55">
        <v>0</v>
      </c>
      <c r="W55">
        <v>0</v>
      </c>
      <c r="X55" t="s">
        <v>25</v>
      </c>
      <c r="Y55">
        <v>0</v>
      </c>
      <c r="Z55">
        <v>0</v>
      </c>
      <c r="AA55" t="s">
        <v>26</v>
      </c>
      <c r="AB55">
        <v>644</v>
      </c>
      <c r="AC55">
        <v>204.6</v>
      </c>
      <c r="AD55" t="s">
        <v>27</v>
      </c>
      <c r="AE55">
        <v>0</v>
      </c>
      <c r="AF55">
        <v>0</v>
      </c>
      <c r="AG55" t="s">
        <v>28</v>
      </c>
      <c r="AH55">
        <v>1651</v>
      </c>
      <c r="AI55">
        <v>188.7</v>
      </c>
      <c r="AJ55" t="s">
        <v>29</v>
      </c>
      <c r="AK55">
        <v>0</v>
      </c>
      <c r="AL55">
        <v>0</v>
      </c>
      <c r="AM55" t="s">
        <v>30</v>
      </c>
      <c r="AN55">
        <v>0</v>
      </c>
      <c r="AO55">
        <v>0</v>
      </c>
      <c r="AP55" t="s">
        <v>31</v>
      </c>
      <c r="AQ55">
        <v>49</v>
      </c>
      <c r="AR55">
        <v>260.5</v>
      </c>
      <c r="AS55" t="s">
        <v>32</v>
      </c>
      <c r="AT55">
        <v>0</v>
      </c>
      <c r="AU55">
        <v>0</v>
      </c>
      <c r="AV55" t="s">
        <v>33</v>
      </c>
      <c r="AW55">
        <v>0</v>
      </c>
      <c r="AX55">
        <v>0</v>
      </c>
      <c r="AY55" t="s">
        <v>34</v>
      </c>
      <c r="AZ55">
        <v>33</v>
      </c>
      <c r="BA55">
        <v>170.5</v>
      </c>
      <c r="BB55" t="s">
        <v>35</v>
      </c>
      <c r="BC55">
        <v>290</v>
      </c>
      <c r="BD55">
        <v>190.6</v>
      </c>
      <c r="BE55" t="s">
        <v>36</v>
      </c>
      <c r="BF55">
        <v>0</v>
      </c>
      <c r="BG55">
        <v>0</v>
      </c>
      <c r="BH55" t="s">
        <v>78</v>
      </c>
      <c r="BI55">
        <f>D55+J55+AH55+BC55</f>
        <v>2413</v>
      </c>
      <c r="BJ55">
        <f>(D55*E55+J55*K55+AH55*AI55+BC55*BD55)/BI55</f>
        <v>189.83924575217571</v>
      </c>
      <c r="BK55">
        <v>42</v>
      </c>
      <c r="BL55" t="s">
        <v>76</v>
      </c>
      <c r="BM55">
        <f>V55+AE55+AK55+AN55+AQ55+BF55</f>
        <v>49</v>
      </c>
      <c r="BN55">
        <f>(V55*W55+AE55*AF55+AK55*AL55+AN55*AO55+AQ55*AR55+BF55*BG55)/BM55</f>
        <v>260.5</v>
      </c>
      <c r="BO55">
        <v>14</v>
      </c>
      <c r="BP55" t="s">
        <v>77</v>
      </c>
      <c r="BQ55">
        <f>G55+S55+Y55+AW55+AZ55</f>
        <v>54</v>
      </c>
      <c r="BR55">
        <f>(G55*H55+S55*T55+Y55*Z55+AW55*AX55+AZ55*BA55)/BQ55</f>
        <v>180.41666666666666</v>
      </c>
      <c r="BS55">
        <v>47</v>
      </c>
      <c r="BT55" t="s">
        <v>79</v>
      </c>
      <c r="BU55">
        <f>M55+P55+AB55+AT55</f>
        <v>1721</v>
      </c>
      <c r="BV55">
        <f>(M55*N55+P55*Q55+AB55*AC55+AT55*AU55)/BU55</f>
        <v>196.91859384079027</v>
      </c>
      <c r="BW55">
        <v>45</v>
      </c>
      <c r="BX55" t="s">
        <v>86</v>
      </c>
      <c r="BY55">
        <f>D55+G55+J55+M55+P55+S55+V55+Y55+AB55+AE55+AH55+AK55+AN55+AQ55+AT55+AW55+AZ55+BC55+BF55</f>
        <v>4237</v>
      </c>
      <c r="BZ55">
        <f>(D55*E55+G55*H55+J55*K55+M55*N55+P55*Q55+S55*T55+V55*W55+Y55*Z55+AB55*AC55+AE55*AF55+AH55*AI55+AK55*AL55+AN55*AO55+AQ55*AR55+AT55*AU55+AW55*AX55+AZ55*BA55+BC55*BD55+BF55*BG55)/BY55</f>
        <v>193.41184800566438</v>
      </c>
      <c r="CA55">
        <v>57</v>
      </c>
      <c r="CB55">
        <v>222.33431029750636</v>
      </c>
      <c r="CC55">
        <f>AVERAGE(BK55,BO55,BS55,BW55)</f>
        <v>37</v>
      </c>
      <c r="CD55">
        <f>_xlfn.STDEV.S(BK55,BO55,BS55,BW55)</f>
        <v>15.470401847829724</v>
      </c>
      <c r="CE55">
        <f>(BI55*BK55+BM55*BO55+BQ55*BS55+BU55*BW55)/BY55</f>
        <v>42.958461175359922</v>
      </c>
      <c r="CF55">
        <v>34.333333333333336</v>
      </c>
      <c r="CG55">
        <v>13.456101466125565</v>
      </c>
      <c r="CH55">
        <v>33.281419072226576</v>
      </c>
    </row>
    <row r="56" spans="1:86" x14ac:dyDescent="0.25">
      <c r="A56" t="s">
        <v>1045</v>
      </c>
      <c r="B56" t="s">
        <v>1796</v>
      </c>
      <c r="C56" t="s">
        <v>18</v>
      </c>
      <c r="D56">
        <v>584</v>
      </c>
      <c r="E56">
        <v>188.5</v>
      </c>
      <c r="F56" t="s">
        <v>19</v>
      </c>
      <c r="G56">
        <v>41</v>
      </c>
      <c r="H56">
        <v>90.5</v>
      </c>
      <c r="I56" t="s">
        <v>20</v>
      </c>
      <c r="J56">
        <v>0</v>
      </c>
      <c r="K56">
        <v>0</v>
      </c>
      <c r="L56" t="s">
        <v>21</v>
      </c>
      <c r="M56">
        <v>0</v>
      </c>
      <c r="N56">
        <v>0</v>
      </c>
      <c r="O56" t="s">
        <v>22</v>
      </c>
      <c r="P56">
        <v>0</v>
      </c>
      <c r="Q56">
        <v>0</v>
      </c>
      <c r="R56" t="s">
        <v>23</v>
      </c>
      <c r="S56">
        <v>0</v>
      </c>
      <c r="T56">
        <v>0</v>
      </c>
      <c r="U56" t="s">
        <v>24</v>
      </c>
      <c r="V56">
        <v>186</v>
      </c>
      <c r="W56">
        <v>201.4</v>
      </c>
      <c r="X56" t="s">
        <v>25</v>
      </c>
      <c r="Y56">
        <v>146</v>
      </c>
      <c r="Z56">
        <v>196.5</v>
      </c>
      <c r="AA56" t="s">
        <v>26</v>
      </c>
      <c r="AB56">
        <v>0</v>
      </c>
      <c r="AC56">
        <v>0</v>
      </c>
      <c r="AD56" t="s">
        <v>27</v>
      </c>
      <c r="AE56">
        <v>0</v>
      </c>
      <c r="AF56">
        <v>0</v>
      </c>
      <c r="AG56" t="s">
        <v>28</v>
      </c>
      <c r="AH56">
        <v>606</v>
      </c>
      <c r="AI56">
        <v>194</v>
      </c>
      <c r="AJ56" t="s">
        <v>29</v>
      </c>
      <c r="AK56">
        <v>0</v>
      </c>
      <c r="AL56">
        <v>0</v>
      </c>
      <c r="AM56" t="s">
        <v>30</v>
      </c>
      <c r="AN56">
        <v>901</v>
      </c>
      <c r="AO56">
        <v>229</v>
      </c>
      <c r="AP56" t="s">
        <v>31</v>
      </c>
      <c r="AQ56">
        <v>0</v>
      </c>
      <c r="AR56">
        <v>0</v>
      </c>
      <c r="AS56" t="s">
        <v>32</v>
      </c>
      <c r="AT56">
        <v>508</v>
      </c>
      <c r="AU56">
        <v>178.8</v>
      </c>
      <c r="AV56" t="s">
        <v>33</v>
      </c>
      <c r="AW56">
        <v>189</v>
      </c>
      <c r="AX56">
        <v>176</v>
      </c>
      <c r="AY56" t="s">
        <v>34</v>
      </c>
      <c r="AZ56">
        <v>0</v>
      </c>
      <c r="BA56">
        <v>0</v>
      </c>
      <c r="BB56" t="s">
        <v>35</v>
      </c>
      <c r="BC56">
        <v>291</v>
      </c>
      <c r="BD56">
        <v>209.8</v>
      </c>
      <c r="BE56" t="s">
        <v>36</v>
      </c>
      <c r="BF56">
        <v>0</v>
      </c>
      <c r="BG56">
        <v>0</v>
      </c>
      <c r="BH56" t="s">
        <v>78</v>
      </c>
      <c r="BI56">
        <f>D56+J56+AH56+BC56</f>
        <v>1481</v>
      </c>
      <c r="BJ56">
        <f>(D56*E56+J56*K56+AH56*AI56+BC56*BD56)/BI56</f>
        <v>194.93571910871032</v>
      </c>
      <c r="BK56">
        <v>38</v>
      </c>
      <c r="BL56" t="s">
        <v>76</v>
      </c>
      <c r="BM56">
        <f>V56+AE56+AK56+AN56+AQ56+BF56</f>
        <v>1087</v>
      </c>
      <c r="BN56">
        <f>(V56*W56+AE56*AF56+AK56*AL56+AN56*AO56+AQ56*AR56+BF56*BG56)/BM56</f>
        <v>224.27727690892362</v>
      </c>
      <c r="BO56">
        <v>50</v>
      </c>
      <c r="BP56" t="s">
        <v>77</v>
      </c>
      <c r="BQ56">
        <f>G56+S56+Y56+AW56+AZ56</f>
        <v>376</v>
      </c>
      <c r="BR56">
        <f>(G56*H56+S56*T56+Y56*Z56+AW56*AX56+AZ56*BA56)/BQ56</f>
        <v>174.63696808510639</v>
      </c>
      <c r="BS56">
        <v>50</v>
      </c>
      <c r="BT56" t="s">
        <v>79</v>
      </c>
      <c r="BU56">
        <f>M56+P56+AB56+AT56</f>
        <v>508</v>
      </c>
      <c r="BV56">
        <f>(M56*N56+P56*Q56+AB56*AC56+AT56*AU56)/BU56</f>
        <v>178.8</v>
      </c>
      <c r="BW56">
        <v>58</v>
      </c>
      <c r="BX56" t="s">
        <v>86</v>
      </c>
      <c r="BY56">
        <f>D56+G56+J56+M56+P56+S56+V56+Y56+AB56+AE56+AH56+AK56+AN56+AQ56+AT56+AW56+AZ56+BC56+BF56</f>
        <v>3452</v>
      </c>
      <c r="BZ56">
        <f>(D56*E56+G56*H56+J56*K56+M56*N56+P56*Q56+S56*T56+V56*W56+Y56*Z56+AB56*AC56+AE56*AF56+AH56*AI56+AK56*AL56+AN56*AO56+AQ56*AR56+AT56*AU56+AW56*AX56+AZ56*BA56+BC56*BD56+BF56*BG56)/BY56</f>
        <v>199.58954229432217</v>
      </c>
      <c r="CA56">
        <v>52</v>
      </c>
      <c r="CB56">
        <v>222.33431029750599</v>
      </c>
      <c r="CC56">
        <f>AVERAGE(BK56,BO56,BS56,BW56)</f>
        <v>49</v>
      </c>
      <c r="CD56">
        <f>_xlfn.STDEV.S(BK56,BO56,BS56,BW56)</f>
        <v>8.2462112512353212</v>
      </c>
      <c r="CE56">
        <f>(BI56*BK56+BM56*BO56+BQ56*BS56+BU56*BW56)/BY56</f>
        <v>46.028968713789105</v>
      </c>
      <c r="CF56">
        <v>34.333333333333336</v>
      </c>
      <c r="CG56">
        <v>13.456101466125565</v>
      </c>
      <c r="CH56">
        <v>33.281419072226576</v>
      </c>
    </row>
    <row r="57" spans="1:86" x14ac:dyDescent="0.25">
      <c r="A57" t="s">
        <v>46</v>
      </c>
      <c r="B57" t="s">
        <v>1793</v>
      </c>
      <c r="C57" t="s">
        <v>18</v>
      </c>
      <c r="D57">
        <v>0</v>
      </c>
      <c r="E57">
        <v>0</v>
      </c>
      <c r="F57" t="s">
        <v>19</v>
      </c>
      <c r="G57">
        <v>343</v>
      </c>
      <c r="H57">
        <v>168.1</v>
      </c>
      <c r="I57" t="s">
        <v>20</v>
      </c>
      <c r="J57">
        <v>82</v>
      </c>
      <c r="K57">
        <v>227</v>
      </c>
      <c r="L57" t="s">
        <v>21</v>
      </c>
      <c r="M57">
        <v>0</v>
      </c>
      <c r="N57">
        <v>0</v>
      </c>
      <c r="O57" t="s">
        <v>22</v>
      </c>
      <c r="P57">
        <v>0</v>
      </c>
      <c r="Q57">
        <v>0</v>
      </c>
      <c r="R57" t="s">
        <v>23</v>
      </c>
      <c r="S57">
        <v>159</v>
      </c>
      <c r="T57">
        <v>162.5</v>
      </c>
      <c r="U57" t="s">
        <v>24</v>
      </c>
      <c r="V57">
        <v>21</v>
      </c>
      <c r="W57">
        <v>194</v>
      </c>
      <c r="X57" t="s">
        <v>25</v>
      </c>
      <c r="Y57">
        <v>0</v>
      </c>
      <c r="Z57">
        <v>0</v>
      </c>
      <c r="AA57" t="s">
        <v>26</v>
      </c>
      <c r="AB57">
        <v>0</v>
      </c>
      <c r="AC57">
        <v>0</v>
      </c>
      <c r="AD57" t="s">
        <v>27</v>
      </c>
      <c r="AE57">
        <v>0</v>
      </c>
      <c r="AF57">
        <v>0</v>
      </c>
      <c r="AG57" t="s">
        <v>28</v>
      </c>
      <c r="AH57">
        <v>74</v>
      </c>
      <c r="AI57">
        <v>198.5</v>
      </c>
      <c r="AJ57" t="s">
        <v>29</v>
      </c>
      <c r="AK57">
        <v>61</v>
      </c>
      <c r="AL57">
        <v>187.3</v>
      </c>
      <c r="AM57" t="s">
        <v>30</v>
      </c>
      <c r="AN57">
        <v>0</v>
      </c>
      <c r="AO57">
        <v>0</v>
      </c>
      <c r="AP57" t="s">
        <v>31</v>
      </c>
      <c r="AQ57">
        <v>0</v>
      </c>
      <c r="AR57">
        <v>0</v>
      </c>
      <c r="AS57" t="s">
        <v>32</v>
      </c>
      <c r="AT57">
        <v>26</v>
      </c>
      <c r="AU57">
        <v>186</v>
      </c>
      <c r="AV57" t="s">
        <v>33</v>
      </c>
      <c r="AW57">
        <v>371</v>
      </c>
      <c r="AX57">
        <v>176.3</v>
      </c>
      <c r="AY57" t="s">
        <v>34</v>
      </c>
      <c r="AZ57">
        <v>3544</v>
      </c>
      <c r="BA57">
        <v>208</v>
      </c>
      <c r="BB57" t="s">
        <v>35</v>
      </c>
      <c r="BC57">
        <v>0</v>
      </c>
      <c r="BD57">
        <v>0</v>
      </c>
      <c r="BE57" t="s">
        <v>36</v>
      </c>
      <c r="BF57">
        <v>0</v>
      </c>
      <c r="BG57">
        <v>0</v>
      </c>
      <c r="BH57" t="s">
        <v>78</v>
      </c>
      <c r="BI57">
        <f>D57+J57+AH57+BC57</f>
        <v>156</v>
      </c>
      <c r="BJ57">
        <f>(D57*E57+J57*K57+AH57*AI57+BC57*BD57)/BI57</f>
        <v>213.48076923076923</v>
      </c>
      <c r="BK57">
        <v>23</v>
      </c>
      <c r="BL57" t="s">
        <v>76</v>
      </c>
      <c r="BM57">
        <f>V57+AE57+AK57+AN57+AQ57+BF57</f>
        <v>82</v>
      </c>
      <c r="BN57">
        <f>(V57*W57+AE57*AF57+AK57*AL57+AN57*AO57+AQ57*AR57+BF57*BG57)/BM57</f>
        <v>189.0158536585366</v>
      </c>
      <c r="BO57">
        <v>57</v>
      </c>
      <c r="BP57" t="s">
        <v>77</v>
      </c>
      <c r="BQ57">
        <f>G57+S57+Y57+AW57+AZ57</f>
        <v>4417</v>
      </c>
      <c r="BR57">
        <f>(G57*H57+S57*T57+Y57*Z57+AW57*AX57+AZ57*BA57)/BQ57</f>
        <v>200.60110935023772</v>
      </c>
      <c r="BS57">
        <v>30</v>
      </c>
      <c r="BT57" t="s">
        <v>79</v>
      </c>
      <c r="BU57">
        <f>M57+P57+AB57+AT57</f>
        <v>26</v>
      </c>
      <c r="BV57">
        <f>(M57*N57+P57*Q57+AB57*AC57+AT57*AU57)/BU57</f>
        <v>186</v>
      </c>
      <c r="BW57">
        <v>51</v>
      </c>
      <c r="BX57" t="s">
        <v>86</v>
      </c>
      <c r="BY57">
        <f>D57+G57+J57+M57+P57+S57+V57+Y57+AB57+AE57+AH57+AK57+AN57+AQ57+AT57+AW57+AZ57+BC57+BF57</f>
        <v>4681</v>
      </c>
      <c r="BZ57">
        <f>(D57*E57+G57*H57+J57*K57+M57*N57+P57*Q57+S57*T57+V57*W57+Y57*Z57+AB57*AC57+AE57*AF57+AH57*AI57+AK57*AL57+AN57*AO57+AQ57*AR57+AT57*AU57+AW57*AX57+AZ57*BA57+BC57*BD57+BF57*BG57)/BY57</f>
        <v>200.74629352702411</v>
      </c>
      <c r="CA57">
        <v>51</v>
      </c>
      <c r="CB57">
        <v>207.40931301661379</v>
      </c>
      <c r="CC57">
        <f>AVERAGE(BK57,BO57,BS57,BW57)</f>
        <v>40.25</v>
      </c>
      <c r="CD57">
        <f>_xlfn.STDEV.S(BK57,BO57,BS57,BW57)</f>
        <v>16.317168872080721</v>
      </c>
      <c r="CE57">
        <f>(BI57*BK57+BM57*BO57+BQ57*BS57+BU57*BW57)/BY57</f>
        <v>30.356334116641744</v>
      </c>
      <c r="CF57">
        <v>36</v>
      </c>
      <c r="CG57">
        <v>8.4852813742385695</v>
      </c>
      <c r="CH57">
        <v>33.190574006211691</v>
      </c>
    </row>
    <row r="58" spans="1:86" x14ac:dyDescent="0.25">
      <c r="A58" t="s">
        <v>39</v>
      </c>
      <c r="B58" t="s">
        <v>1793</v>
      </c>
      <c r="C58" t="s">
        <v>18</v>
      </c>
      <c r="D58">
        <v>21</v>
      </c>
      <c r="E58">
        <v>105</v>
      </c>
      <c r="F58" t="s">
        <v>19</v>
      </c>
      <c r="G58">
        <v>130</v>
      </c>
      <c r="H58">
        <v>148.5</v>
      </c>
      <c r="I58" t="s">
        <v>20</v>
      </c>
      <c r="J58">
        <v>0</v>
      </c>
      <c r="K58">
        <v>0</v>
      </c>
      <c r="L58" t="s">
        <v>21</v>
      </c>
      <c r="M58">
        <v>47</v>
      </c>
      <c r="N58">
        <v>180</v>
      </c>
      <c r="O58" t="s">
        <v>22</v>
      </c>
      <c r="P58">
        <v>719</v>
      </c>
      <c r="Q58">
        <v>209.5</v>
      </c>
      <c r="R58" t="s">
        <v>23</v>
      </c>
      <c r="S58">
        <v>26</v>
      </c>
      <c r="T58">
        <v>162</v>
      </c>
      <c r="U58" t="s">
        <v>24</v>
      </c>
      <c r="V58">
        <v>841</v>
      </c>
      <c r="W58">
        <v>234.2</v>
      </c>
      <c r="X58" t="s">
        <v>25</v>
      </c>
      <c r="Y58">
        <v>191</v>
      </c>
      <c r="Z58">
        <v>218.4</v>
      </c>
      <c r="AA58" t="s">
        <v>26</v>
      </c>
      <c r="AB58">
        <v>301</v>
      </c>
      <c r="AC58">
        <v>210.7</v>
      </c>
      <c r="AD58" t="s">
        <v>27</v>
      </c>
      <c r="AE58">
        <v>0</v>
      </c>
      <c r="AF58">
        <v>0</v>
      </c>
      <c r="AG58" t="s">
        <v>28</v>
      </c>
      <c r="AH58">
        <v>99</v>
      </c>
      <c r="AI58">
        <v>161</v>
      </c>
      <c r="AJ58" t="s">
        <v>29</v>
      </c>
      <c r="AK58">
        <v>305</v>
      </c>
      <c r="AL58">
        <v>240.1</v>
      </c>
      <c r="AM58" t="s">
        <v>30</v>
      </c>
      <c r="AN58">
        <v>259</v>
      </c>
      <c r="AO58">
        <v>227.3</v>
      </c>
      <c r="AP58" t="s">
        <v>31</v>
      </c>
      <c r="AQ58">
        <v>99</v>
      </c>
      <c r="AR58">
        <v>227.2</v>
      </c>
      <c r="AS58" t="s">
        <v>32</v>
      </c>
      <c r="AT58">
        <v>347</v>
      </c>
      <c r="AU58">
        <v>177.4</v>
      </c>
      <c r="AV58" t="s">
        <v>33</v>
      </c>
      <c r="AW58">
        <v>41</v>
      </c>
      <c r="AX58">
        <v>218.5</v>
      </c>
      <c r="AY58" t="s">
        <v>34</v>
      </c>
      <c r="AZ58">
        <v>604</v>
      </c>
      <c r="BA58">
        <v>223.1</v>
      </c>
      <c r="BB58" t="s">
        <v>35</v>
      </c>
      <c r="BC58">
        <v>0</v>
      </c>
      <c r="BD58">
        <v>0</v>
      </c>
      <c r="BE58" t="s">
        <v>36</v>
      </c>
      <c r="BF58">
        <v>0</v>
      </c>
      <c r="BG58">
        <v>0</v>
      </c>
      <c r="BH58" t="s">
        <v>78</v>
      </c>
      <c r="BI58">
        <f>D58+J58+AH58+BC58</f>
        <v>120</v>
      </c>
      <c r="BJ58">
        <f>(D58*E58+J58*K58+AH58*AI58+BC58*BD58)/BI58</f>
        <v>151.19999999999999</v>
      </c>
      <c r="BK58">
        <v>52</v>
      </c>
      <c r="BL58" t="s">
        <v>76</v>
      </c>
      <c r="BM58">
        <f>V58+AE58+AK58+AN58+AQ58+BF58</f>
        <v>1504</v>
      </c>
      <c r="BN58">
        <f>(V58*W58+AE58*AF58+AK58*AL58+AN58*AO58+AQ58*AR58+BF58*BG58)/BM58</f>
        <v>233.74747340425529</v>
      </c>
      <c r="BO58">
        <v>43</v>
      </c>
      <c r="BP58" t="s">
        <v>77</v>
      </c>
      <c r="BQ58">
        <f>G58+S58+Y58+AW58+AZ58</f>
        <v>992</v>
      </c>
      <c r="BR58">
        <f>(G58*H58+S58*T58+Y58*Z58+AW58*AX58+AZ58*BA58)/BQ58</f>
        <v>210.62731854838708</v>
      </c>
      <c r="BS58">
        <v>15</v>
      </c>
      <c r="BT58" t="s">
        <v>79</v>
      </c>
      <c r="BU58">
        <f>M58+P58+AB58+AT58</f>
        <v>1414</v>
      </c>
      <c r="BV58">
        <f>(M58*N58+P58*Q58+AB58*AC58+AT58*AU58)/BU58</f>
        <v>200.89745403111741</v>
      </c>
      <c r="BW58">
        <v>42</v>
      </c>
      <c r="BX58" t="s">
        <v>86</v>
      </c>
      <c r="BY58">
        <f>D58+G58+J58+M58+P58+S58+V58+Y58+AB58+AE58+AH58+AK58+AN58+AQ58+AT58+AW58+AZ58+BC58+BF58</f>
        <v>4030</v>
      </c>
      <c r="BZ58">
        <f>(D58*E58+G58*H58+J58*K58+M58*N58+P58*Q58+S58*T58+V58*W58+Y58*Z58+AB58*AC58+AE58*AF58+AH58*AI58+AK58*AL58+AN58*AO58+AQ58*AR58+AT58*AU58+AW58*AX58+AZ58*BA58+BC58*BD58+BF58*BG58)/BY58</f>
        <v>214.07233250620351</v>
      </c>
      <c r="CA58">
        <v>36</v>
      </c>
      <c r="CB58">
        <v>207.40931301661379</v>
      </c>
      <c r="CC58">
        <f>AVERAGE(BK58,BO58,BS58,BW58)</f>
        <v>38</v>
      </c>
      <c r="CD58">
        <f>_xlfn.STDEV.S(BK58,BO58,BS58,BW58)</f>
        <v>15.979153085609179</v>
      </c>
      <c r="CE58">
        <f>(BI58*BK58+BM58*BO58+BQ58*BS58+BU58*BW58)/BY58</f>
        <v>36.024813895781641</v>
      </c>
      <c r="CF58">
        <v>36</v>
      </c>
      <c r="CG58">
        <v>8.4852813742385695</v>
      </c>
      <c r="CH58">
        <v>33.190574006211691</v>
      </c>
    </row>
    <row r="59" spans="1:86" x14ac:dyDescent="0.25">
      <c r="A59" t="s">
        <v>363</v>
      </c>
      <c r="B59" t="s">
        <v>1795</v>
      </c>
      <c r="C59" t="s">
        <v>18</v>
      </c>
      <c r="D59">
        <v>0</v>
      </c>
      <c r="E59">
        <v>0</v>
      </c>
      <c r="F59" t="s">
        <v>19</v>
      </c>
      <c r="G59">
        <v>388</v>
      </c>
      <c r="H59">
        <v>202.1</v>
      </c>
      <c r="I59" t="s">
        <v>20</v>
      </c>
      <c r="J59">
        <v>147</v>
      </c>
      <c r="K59">
        <v>228</v>
      </c>
      <c r="L59" t="s">
        <v>21</v>
      </c>
      <c r="M59">
        <v>115</v>
      </c>
      <c r="N59">
        <v>179.5</v>
      </c>
      <c r="O59" t="s">
        <v>22</v>
      </c>
      <c r="P59">
        <v>159</v>
      </c>
      <c r="Q59">
        <v>196.3</v>
      </c>
      <c r="R59" t="s">
        <v>23</v>
      </c>
      <c r="S59">
        <v>47</v>
      </c>
      <c r="T59">
        <v>247.5</v>
      </c>
      <c r="U59" t="s">
        <v>24</v>
      </c>
      <c r="V59">
        <v>0</v>
      </c>
      <c r="W59">
        <v>0</v>
      </c>
      <c r="X59" t="s">
        <v>25</v>
      </c>
      <c r="Y59">
        <v>309</v>
      </c>
      <c r="Z59">
        <v>220.5</v>
      </c>
      <c r="AA59" t="s">
        <v>26</v>
      </c>
      <c r="AB59">
        <v>0</v>
      </c>
      <c r="AC59">
        <v>0</v>
      </c>
      <c r="AD59" t="s">
        <v>27</v>
      </c>
      <c r="AE59">
        <v>0</v>
      </c>
      <c r="AF59">
        <v>0</v>
      </c>
      <c r="AG59" t="s">
        <v>28</v>
      </c>
      <c r="AH59">
        <v>225</v>
      </c>
      <c r="AI59">
        <v>207.8</v>
      </c>
      <c r="AJ59" t="s">
        <v>29</v>
      </c>
      <c r="AK59">
        <v>63</v>
      </c>
      <c r="AL59">
        <v>174.7</v>
      </c>
      <c r="AM59" t="s">
        <v>30</v>
      </c>
      <c r="AN59">
        <v>1683</v>
      </c>
      <c r="AO59">
        <v>258.3</v>
      </c>
      <c r="AP59" t="s">
        <v>31</v>
      </c>
      <c r="AQ59">
        <v>0</v>
      </c>
      <c r="AR59">
        <v>0</v>
      </c>
      <c r="AS59" t="s">
        <v>32</v>
      </c>
      <c r="AT59">
        <v>89</v>
      </c>
      <c r="AU59">
        <v>189.3</v>
      </c>
      <c r="AV59" t="s">
        <v>33</v>
      </c>
      <c r="AW59">
        <v>32</v>
      </c>
      <c r="AX59">
        <v>139</v>
      </c>
      <c r="AY59" t="s">
        <v>34</v>
      </c>
      <c r="AZ59">
        <v>0</v>
      </c>
      <c r="BA59">
        <v>0</v>
      </c>
      <c r="BB59" t="s">
        <v>35</v>
      </c>
      <c r="BC59">
        <v>22</v>
      </c>
      <c r="BD59">
        <v>189</v>
      </c>
      <c r="BE59" t="s">
        <v>36</v>
      </c>
      <c r="BF59">
        <v>0</v>
      </c>
      <c r="BG59">
        <v>0</v>
      </c>
      <c r="BH59" t="s">
        <v>78</v>
      </c>
      <c r="BI59">
        <f>D59+J59+AH59+BC59</f>
        <v>394</v>
      </c>
      <c r="BJ59">
        <f>(D59*E59+J59*K59+AH59*AI59+BC59*BD59)/BI59</f>
        <v>214.28680203045684</v>
      </c>
      <c r="BK59">
        <v>22</v>
      </c>
      <c r="BL59" t="s">
        <v>76</v>
      </c>
      <c r="BM59">
        <f>V59+AE59+AK59+AN59+AQ59+BF59</f>
        <v>1746</v>
      </c>
      <c r="BN59">
        <f>(V59*W59+AE59*AF59+AK59*AL59+AN59*AO59+AQ59*AR59+BF59*BG59)/BM59</f>
        <v>255.28350515463919</v>
      </c>
      <c r="BO59">
        <v>24</v>
      </c>
      <c r="BP59" t="s">
        <v>77</v>
      </c>
      <c r="BQ59">
        <f>G59+S59+Y59+AW59+AZ59</f>
        <v>776</v>
      </c>
      <c r="BR59">
        <f>(G59*H59+S59*T59+Y59*Z59+AW59*AX59+AZ59*BA59)/BQ59</f>
        <v>209.57448453608245</v>
      </c>
      <c r="BS59">
        <v>18</v>
      </c>
      <c r="BT59" t="s">
        <v>79</v>
      </c>
      <c r="BU59">
        <f>M59+P59+AB59+AT59</f>
        <v>363</v>
      </c>
      <c r="BV59">
        <f>(M59*N59+P59*Q59+AB59*AC59+AT59*AU59)/BU59</f>
        <v>189.26143250688705</v>
      </c>
      <c r="BW59">
        <v>49</v>
      </c>
      <c r="BX59" t="s">
        <v>86</v>
      </c>
      <c r="BY59">
        <f>D59+G59+J59+M59+P59+S59+V59+Y59+AB59+AE59+AH59+AK59+AN59+AQ59+AT59+AW59+AZ59+BC59+BF59</f>
        <v>3279</v>
      </c>
      <c r="BZ59">
        <f>(D59*E59+G59*H59+J59*K59+M59*N59+P59*Q59+S59*T59+V59*W59+Y59*Z59+AB59*AC59+AE59*AF59+AH59*AI59+AK59*AL59+AN59*AO59+AQ59*AR59+AT59*AU59+AW59*AX59+AZ59*BA59+BC59*BD59+BF59*BG59)/BY59</f>
        <v>232.23107654772795</v>
      </c>
      <c r="CA59">
        <v>20</v>
      </c>
      <c r="CB59">
        <v>206.46378307181539</v>
      </c>
      <c r="CC59">
        <f>AVERAGE(BK59,BO59,BS59,BW59)</f>
        <v>28.25</v>
      </c>
      <c r="CD59">
        <f>_xlfn.STDEV.S(BK59,BO59,BS59,BW59)</f>
        <v>14.056433876817168</v>
      </c>
      <c r="CE59">
        <f>(BI59*BK59+BM59*BO59+BQ59*BS59+BU59*BW59)/BY59</f>
        <v>25.107349801768834</v>
      </c>
      <c r="CF59">
        <v>39.6</v>
      </c>
      <c r="CG59">
        <v>9.93981891183134</v>
      </c>
      <c r="CH59">
        <v>37.756668849113638</v>
      </c>
    </row>
    <row r="60" spans="1:86" x14ac:dyDescent="0.25">
      <c r="A60" t="s">
        <v>64</v>
      </c>
      <c r="B60" t="s">
        <v>1795</v>
      </c>
      <c r="C60" t="s">
        <v>18</v>
      </c>
      <c r="D60">
        <v>37</v>
      </c>
      <c r="E60">
        <v>103.5</v>
      </c>
      <c r="F60" t="s">
        <v>19</v>
      </c>
      <c r="G60">
        <v>662</v>
      </c>
      <c r="H60">
        <v>193.3</v>
      </c>
      <c r="I60" t="s">
        <v>20</v>
      </c>
      <c r="J60">
        <v>0</v>
      </c>
      <c r="K60">
        <v>0</v>
      </c>
      <c r="L60" t="s">
        <v>21</v>
      </c>
      <c r="M60">
        <v>48</v>
      </c>
      <c r="N60">
        <v>238</v>
      </c>
      <c r="O60" t="s">
        <v>22</v>
      </c>
      <c r="P60">
        <v>186</v>
      </c>
      <c r="Q60">
        <v>186.3</v>
      </c>
      <c r="R60" t="s">
        <v>23</v>
      </c>
      <c r="S60">
        <v>0</v>
      </c>
      <c r="T60">
        <v>0</v>
      </c>
      <c r="U60" t="s">
        <v>24</v>
      </c>
      <c r="V60">
        <v>37</v>
      </c>
      <c r="W60">
        <v>194</v>
      </c>
      <c r="X60" t="s">
        <v>25</v>
      </c>
      <c r="Y60">
        <v>0</v>
      </c>
      <c r="Z60">
        <v>0</v>
      </c>
      <c r="AA60" t="s">
        <v>26</v>
      </c>
      <c r="AB60">
        <v>406</v>
      </c>
      <c r="AC60">
        <v>223.8</v>
      </c>
      <c r="AD60" t="s">
        <v>27</v>
      </c>
      <c r="AE60">
        <v>0</v>
      </c>
      <c r="AF60">
        <v>0</v>
      </c>
      <c r="AG60" t="s">
        <v>28</v>
      </c>
      <c r="AH60">
        <v>58</v>
      </c>
      <c r="AI60">
        <v>241.3</v>
      </c>
      <c r="AJ60" t="s">
        <v>29</v>
      </c>
      <c r="AK60">
        <v>0</v>
      </c>
      <c r="AL60">
        <v>0</v>
      </c>
      <c r="AM60" t="s">
        <v>30</v>
      </c>
      <c r="AN60">
        <v>0</v>
      </c>
      <c r="AO60">
        <v>0</v>
      </c>
      <c r="AP60" t="s">
        <v>31</v>
      </c>
      <c r="AQ60">
        <v>174</v>
      </c>
      <c r="AR60">
        <v>225.9</v>
      </c>
      <c r="AS60" t="s">
        <v>32</v>
      </c>
      <c r="AT60">
        <v>0</v>
      </c>
      <c r="AU60">
        <v>0</v>
      </c>
      <c r="AV60" t="s">
        <v>33</v>
      </c>
      <c r="AW60">
        <v>0</v>
      </c>
      <c r="AX60">
        <v>0</v>
      </c>
      <c r="AY60" t="s">
        <v>34</v>
      </c>
      <c r="AZ60">
        <v>218</v>
      </c>
      <c r="BA60">
        <v>198.6</v>
      </c>
      <c r="BB60" t="s">
        <v>35</v>
      </c>
      <c r="BC60">
        <v>874</v>
      </c>
      <c r="BD60">
        <v>204.2</v>
      </c>
      <c r="BE60" t="s">
        <v>36</v>
      </c>
      <c r="BF60">
        <v>0</v>
      </c>
      <c r="BG60">
        <v>0</v>
      </c>
      <c r="BH60" t="s">
        <v>78</v>
      </c>
      <c r="BI60">
        <f>D60+J60+AH60+BC60</f>
        <v>969</v>
      </c>
      <c r="BJ60">
        <f>(D60*E60+J60*K60+AH60*AI60+BC60*BD60)/BI60</f>
        <v>202.57554179566563</v>
      </c>
      <c r="BK60">
        <v>32</v>
      </c>
      <c r="BL60" t="s">
        <v>76</v>
      </c>
      <c r="BM60">
        <f>V60+AE60+AK60+AN60+AQ60+BF60</f>
        <v>211</v>
      </c>
      <c r="BN60">
        <f>(V60*W60+AE60*AF60+AK60*AL60+AN60*AO60+AQ60*AR60+BF60*BG60)/BM60</f>
        <v>220.30616113744074</v>
      </c>
      <c r="BO60">
        <v>51</v>
      </c>
      <c r="BP60" t="s">
        <v>77</v>
      </c>
      <c r="BQ60">
        <f>G60+S60+Y60+AW60+AZ60</f>
        <v>880</v>
      </c>
      <c r="BR60">
        <f>(G60*H60+S60*T60+Y60*Z60+AW60*AX60+AZ60*BA60)/BQ60</f>
        <v>194.61295454545453</v>
      </c>
      <c r="BS60">
        <v>35</v>
      </c>
      <c r="BT60" t="s">
        <v>79</v>
      </c>
      <c r="BU60">
        <f>M60+P60+AB60+AT60</f>
        <v>640</v>
      </c>
      <c r="BV60">
        <f>(M60*N60+P60*Q60+AB60*AC60+AT60*AU60)/BU60</f>
        <v>213.96656250000001</v>
      </c>
      <c r="BW60">
        <v>27</v>
      </c>
      <c r="BX60" t="s">
        <v>86</v>
      </c>
      <c r="BY60">
        <f>D60+G60+J60+M60+P60+S60+V60+Y60+AB60+AE60+AH60+AK60+AN60+AQ60+AT60+AW60+AZ60+BC60+BF60</f>
        <v>2700</v>
      </c>
      <c r="BZ60">
        <f>(D60*E60+G60*H60+J60*K60+M60*N60+P60*Q60+S60*T60+V60*W60+Y60*Z60+AB60*AC60+AE60*AF60+AH60*AI60+AK60*AL60+AN60*AO60+AQ60*AR60+AT60*AU60+AW60*AX60+AZ60*BA60+BC60*BD60+BF60*BG60)/BY60</f>
        <v>204.06603703703706</v>
      </c>
      <c r="CA60">
        <v>49</v>
      </c>
      <c r="CB60">
        <v>206.46378307181499</v>
      </c>
      <c r="CC60">
        <f>AVERAGE(BK60,BO60,BS60,BW60)</f>
        <v>36.25</v>
      </c>
      <c r="CD60">
        <f>_xlfn.STDEV.S(BK60,BO60,BS60,BW60)</f>
        <v>10.372238588334406</v>
      </c>
      <c r="CE60">
        <f>(BI60*BK60+BM60*BO60+BQ60*BS60+BU60*BW60)/BY60</f>
        <v>33.277407407407409</v>
      </c>
      <c r="CF60">
        <v>39.6</v>
      </c>
      <c r="CG60">
        <v>9.93981891183134</v>
      </c>
      <c r="CH60">
        <v>37.756668849113638</v>
      </c>
    </row>
    <row r="61" spans="1:86" x14ac:dyDescent="0.25">
      <c r="A61" t="s">
        <v>44</v>
      </c>
      <c r="B61" t="s">
        <v>1795</v>
      </c>
      <c r="C61" t="s">
        <v>18</v>
      </c>
      <c r="D61">
        <v>0</v>
      </c>
      <c r="E61">
        <v>0</v>
      </c>
      <c r="F61" t="s">
        <v>19</v>
      </c>
      <c r="G61">
        <v>65</v>
      </c>
      <c r="H61">
        <v>140.69999999999999</v>
      </c>
      <c r="I61" t="s">
        <v>20</v>
      </c>
      <c r="J61">
        <v>0</v>
      </c>
      <c r="K61">
        <v>0</v>
      </c>
      <c r="L61" t="s">
        <v>21</v>
      </c>
      <c r="M61">
        <v>13</v>
      </c>
      <c r="N61">
        <v>174</v>
      </c>
      <c r="O61" t="s">
        <v>22</v>
      </c>
      <c r="P61">
        <v>206</v>
      </c>
      <c r="Q61">
        <v>205.1</v>
      </c>
      <c r="R61" t="s">
        <v>23</v>
      </c>
      <c r="S61">
        <v>19</v>
      </c>
      <c r="T61">
        <v>188</v>
      </c>
      <c r="U61" t="s">
        <v>24</v>
      </c>
      <c r="V61">
        <v>26</v>
      </c>
      <c r="W61">
        <v>216</v>
      </c>
      <c r="X61" t="s">
        <v>25</v>
      </c>
      <c r="Y61">
        <v>50</v>
      </c>
      <c r="Z61">
        <v>138</v>
      </c>
      <c r="AA61" t="s">
        <v>26</v>
      </c>
      <c r="AB61">
        <v>111</v>
      </c>
      <c r="AC61">
        <v>185.2</v>
      </c>
      <c r="AD61" t="s">
        <v>27</v>
      </c>
      <c r="AE61">
        <v>14</v>
      </c>
      <c r="AF61">
        <v>75</v>
      </c>
      <c r="AG61" t="s">
        <v>28</v>
      </c>
      <c r="AH61">
        <v>0</v>
      </c>
      <c r="AI61">
        <v>0</v>
      </c>
      <c r="AJ61" t="s">
        <v>29</v>
      </c>
      <c r="AK61">
        <v>0</v>
      </c>
      <c r="AL61">
        <v>0</v>
      </c>
      <c r="AM61" t="s">
        <v>30</v>
      </c>
      <c r="AN61">
        <v>834</v>
      </c>
      <c r="AO61">
        <v>232.3</v>
      </c>
      <c r="AP61" t="s">
        <v>31</v>
      </c>
      <c r="AQ61">
        <v>24</v>
      </c>
      <c r="AR61">
        <v>155</v>
      </c>
      <c r="AS61" t="s">
        <v>32</v>
      </c>
      <c r="AT61">
        <v>20</v>
      </c>
      <c r="AU61">
        <v>160</v>
      </c>
      <c r="AV61" t="s">
        <v>33</v>
      </c>
      <c r="AW61">
        <v>80</v>
      </c>
      <c r="AX61">
        <v>145.5</v>
      </c>
      <c r="AY61" t="s">
        <v>34</v>
      </c>
      <c r="AZ61">
        <v>1137</v>
      </c>
      <c r="BA61">
        <v>213.2</v>
      </c>
      <c r="BB61" t="s">
        <v>35</v>
      </c>
      <c r="BC61">
        <v>0</v>
      </c>
      <c r="BD61">
        <v>0</v>
      </c>
      <c r="BE61" t="s">
        <v>36</v>
      </c>
      <c r="BF61">
        <v>44</v>
      </c>
      <c r="BG61">
        <v>202.5</v>
      </c>
      <c r="BH61" t="s">
        <v>78</v>
      </c>
      <c r="BI61">
        <f>D61+J61+AH61+BC61</f>
        <v>0</v>
      </c>
      <c r="BJ61" t="e">
        <f>(D61*E61+J61*K61+AH61*AI61+BC61*BD61)/BI61</f>
        <v>#DIV/0!</v>
      </c>
      <c r="BK61">
        <v>0</v>
      </c>
      <c r="BL61" t="s">
        <v>76</v>
      </c>
      <c r="BM61">
        <f>V61+AE61+AK61+AN61+AQ61+BF61</f>
        <v>942</v>
      </c>
      <c r="BN61">
        <f>(V61*W61+AE61*AF61+AK61*AL61+AN61*AO61+AQ61*AR61+BF61*BG61)/BM61</f>
        <v>226.15095541401274</v>
      </c>
      <c r="BO61">
        <v>49</v>
      </c>
      <c r="BP61" t="s">
        <v>77</v>
      </c>
      <c r="BQ61">
        <f>G61+S61+Y61+AW61+AZ61</f>
        <v>1351</v>
      </c>
      <c r="BR61">
        <f>(G61*H61+S61*T61+Y61*Z61+AW61*AX61+AZ61*BA61)/BQ61</f>
        <v>202.5654330125833</v>
      </c>
      <c r="BS61">
        <v>29</v>
      </c>
      <c r="BT61" t="s">
        <v>79</v>
      </c>
      <c r="BU61">
        <f>M61+P61+AB61+AT61</f>
        <v>350</v>
      </c>
      <c r="BV61">
        <f>(M61*N61+P61*Q61+AB61*AC61+AT61*AU61)/BU61</f>
        <v>195.0565714285714</v>
      </c>
      <c r="BW61">
        <v>47</v>
      </c>
      <c r="BX61" t="s">
        <v>86</v>
      </c>
      <c r="BY61">
        <f>D61+G61+J61+M61+P61+S61+V61+Y61+AB61+AE61+AH61+AK61+AN61+AQ61+AT61+AW61+AZ61+BC61+BF61</f>
        <v>2643</v>
      </c>
      <c r="BZ61">
        <f>(D61*E61+G61*H61+J61*K61+M61*N61+P61*Q61+S61*T61+V61*W61+Y61*Z61+AB61*AC61+AE61*AF61+AH61*AI61+AK61*AL61+AN61*AO61+AQ61*AR61+AT61*AU61+AW61*AX61+AZ61*BA61+BC61*BD61+BF61*BG61)/BY61</f>
        <v>209.97726068861144</v>
      </c>
      <c r="CA61">
        <v>42</v>
      </c>
      <c r="CB61">
        <v>206.46378307181499</v>
      </c>
      <c r="CC61">
        <f>AVERAGE(BK61,BO61,BS61,BW61)</f>
        <v>31.25</v>
      </c>
      <c r="CD61">
        <f>_xlfn.STDEV.S(BK61,BO61,BS61,BW61)</f>
        <v>22.691775308835282</v>
      </c>
      <c r="CE61">
        <f>(BI61*BK61+BM61*BO61+BQ61*BS61+BU61*BW61)/BY61</f>
        <v>38.511918274687858</v>
      </c>
      <c r="CF61">
        <v>39.6</v>
      </c>
      <c r="CG61">
        <v>9.93981891183134</v>
      </c>
      <c r="CH61">
        <v>37.756668849113638</v>
      </c>
    </row>
    <row r="62" spans="1:86" x14ac:dyDescent="0.25">
      <c r="A62" t="s">
        <v>42</v>
      </c>
      <c r="B62" t="s">
        <v>1795</v>
      </c>
      <c r="C62" t="s">
        <v>18</v>
      </c>
      <c r="D62">
        <v>0</v>
      </c>
      <c r="E62">
        <v>0</v>
      </c>
      <c r="F62" t="s">
        <v>19</v>
      </c>
      <c r="G62">
        <v>127</v>
      </c>
      <c r="H62">
        <v>180.8</v>
      </c>
      <c r="I62" t="s">
        <v>20</v>
      </c>
      <c r="J62">
        <v>111</v>
      </c>
      <c r="K62">
        <v>199.6</v>
      </c>
      <c r="L62" t="s">
        <v>21</v>
      </c>
      <c r="M62">
        <v>232</v>
      </c>
      <c r="N62">
        <v>189.4</v>
      </c>
      <c r="O62" t="s">
        <v>22</v>
      </c>
      <c r="P62">
        <v>1831</v>
      </c>
      <c r="Q62">
        <v>184.6</v>
      </c>
      <c r="R62" t="s">
        <v>23</v>
      </c>
      <c r="S62">
        <v>43</v>
      </c>
      <c r="T62">
        <v>160</v>
      </c>
      <c r="U62" t="s">
        <v>24</v>
      </c>
      <c r="V62">
        <v>0</v>
      </c>
      <c r="W62">
        <v>0</v>
      </c>
      <c r="X62" t="s">
        <v>25</v>
      </c>
      <c r="Y62">
        <v>479</v>
      </c>
      <c r="Z62">
        <v>184</v>
      </c>
      <c r="AA62" t="s">
        <v>26</v>
      </c>
      <c r="AB62">
        <v>176</v>
      </c>
      <c r="AC62">
        <v>153.1</v>
      </c>
      <c r="AD62" t="s">
        <v>27</v>
      </c>
      <c r="AE62">
        <v>0</v>
      </c>
      <c r="AF62">
        <v>0</v>
      </c>
      <c r="AG62" t="s">
        <v>28</v>
      </c>
      <c r="AH62">
        <v>247</v>
      </c>
      <c r="AI62">
        <v>218.3</v>
      </c>
      <c r="AJ62" t="s">
        <v>29</v>
      </c>
      <c r="AK62">
        <v>1425</v>
      </c>
      <c r="AL62">
        <v>222.9</v>
      </c>
      <c r="AM62" t="s">
        <v>30</v>
      </c>
      <c r="AN62">
        <v>479</v>
      </c>
      <c r="AO62">
        <v>262.2</v>
      </c>
      <c r="AP62" t="s">
        <v>31</v>
      </c>
      <c r="AQ62">
        <v>395</v>
      </c>
      <c r="AR62">
        <v>249.2</v>
      </c>
      <c r="AS62" t="s">
        <v>32</v>
      </c>
      <c r="AT62">
        <v>491</v>
      </c>
      <c r="AU62">
        <v>192.4</v>
      </c>
      <c r="AV62" t="s">
        <v>33</v>
      </c>
      <c r="AW62">
        <v>123</v>
      </c>
      <c r="AX62">
        <v>197.8</v>
      </c>
      <c r="AY62" t="s">
        <v>34</v>
      </c>
      <c r="AZ62">
        <v>113</v>
      </c>
      <c r="BA62">
        <v>198.2</v>
      </c>
      <c r="BB62" t="s">
        <v>35</v>
      </c>
      <c r="BC62">
        <v>135</v>
      </c>
      <c r="BD62">
        <v>189.9</v>
      </c>
      <c r="BE62" t="s">
        <v>36</v>
      </c>
      <c r="BF62">
        <v>0</v>
      </c>
      <c r="BG62">
        <v>0</v>
      </c>
      <c r="BH62" t="s">
        <v>78</v>
      </c>
      <c r="BI62">
        <f>D62+J62+AH62+BC62</f>
        <v>493</v>
      </c>
      <c r="BJ62">
        <f>(D62*E62+J62*K62+AH62*AI62+BC62*BD62)/BI62</f>
        <v>206.31277890466535</v>
      </c>
      <c r="BK62">
        <v>30</v>
      </c>
      <c r="BL62" t="s">
        <v>76</v>
      </c>
      <c r="BM62">
        <f>V62+AE62+AK62+AN62+AQ62+BF62</f>
        <v>2299</v>
      </c>
      <c r="BN62">
        <f>(V62*W62+AE62*AF62+AK62*AL62+AN62*AO62+AQ62*AR62+BF62*BG62)/BM62</f>
        <v>235.60691605045673</v>
      </c>
      <c r="BO62">
        <v>40</v>
      </c>
      <c r="BP62" t="s">
        <v>77</v>
      </c>
      <c r="BQ62">
        <f>G62+S62+Y62+AW62+AZ62</f>
        <v>885</v>
      </c>
      <c r="BR62">
        <f>(G62*H62+S62*T62+Y62*Z62+AW62*AX62+AZ62*BA62)/BQ62</f>
        <v>186.1057627118644</v>
      </c>
      <c r="BS62">
        <v>43</v>
      </c>
      <c r="BT62" t="s">
        <v>79</v>
      </c>
      <c r="BU62">
        <f>M62+P62+AB62+AT62</f>
        <v>2730</v>
      </c>
      <c r="BV62">
        <f>(M62*N62+P62*Q62+AB62*AC62+AT62*AU62)/BU62</f>
        <v>184.38</v>
      </c>
      <c r="BW62">
        <v>53</v>
      </c>
      <c r="BX62" t="s">
        <v>86</v>
      </c>
      <c r="BY62">
        <f>D62+G62+J62+M62+P62+S62+V62+Y62+AB62+AE62+AH62+AK62+AN62+AQ62+AT62+AW62+AZ62+BC62+BF62</f>
        <v>6407</v>
      </c>
      <c r="BZ62">
        <f>(D62*E62+G62*H62+J62*K62+M62*N62+P62*Q62+S62*T62+V62*W62+Y62*Z62+AB62*AC62+AE62*AF62+AH62*AI62+AK62*AL62+AN62*AO62+AQ62*AR62+AT62*AU62+AW62*AX62+AZ62*BA62+BC62*BD62+BF62*BG62)/BY62</f>
        <v>204.68760730451066</v>
      </c>
      <c r="CA62">
        <v>48</v>
      </c>
      <c r="CB62">
        <v>206.46378307181539</v>
      </c>
      <c r="CC62">
        <f>AVERAGE(BK62,BO62,BS62,BW62)</f>
        <v>41.5</v>
      </c>
      <c r="CD62">
        <f>_xlfn.STDEV.S(BK62,BO62,BS62,BW62)</f>
        <v>9.4692484742278609</v>
      </c>
      <c r="CE62">
        <f>(BI62*BK62+BM62*BO62+BQ62*BS62+BU62*BW62)/BY62</f>
        <v>45.184173560168567</v>
      </c>
      <c r="CF62">
        <v>39.6</v>
      </c>
      <c r="CG62">
        <v>9.93981891183134</v>
      </c>
      <c r="CH62">
        <v>37.756668849113638</v>
      </c>
    </row>
    <row r="63" spans="1:86" x14ac:dyDescent="0.25">
      <c r="A63" t="s">
        <v>63</v>
      </c>
      <c r="B63" t="s">
        <v>1795</v>
      </c>
      <c r="C63" t="s">
        <v>18</v>
      </c>
      <c r="D63">
        <v>1073</v>
      </c>
      <c r="E63">
        <v>192.5</v>
      </c>
      <c r="F63" t="s">
        <v>19</v>
      </c>
      <c r="G63">
        <v>0</v>
      </c>
      <c r="H63">
        <v>0</v>
      </c>
      <c r="I63" t="s">
        <v>20</v>
      </c>
      <c r="J63">
        <v>504</v>
      </c>
      <c r="K63">
        <v>167.7</v>
      </c>
      <c r="L63" t="s">
        <v>21</v>
      </c>
      <c r="M63">
        <v>20</v>
      </c>
      <c r="N63">
        <v>167</v>
      </c>
      <c r="O63" t="s">
        <v>22</v>
      </c>
      <c r="P63">
        <v>104</v>
      </c>
      <c r="Q63">
        <v>193.2</v>
      </c>
      <c r="R63" t="s">
        <v>23</v>
      </c>
      <c r="S63">
        <v>0</v>
      </c>
      <c r="T63">
        <v>0</v>
      </c>
      <c r="U63" t="s">
        <v>24</v>
      </c>
      <c r="V63">
        <v>0</v>
      </c>
      <c r="W63">
        <v>0</v>
      </c>
      <c r="X63" t="s">
        <v>25</v>
      </c>
      <c r="Y63">
        <v>0</v>
      </c>
      <c r="Z63">
        <v>0</v>
      </c>
      <c r="AA63" t="s">
        <v>26</v>
      </c>
      <c r="AB63">
        <v>0</v>
      </c>
      <c r="AC63">
        <v>0</v>
      </c>
      <c r="AD63" t="s">
        <v>27</v>
      </c>
      <c r="AE63">
        <v>0</v>
      </c>
      <c r="AF63">
        <v>0</v>
      </c>
      <c r="AG63" t="s">
        <v>28</v>
      </c>
      <c r="AH63">
        <v>1717</v>
      </c>
      <c r="AI63">
        <v>185.4</v>
      </c>
      <c r="AJ63" t="s">
        <v>29</v>
      </c>
      <c r="AK63">
        <v>0</v>
      </c>
      <c r="AL63">
        <v>0</v>
      </c>
      <c r="AM63" t="s">
        <v>30</v>
      </c>
      <c r="AN63">
        <v>0</v>
      </c>
      <c r="AO63">
        <v>0</v>
      </c>
      <c r="AP63" t="s">
        <v>31</v>
      </c>
      <c r="AQ63">
        <v>44</v>
      </c>
      <c r="AR63">
        <v>125.5</v>
      </c>
      <c r="AS63" t="s">
        <v>32</v>
      </c>
      <c r="AT63">
        <v>290</v>
      </c>
      <c r="AU63">
        <v>175.5</v>
      </c>
      <c r="AV63" t="s">
        <v>33</v>
      </c>
      <c r="AW63">
        <v>0</v>
      </c>
      <c r="AX63">
        <v>0</v>
      </c>
      <c r="AY63" t="s">
        <v>34</v>
      </c>
      <c r="AZ63">
        <v>178</v>
      </c>
      <c r="BA63">
        <v>165</v>
      </c>
      <c r="BB63" t="s">
        <v>35</v>
      </c>
      <c r="BC63">
        <v>238</v>
      </c>
      <c r="BD63">
        <v>156.6</v>
      </c>
      <c r="BE63" t="s">
        <v>36</v>
      </c>
      <c r="BF63">
        <v>0</v>
      </c>
      <c r="BG63">
        <v>0</v>
      </c>
      <c r="BH63" t="s">
        <v>78</v>
      </c>
      <c r="BI63">
        <f>D63+J63+AH63+BC63</f>
        <v>3532</v>
      </c>
      <c r="BJ63">
        <f>(D63*E63+J63*K63+AH63*AI63+BC63*BD63)/BI63</f>
        <v>183.09057191392978</v>
      </c>
      <c r="BK63">
        <v>45</v>
      </c>
      <c r="BL63" t="s">
        <v>76</v>
      </c>
      <c r="BM63">
        <f>V63+AE63+AK63+AN63+AQ63+BF63</f>
        <v>44</v>
      </c>
      <c r="BN63">
        <f>(V63*W63+AE63*AF63+AK63*AL63+AN63*AO63+AQ63*AR63+BF63*BG63)/BM63</f>
        <v>125.5</v>
      </c>
      <c r="BO63">
        <v>61</v>
      </c>
      <c r="BP63" t="s">
        <v>77</v>
      </c>
      <c r="BQ63">
        <f>G63+S63+Y63+AW63+AZ63</f>
        <v>178</v>
      </c>
      <c r="BR63">
        <f>(G63*H63+S63*T63+Y63*Z63+AW63*AX63+AZ63*BA63)/BQ63</f>
        <v>165</v>
      </c>
      <c r="BS63">
        <v>53</v>
      </c>
      <c r="BT63" t="s">
        <v>79</v>
      </c>
      <c r="BU63">
        <f>M63+P63+AB63+AT63</f>
        <v>414</v>
      </c>
      <c r="BV63">
        <f>(M63*N63+P63*Q63+AB63*AC63+AT63*AU63)/BU63</f>
        <v>179.53574879227054</v>
      </c>
      <c r="BW63">
        <v>57</v>
      </c>
      <c r="BX63" t="s">
        <v>86</v>
      </c>
      <c r="BY63">
        <f>D63+G63+J63+M63+P63+S63+V63+Y63+AB63+AE63+AH63+AK63+AN63+AQ63+AT63+AW63+AZ63+BC63+BF63</f>
        <v>4168</v>
      </c>
      <c r="BZ63">
        <f>(D63*E63+G63*H63+J63*K63+M63*N63+P63*Q63+S63*T63+V63*W63+Y63*Z63+AB63*AC63+AE63*AF63+AH63*AI63+AK63*AL63+AN63*AO63+AQ63*AR63+AT63*AU63+AW63*AX63+AZ63*BA63+BC63*BD63+BF63*BG63)/BY63</f>
        <v>181.35693378119001</v>
      </c>
      <c r="CA63">
        <v>60</v>
      </c>
      <c r="CB63">
        <v>206.46378307181499</v>
      </c>
      <c r="CC63">
        <f>AVERAGE(BK63,BO63,BS63,BW63)</f>
        <v>54</v>
      </c>
      <c r="CD63">
        <f>_xlfn.STDEV.S(BK63,BO63,BS63,BW63)</f>
        <v>6.831300510639732</v>
      </c>
      <c r="CE63">
        <f>(BI63*BK63+BM63*BO63+BQ63*BS63+BU63*BW63)/BY63</f>
        <v>46.702495201535505</v>
      </c>
      <c r="CF63">
        <v>39.6</v>
      </c>
      <c r="CG63">
        <v>9.93981891183134</v>
      </c>
      <c r="CH63">
        <v>37.756668849113638</v>
      </c>
    </row>
  </sheetData>
  <sortState xmlns:xlrd2="http://schemas.microsoft.com/office/spreadsheetml/2017/richdata2" ref="A2:CH63">
    <sortCondition ref="CF5:CF6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2022-10-25 - Dados brutos</vt:lpstr>
      <vt:lpstr>2022-10-25 - ACS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Vizzoni</dc:creator>
  <cp:lastModifiedBy>André Vizzoni</cp:lastModifiedBy>
  <dcterms:created xsi:type="dcterms:W3CDTF">2022-10-25T19:33:32Z</dcterms:created>
  <dcterms:modified xsi:type="dcterms:W3CDTF">2022-10-25T22:22:11Z</dcterms:modified>
</cp:coreProperties>
</file>