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<sst xmlns="http://schemas.openxmlformats.org/spreadsheetml/2006/main" count="158" uniqueCount="120">
  <si>
    <t xml:space="preserve">Torpedo Board V3: Bill of Materials</t>
  </si>
  <si>
    <t xml:space="preserve">Shematic Reference Number</t>
  </si>
  <si>
    <t xml:space="preserve">Part Description</t>
  </si>
  <si>
    <t xml:space="preserve">Manufacturer Part Number</t>
  </si>
  <si>
    <t xml:space="preserve">Datasheet</t>
  </si>
  <si>
    <t xml:space="preserve">Price</t>
  </si>
  <si>
    <t xml:space="preserve">Quantity</t>
  </si>
  <si>
    <t xml:space="preserve">Total Cost</t>
  </si>
  <si>
    <t xml:space="preserve">Customer Reference</t>
  </si>
  <si>
    <t xml:space="preserve">Q1, Q2</t>
  </si>
  <si>
    <t xml:space="preserve">MOSFET N-CH 80V 6.7A 8-SOIC</t>
  </si>
  <si>
    <t xml:space="preserve">SI4896DY-T1-E3</t>
  </si>
  <si>
    <t xml:space="preserve">http://www.vishay.com/docs/71300/71300.pdf</t>
  </si>
  <si>
    <t xml:space="preserve">DROP_TORP</t>
  </si>
  <si>
    <t xml:space="preserve">Q3, Q4</t>
  </si>
  <si>
    <t xml:space="preserve">MOSFET 2N-CH 30V 8.1A 8SOIC</t>
  </si>
  <si>
    <t xml:space="preserve">IRL6372TRPBF</t>
  </si>
  <si>
    <t xml:space="preserve">http://www.infineon.com/dgdl/irl6372pbf.pdf?fileId=5546d462533600a401535660046e2579</t>
  </si>
  <si>
    <t xml:space="preserve">D1, D2</t>
  </si>
  <si>
    <t xml:space="preserve">DIODE SCHOTTKY 30V 1A SMA</t>
  </si>
  <si>
    <t xml:space="preserve">STPS1L30A</t>
  </si>
  <si>
    <t xml:space="preserve">http://www.st.com/content/ccc/resource/technical/document/datasheet/d4/83/f4/ff/dc/cc/48/7f/CD00001323.pdf/files/CD00001323.pdf/jcr:content/translations/en.CD00001323.pdf</t>
  </si>
  <si>
    <t xml:space="preserve">U1, U2</t>
  </si>
  <si>
    <t xml:space="preserve">OPTOISO 3.75KV DARLINGTON 4SOP</t>
  </si>
  <si>
    <t xml:space="preserve">LTV-355T</t>
  </si>
  <si>
    <t xml:space="preserve">http://optoelectronics.liteon.com/upload/download/DS70-2001-006/LTV-355T%20series%20201610.pdf</t>
  </si>
  <si>
    <t xml:space="preserve">TRM1, TRM2</t>
  </si>
  <si>
    <t xml:space="preserve">TERM BLOCK 5.08MM HORZ 2POS PCB</t>
  </si>
  <si>
    <t xml:space="preserve">OSTTC022162</t>
  </si>
  <si>
    <t xml:space="preserve">http://www.on-shore.com/wp-content/uploads/2015/09/osttcxx2162.pdf</t>
  </si>
  <si>
    <t xml:space="preserve">LED1-5</t>
  </si>
  <si>
    <t xml:space="preserve">LED GREEN CLEAR 1206 SMD</t>
  </si>
  <si>
    <t xml:space="preserve">LTST-C150GKT</t>
  </si>
  <si>
    <t xml:space="preserve">http://optoelectronics.liteon.com/upload/download/DS-22-98-0004/LTST-C150GKT.pdf</t>
  </si>
  <si>
    <t xml:space="preserve">X2</t>
  </si>
  <si>
    <t xml:space="preserve">CONN HEADER 4POS 4.2MM VERT TIN</t>
  </si>
  <si>
    <t xml:space="preserve">http://www.molex.com/pdm_docs/sd/039281043_sd.pdf</t>
  </si>
  <si>
    <t xml:space="preserve">R14-17</t>
  </si>
  <si>
    <t xml:space="preserve">RES ARRAY 4 RES 220 OHM 1206</t>
  </si>
  <si>
    <t xml:space="preserve">EXB-V8V221JV</t>
  </si>
  <si>
    <t xml:space="preserve">https://media.digikey.com/pdf/Data%20Sheets/Panasonic%20Resistors%20Thermistors%20PDFs/EXBV8V%20Spec.pdf</t>
  </si>
  <si>
    <t xml:space="preserve">R22,26</t>
  </si>
  <si>
    <t xml:space="preserve">RES ARRAY 4 RES 10K OHM 1206</t>
  </si>
  <si>
    <t xml:space="preserve">EXB-V8V103JV</t>
  </si>
  <si>
    <t xml:space="preserve">X1</t>
  </si>
  <si>
    <t xml:space="preserve">CONN TERM BLOCK 2.54MM 5POS PCB</t>
  </si>
  <si>
    <t xml:space="preserve">OSTVN05A150</t>
  </si>
  <si>
    <t xml:space="preserve">http://www.on-shore.com/wp-content/uploads/2015/09/ostvnxxa150.pdf</t>
  </si>
  <si>
    <t xml:space="preserve">C1,2</t>
  </si>
  <si>
    <t xml:space="preserve">CAP CER 1UF 50V X7R 1206</t>
  </si>
  <si>
    <t xml:space="preserve">CL31B105KBHNNNE</t>
  </si>
  <si>
    <t xml:space="preserve">https://www.samsungsem.com/kr/support/product-search/mlcc/__icsFiles/afieldfile/2016/08/18/S_CL31B105KBHNNNE.pdf</t>
  </si>
  <si>
    <t xml:space="preserve">C3,4,5</t>
  </si>
  <si>
    <t xml:space="preserve">CAP CER 10UF 16V X7R 0805</t>
  </si>
  <si>
    <t xml:space="preserve">CL21B106KOQNNNG</t>
  </si>
  <si>
    <t xml:space="preserve">http://www.samsungsem.com/kr/support/product-search/mlcc/CL21B106KOQNNNG.jsp</t>
  </si>
  <si>
    <t xml:space="preserve">R23</t>
  </si>
  <si>
    <t xml:space="preserve">RES SMD 240 OHM 1% 1/4W 1206</t>
  </si>
  <si>
    <t xml:space="preserve">RC1206FR-07240RL</t>
  </si>
  <si>
    <t xml:space="preserve">http://www.yageo.com/documents/recent/PYu-RC_Group_51_RoHS_L_7.pdf</t>
  </si>
  <si>
    <t xml:space="preserve">R24</t>
  </si>
  <si>
    <t xml:space="preserve">RES SMD 576 OHM 1% 1/4W 1206</t>
  </si>
  <si>
    <t xml:space="preserve">RC1206FR-07576RL</t>
  </si>
  <si>
    <t xml:space="preserve">R5,6</t>
  </si>
  <si>
    <t xml:space="preserve">RES SMD 1K OHM 1% 1/4W 1206</t>
  </si>
  <si>
    <t xml:space="preserve">RC1206FR-071KL</t>
  </si>
  <si>
    <t xml:space="preserve">R7,8,25</t>
  </si>
  <si>
    <t xml:space="preserve">RES SMD 2K OHM 1% 1/4W 1206</t>
  </si>
  <si>
    <t xml:space="preserve">RC1206FR-072KL</t>
  </si>
  <si>
    <t xml:space="preserve">R9-12</t>
  </si>
  <si>
    <t xml:space="preserve">RES SMD 4.99K OHM 1% 1/4W 0805</t>
  </si>
  <si>
    <t xml:space="preserve">RC0805FR-074K99L</t>
  </si>
  <si>
    <t xml:space="preserve">http://www.yageo.com/documents/recent/PYu-RC_Group_51_RoHS_L_8.pdf</t>
  </si>
  <si>
    <t xml:space="preserve">R18, 19</t>
  </si>
  <si>
    <t xml:space="preserve">RES SMD 220 OHM 1% 1/8W 0805</t>
  </si>
  <si>
    <t xml:space="preserve">RC0805FR-07220RL</t>
  </si>
  <si>
    <t xml:space="preserve">R1,2</t>
  </si>
  <si>
    <t xml:space="preserve">RES SMD 3K OHM 1% 1/4W 1206</t>
  </si>
  <si>
    <t xml:space="preserve">RC1206FR-073KL</t>
  </si>
  <si>
    <t xml:space="preserve">R3,4,20,21</t>
  </si>
  <si>
    <t xml:space="preserve">RES SMD 10K OHM 1% 1/4W 1206</t>
  </si>
  <si>
    <t xml:space="preserve">RC1206FR-0710KL</t>
  </si>
  <si>
    <t xml:space="preserve">R13</t>
  </si>
  <si>
    <t xml:space="preserve">RES SMD 1K OHM 1% 1/8W 0805</t>
  </si>
  <si>
    <t xml:space="preserve">RC0805FR-071KL</t>
  </si>
  <si>
    <t xml:space="preserve">U4</t>
  </si>
  <si>
    <t xml:space="preserve">IC LED DRIVER RGBA 28-TSSOP</t>
  </si>
  <si>
    <t xml:space="preserve">PCA9685PW,118</t>
  </si>
  <si>
    <t xml:space="preserve">http://www.nxp.com/documents/data_sheet/PCA9685.pdf</t>
  </si>
  <si>
    <t xml:space="preserve">Teensy 3.2</t>
  </si>
  <si>
    <t xml:space="preserve">CONN HEADER FMALE 14POS .1" GOLD</t>
  </si>
  <si>
    <t xml:space="preserve">PPPC141LFBN-RC</t>
  </si>
  <si>
    <t xml:space="preserve">http://www.sullinscorp.com/drawings/78_P(N)PxCxxxLFBN-RC,_10492-H.pdf</t>
  </si>
  <si>
    <t xml:space="preserve">JP1-7,9,10</t>
  </si>
  <si>
    <t xml:space="preserve">DIL VERTICAL PC TAIL PIN HEADER 2x3</t>
  </si>
  <si>
    <t xml:space="preserve">M20-9980345</t>
  </si>
  <si>
    <t xml:space="preserve">https://cdn.harwin.com/pdfs/M20-998.pdf</t>
  </si>
  <si>
    <t xml:space="preserve">JP8</t>
  </si>
  <si>
    <t xml:space="preserve">DIL VERTICAL PC TAIL PIN HEADER 2x4</t>
  </si>
  <si>
    <t xml:space="preserve">M20-9980445</t>
  </si>
  <si>
    <t xml:space="preserve">JP11</t>
  </si>
  <si>
    <t xml:space="preserve">SIL VERTICAL PC TAIL PIN HEADER 1x2</t>
  </si>
  <si>
    <t xml:space="preserve">M20-9990245</t>
  </si>
  <si>
    <t xml:space="preserve">https://cdn.harwin.com/pdfs/M20-999.pdf</t>
  </si>
  <si>
    <t xml:space="preserve">U3</t>
  </si>
  <si>
    <t xml:space="preserve">IC TXRX CAN FAULT PROT 8SOIC</t>
  </si>
  <si>
    <t xml:space="preserve">TCAN1042HVDRQ1</t>
  </si>
  <si>
    <t xml:space="preserve">http://www.ti.com/lit/ds/symlink/tcan1042hgv-q1.pdf</t>
  </si>
  <si>
    <t xml:space="preserve">CON3</t>
  </si>
  <si>
    <t xml:space="preserve">CONN HEADER 2POS 4.2MM VERT TIN</t>
  </si>
  <si>
    <t xml:space="preserve">http://www.molex.com/pdm_docs/sd/039281023_sd.pdf</t>
  </si>
  <si>
    <t xml:space="preserve">CON1,2</t>
  </si>
  <si>
    <t xml:space="preserve">CONN HEADER GH SIDE 3POS 1.25MM</t>
  </si>
  <si>
    <t xml:space="preserve">SM03B-GHS-TB(LF)(SN)</t>
  </si>
  <si>
    <t xml:space="preserve">http://www.jst-mfg.com/product/pdf/eng/eGH.pdf</t>
  </si>
  <si>
    <t xml:space="preserve">-</t>
  </si>
  <si>
    <t xml:space="preserve">CONN JUMPER SHORTING GOLD FLASH</t>
  </si>
  <si>
    <t xml:space="preserve">SPC02SYAN</t>
  </si>
  <si>
    <t xml:space="preserve">http://www.sullinscorp.com/drawings/134_C02SYAN_11134.pdf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</si>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</sst>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vishay.com/docs/71300/71300.pdf" TargetMode="External"/><Relationship Id="rId2" Type="http://schemas.openxmlformats.org/officeDocument/2006/relationships/hyperlink" Target="http://www.infineon.com/dgdl/irl6372pbf.pdf?fileId=5546d462533600a401535660046e2579" TargetMode="External"/><Relationship Id="rId3" Type="http://schemas.openxmlformats.org/officeDocument/2006/relationships/hyperlink" Target="http://www.st.com/content/ccc/resource/technical/document/datasheet/d4/83/f4/ff/dc/cc/48/7f/CD00001323.pdf/files/CD00001323.pdf/jcr:content/translations/en.CD00001323.pdf" TargetMode="External"/><Relationship Id="rId4" Type="http://schemas.openxmlformats.org/officeDocument/2006/relationships/hyperlink" Target="http://optoelectronics.liteon.com/upload/download/DS70-2001-006/LTV-355T%20series%20201610.pdf" TargetMode="External"/><Relationship Id="rId5" Type="http://schemas.openxmlformats.org/officeDocument/2006/relationships/hyperlink" Target="http://www.on-shore.com/wp-content/uploads/2015/09/osttcxx2162.pdf" TargetMode="External"/><Relationship Id="rId6" Type="http://schemas.openxmlformats.org/officeDocument/2006/relationships/hyperlink" Target="http://optoelectronics.liteon.com/upload/download/DS-22-98-0004/LTST-C150GKT.pdf" TargetMode="External"/><Relationship Id="rId7" Type="http://schemas.openxmlformats.org/officeDocument/2006/relationships/hyperlink" Target="http://www.molex.com/pdm_docs/sd/039281043_sd.pdf" TargetMode="External"/><Relationship Id="rId8" Type="http://schemas.openxmlformats.org/officeDocument/2006/relationships/hyperlink" Target="https://media.digikey.com/pdf/Data%20Sheets/Panasonic%20Resistors%20Thermistors%20PDFs/EXBV8V%20Spec.pdf" TargetMode="External"/><Relationship Id="rId9" Type="http://schemas.openxmlformats.org/officeDocument/2006/relationships/hyperlink" Target="https://media.digikey.com/pdf/Data%20Sheets/Panasonic%20Resistors%20Thermistors%20PDFs/EXBV8V%20Spec.pdf" TargetMode="External"/><Relationship Id="rId10" Type="http://schemas.openxmlformats.org/officeDocument/2006/relationships/hyperlink" Target="http://www.on-shore.com/wp-content/uploads/2015/09/ostvnxxa150.pdf" TargetMode="External"/><Relationship Id="rId11" Type="http://schemas.openxmlformats.org/officeDocument/2006/relationships/hyperlink" Target="https://www.samsungsem.com/kr/support/product-search/mlcc/__icsFiles/afieldfile/2016/08/18/S_CL31B105KBHNNNE.pdf" TargetMode="External"/><Relationship Id="rId12" Type="http://schemas.openxmlformats.org/officeDocument/2006/relationships/hyperlink" Target="http://www.samsungsem.com/kr/support/product-search/mlcc/CL21B106KOQNNNG.jsp" TargetMode="External"/><Relationship Id="rId13" Type="http://schemas.openxmlformats.org/officeDocument/2006/relationships/hyperlink" Target="http://www.yageo.com/documents/recent/PYu-RC_Group_51_RoHS_L_7.pdf" TargetMode="External"/><Relationship Id="rId14" Type="http://schemas.openxmlformats.org/officeDocument/2006/relationships/hyperlink" Target="http://www.yageo.com/documents/recent/PYu-RC_Group_51_RoHS_L_7.pdf" TargetMode="External"/><Relationship Id="rId15" Type="http://schemas.openxmlformats.org/officeDocument/2006/relationships/hyperlink" Target="http://www.yageo.com/documents/recent/PYu-RC_Group_51_RoHS_L_7.pdf" TargetMode="External"/><Relationship Id="rId16" Type="http://schemas.openxmlformats.org/officeDocument/2006/relationships/hyperlink" Target="http://www.yageo.com/documents/recent/PYu-RC_Group_51_RoHS_L_7.pdf" TargetMode="External"/><Relationship Id="rId17" Type="http://schemas.openxmlformats.org/officeDocument/2006/relationships/hyperlink" Target="http://www.yageo.com/documents/recent/PYu-RC_Group_51_RoHS_L_8.pdf" TargetMode="External"/><Relationship Id="rId18" Type="http://schemas.openxmlformats.org/officeDocument/2006/relationships/hyperlink" Target="http://www.yageo.com/documents/recent/PYu-RC_Group_51_RoHS_L_7.pdf" TargetMode="External"/><Relationship Id="rId19" Type="http://schemas.openxmlformats.org/officeDocument/2006/relationships/hyperlink" Target="http://www.yageo.com/documents/recent/PYu-RC_Group_51_RoHS_L_7.pdf" TargetMode="External"/><Relationship Id="rId20" Type="http://schemas.openxmlformats.org/officeDocument/2006/relationships/hyperlink" Target="http://www.yageo.com/documents/recent/PYu-RC_Group_51_RoHS_L_7.pdf" TargetMode="External"/><Relationship Id="rId21" Type="http://schemas.openxmlformats.org/officeDocument/2006/relationships/hyperlink" Target="http://www.yageo.com/documents/recent/PYu-RC_Group_51_RoHS_L_7.pdf" TargetMode="External"/><Relationship Id="rId22" Type="http://schemas.openxmlformats.org/officeDocument/2006/relationships/hyperlink" Target="http://www.sullinscorp.com/drawings/78_P(N)PxCxxxLFBN-RC,_10492-H.pdf" TargetMode="External"/><Relationship Id="rId23" Type="http://schemas.openxmlformats.org/officeDocument/2006/relationships/hyperlink" Target="https://cdn.harwin.com/pdfs/M20-998.pdf" TargetMode="External"/><Relationship Id="rId24" Type="http://schemas.openxmlformats.org/officeDocument/2006/relationships/hyperlink" Target="https://cdn.harwin.com/pdfs/M20-998.pdf" TargetMode="External"/><Relationship Id="rId25" Type="http://schemas.openxmlformats.org/officeDocument/2006/relationships/hyperlink" Target="https://cdn.harwin.com/pdfs/M20-999.pdf" TargetMode="External"/><Relationship Id="rId26" Type="http://schemas.openxmlformats.org/officeDocument/2006/relationships/hyperlink" Target="http://www.ti.com/lit/ds/symlink/tcan1042hgv-q1.pdf" TargetMode="External"/><Relationship Id="rId27" Type="http://schemas.openxmlformats.org/officeDocument/2006/relationships/hyperlink" Target="http://www.molex.com/pdm_docs/sd/039281023_sd.pdf" TargetMode="External"/><Relationship Id="rId28" Type="http://schemas.openxmlformats.org/officeDocument/2006/relationships/hyperlink" Target="http://www.jst-mfg.com/product/pdf/eng/eGH.pdf" TargetMode="External"/><Relationship Id="rId29" Type="http://schemas.openxmlformats.org/officeDocument/2006/relationships/hyperlink" Target="http://www.sullinscorp.com/drawings/134_C02SYAN_11134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5" activeCellId="0" sqref="G35"/>
    </sheetView>
  </sheetViews>
  <sheetFormatPr defaultRowHeight="15" zeroHeight="false" outlineLevelRow="0" outlineLevelCol="0"/>
  <cols>
    <col collapsed="false" customWidth="true" hidden="false" outlineLevel="0" max="1" min="1" style="0" width="27.14"/>
    <col collapsed="false" customWidth="true" hidden="false" outlineLevel="0" max="2" min="2" style="0" width="48.01"/>
    <col collapsed="false" customWidth="true" hidden="false" outlineLevel="0" max="3" min="3" style="0" width="25.57"/>
    <col collapsed="false" customWidth="true" hidden="false" outlineLevel="0" max="4" min="4" style="0" width="31.86"/>
    <col collapsed="false" customWidth="true" hidden="false" outlineLevel="0" max="7" min="5" style="0" width="12.57"/>
    <col collapsed="false" customWidth="true" hidden="false" outlineLevel="0" max="8" min="8" style="0" width="19.42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customFormat="false" ht="15" hidden="false" customHeight="false" outlineLevel="0" collapsed="false">
      <c r="A3" s="2" t="s">
        <v>9</v>
      </c>
      <c r="B3" s="2" t="s">
        <v>10</v>
      </c>
      <c r="C3" s="4" t="s">
        <v>11</v>
      </c>
      <c r="D3" s="5" t="s">
        <v>12</v>
      </c>
      <c r="E3" s="2" t="n">
        <v>2.37</v>
      </c>
      <c r="F3" s="2" t="n">
        <v>2</v>
      </c>
      <c r="G3" s="2" t="n">
        <f aca="false">F3*E3</f>
        <v>4.74</v>
      </c>
      <c r="H3" s="2" t="s">
        <v>13</v>
      </c>
    </row>
    <row r="4" customFormat="false" ht="15" hidden="false" customHeight="false" outlineLevel="0" collapsed="false">
      <c r="A4" s="2" t="s">
        <v>14</v>
      </c>
      <c r="B4" s="2" t="s">
        <v>15</v>
      </c>
      <c r="C4" s="4" t="s">
        <v>16</v>
      </c>
      <c r="D4" s="5" t="s">
        <v>17</v>
      </c>
      <c r="E4" s="2" t="n">
        <v>1.15</v>
      </c>
      <c r="F4" s="2" t="n">
        <v>2</v>
      </c>
      <c r="G4" s="2" t="n">
        <f aca="false">F4*E4</f>
        <v>2.3</v>
      </c>
      <c r="H4" s="2" t="s">
        <v>13</v>
      </c>
    </row>
    <row r="5" customFormat="false" ht="15" hidden="false" customHeight="false" outlineLevel="0" collapsed="false">
      <c r="A5" s="2" t="s">
        <v>18</v>
      </c>
      <c r="B5" s="2" t="s">
        <v>19</v>
      </c>
      <c r="C5" s="4" t="s">
        <v>20</v>
      </c>
      <c r="D5" s="5" t="s">
        <v>21</v>
      </c>
      <c r="E5" s="2" t="n">
        <v>0.53</v>
      </c>
      <c r="F5" s="2" t="n">
        <v>2</v>
      </c>
      <c r="G5" s="2" t="n">
        <f aca="false">F5*E5</f>
        <v>1.06</v>
      </c>
      <c r="H5" s="2" t="s">
        <v>13</v>
      </c>
    </row>
    <row r="6" customFormat="false" ht="15" hidden="false" customHeight="false" outlineLevel="0" collapsed="false">
      <c r="A6" s="2" t="s">
        <v>22</v>
      </c>
      <c r="B6" s="2" t="s">
        <v>23</v>
      </c>
      <c r="C6" s="4" t="s">
        <v>24</v>
      </c>
      <c r="D6" s="5" t="s">
        <v>25</v>
      </c>
      <c r="E6" s="2" t="n">
        <v>0.74</v>
      </c>
      <c r="F6" s="2" t="n">
        <v>2</v>
      </c>
      <c r="G6" s="2" t="n">
        <f aca="false">F6*E6</f>
        <v>1.48</v>
      </c>
      <c r="H6" s="2" t="s">
        <v>13</v>
      </c>
    </row>
    <row r="7" customFormat="false" ht="15" hidden="false" customHeight="false" outlineLevel="0" collapsed="false">
      <c r="A7" s="2" t="s">
        <v>26</v>
      </c>
      <c r="B7" s="2" t="s">
        <v>27</v>
      </c>
      <c r="C7" s="4" t="s">
        <v>28</v>
      </c>
      <c r="D7" s="5" t="s">
        <v>29</v>
      </c>
      <c r="E7" s="2" t="n">
        <v>1.08</v>
      </c>
      <c r="F7" s="2" t="n">
        <v>2</v>
      </c>
      <c r="G7" s="2" t="n">
        <f aca="false">F7*E7</f>
        <v>2.16</v>
      </c>
      <c r="H7" s="2" t="s">
        <v>13</v>
      </c>
    </row>
    <row r="8" customFormat="false" ht="15" hidden="false" customHeight="false" outlineLevel="0" collapsed="false">
      <c r="A8" s="2" t="s">
        <v>30</v>
      </c>
      <c r="B8" s="2" t="s">
        <v>31</v>
      </c>
      <c r="C8" s="4" t="s">
        <v>32</v>
      </c>
      <c r="D8" s="5" t="s">
        <v>33</v>
      </c>
      <c r="E8" s="2" t="n">
        <v>0.46</v>
      </c>
      <c r="F8" s="2" t="n">
        <v>2</v>
      </c>
      <c r="G8" s="2" t="n">
        <f aca="false">F8*E8</f>
        <v>0.92</v>
      </c>
      <c r="H8" s="2" t="s">
        <v>13</v>
      </c>
    </row>
    <row r="9" customFormat="false" ht="15" hidden="false" customHeight="false" outlineLevel="0" collapsed="false">
      <c r="A9" s="2" t="s">
        <v>34</v>
      </c>
      <c r="B9" s="2" t="s">
        <v>35</v>
      </c>
      <c r="C9" s="4" t="n">
        <v>39281043</v>
      </c>
      <c r="D9" s="5" t="s">
        <v>36</v>
      </c>
      <c r="E9" s="2" t="n">
        <v>1.04</v>
      </c>
      <c r="F9" s="2" t="n">
        <v>1</v>
      </c>
      <c r="G9" s="2" t="n">
        <f aca="false">F9*E9</f>
        <v>1.04</v>
      </c>
      <c r="H9" s="2" t="s">
        <v>13</v>
      </c>
    </row>
    <row r="10" customFormat="false" ht="15" hidden="false" customHeight="false" outlineLevel="0" collapsed="false">
      <c r="A10" s="2" t="s">
        <v>37</v>
      </c>
      <c r="B10" s="2" t="s">
        <v>38</v>
      </c>
      <c r="C10" s="4" t="s">
        <v>39</v>
      </c>
      <c r="D10" s="5" t="s">
        <v>40</v>
      </c>
      <c r="E10" s="2" t="n">
        <v>0.14</v>
      </c>
      <c r="F10" s="2" t="n">
        <v>4</v>
      </c>
      <c r="G10" s="2" t="n">
        <f aca="false">F10*E10</f>
        <v>0.56</v>
      </c>
      <c r="H10" s="2" t="s">
        <v>13</v>
      </c>
    </row>
    <row r="11" customFormat="false" ht="15" hidden="false" customHeight="false" outlineLevel="0" collapsed="false">
      <c r="A11" s="2" t="s">
        <v>41</v>
      </c>
      <c r="B11" s="2" t="s">
        <v>42</v>
      </c>
      <c r="C11" s="4" t="s">
        <v>43</v>
      </c>
      <c r="D11" s="5" t="s">
        <v>40</v>
      </c>
      <c r="E11" s="2" t="n">
        <v>0.14</v>
      </c>
      <c r="F11" s="2" t="n">
        <v>2</v>
      </c>
      <c r="G11" s="2" t="n">
        <f aca="false">F11*E11</f>
        <v>0.28</v>
      </c>
      <c r="H11" s="2" t="s">
        <v>13</v>
      </c>
    </row>
    <row r="12" customFormat="false" ht="15" hidden="false" customHeight="false" outlineLevel="0" collapsed="false">
      <c r="A12" s="2" t="s">
        <v>44</v>
      </c>
      <c r="B12" s="2" t="s">
        <v>45</v>
      </c>
      <c r="C12" s="4" t="s">
        <v>46</v>
      </c>
      <c r="D12" s="5" t="s">
        <v>47</v>
      </c>
      <c r="E12" s="2" t="n">
        <v>2.34</v>
      </c>
      <c r="F12" s="2" t="n">
        <v>1</v>
      </c>
      <c r="G12" s="2" t="n">
        <f aca="false">F12*E12</f>
        <v>2.34</v>
      </c>
      <c r="H12" s="2" t="s">
        <v>13</v>
      </c>
    </row>
    <row r="13" customFormat="false" ht="15" hidden="false" customHeight="false" outlineLevel="0" collapsed="false">
      <c r="A13" s="2" t="s">
        <v>48</v>
      </c>
      <c r="B13" s="2" t="s">
        <v>49</v>
      </c>
      <c r="C13" s="4" t="s">
        <v>50</v>
      </c>
      <c r="D13" s="5" t="s">
        <v>51</v>
      </c>
      <c r="E13" s="2" t="n">
        <v>0.26</v>
      </c>
      <c r="F13" s="2" t="n">
        <v>2</v>
      </c>
      <c r="G13" s="2" t="n">
        <f aca="false">F13*E13</f>
        <v>0.52</v>
      </c>
      <c r="H13" s="2" t="s">
        <v>13</v>
      </c>
    </row>
    <row r="14" customFormat="false" ht="15" hidden="false" customHeight="false" outlineLevel="0" collapsed="false">
      <c r="A14" s="2" t="s">
        <v>52</v>
      </c>
      <c r="B14" s="2" t="s">
        <v>53</v>
      </c>
      <c r="C14" s="4" t="s">
        <v>54</v>
      </c>
      <c r="D14" s="5" t="s">
        <v>55</v>
      </c>
      <c r="E14" s="2" t="n">
        <v>0.39</v>
      </c>
      <c r="F14" s="2" t="n">
        <v>3</v>
      </c>
      <c r="G14" s="2" t="n">
        <f aca="false">F14*E14</f>
        <v>1.17</v>
      </c>
      <c r="H14" s="2" t="s">
        <v>13</v>
      </c>
    </row>
    <row r="15" customFormat="false" ht="15" hidden="false" customHeight="false" outlineLevel="0" collapsed="false">
      <c r="A15" s="2" t="s">
        <v>56</v>
      </c>
      <c r="B15" s="2" t="s">
        <v>57</v>
      </c>
      <c r="C15" s="4" t="s">
        <v>58</v>
      </c>
      <c r="D15" s="5" t="s">
        <v>59</v>
      </c>
      <c r="E15" s="2" t="n">
        <v>0.047</v>
      </c>
      <c r="F15" s="2" t="n">
        <v>1</v>
      </c>
      <c r="G15" s="2" t="n">
        <f aca="false">F15*E15</f>
        <v>0.047</v>
      </c>
      <c r="H15" s="2" t="s">
        <v>13</v>
      </c>
    </row>
    <row r="16" customFormat="false" ht="15" hidden="false" customHeight="false" outlineLevel="0" collapsed="false">
      <c r="A16" s="2" t="s">
        <v>60</v>
      </c>
      <c r="B16" s="2" t="s">
        <v>61</v>
      </c>
      <c r="C16" s="4" t="s">
        <v>62</v>
      </c>
      <c r="D16" s="5" t="s">
        <v>59</v>
      </c>
      <c r="E16" s="2" t="n">
        <v>0.047</v>
      </c>
      <c r="F16" s="2" t="n">
        <v>1</v>
      </c>
      <c r="G16" s="2" t="n">
        <f aca="false">F16*E16</f>
        <v>0.047</v>
      </c>
      <c r="H16" s="2" t="s">
        <v>13</v>
      </c>
    </row>
    <row r="17" customFormat="false" ht="15" hidden="false" customHeight="false" outlineLevel="0" collapsed="false">
      <c r="A17" s="2" t="s">
        <v>63</v>
      </c>
      <c r="B17" s="2" t="s">
        <v>64</v>
      </c>
      <c r="C17" s="4" t="s">
        <v>65</v>
      </c>
      <c r="D17" s="5" t="s">
        <v>59</v>
      </c>
      <c r="E17" s="2" t="n">
        <v>0.047</v>
      </c>
      <c r="F17" s="2" t="n">
        <v>2</v>
      </c>
      <c r="G17" s="2" t="n">
        <f aca="false">F17*E17</f>
        <v>0.094</v>
      </c>
      <c r="H17" s="2" t="s">
        <v>13</v>
      </c>
    </row>
    <row r="18" customFormat="false" ht="15" hidden="false" customHeight="false" outlineLevel="0" collapsed="false">
      <c r="A18" s="2" t="s">
        <v>66</v>
      </c>
      <c r="B18" s="2" t="s">
        <v>67</v>
      </c>
      <c r="C18" s="4" t="s">
        <v>68</v>
      </c>
      <c r="D18" s="5" t="s">
        <v>59</v>
      </c>
      <c r="E18" s="2" t="n">
        <v>0.047</v>
      </c>
      <c r="F18" s="2" t="n">
        <v>3</v>
      </c>
      <c r="G18" s="2" t="n">
        <f aca="false">F18*E18</f>
        <v>0.141</v>
      </c>
      <c r="H18" s="2" t="s">
        <v>13</v>
      </c>
    </row>
    <row r="19" customFormat="false" ht="15" hidden="false" customHeight="false" outlineLevel="0" collapsed="false">
      <c r="A19" s="2" t="s">
        <v>69</v>
      </c>
      <c r="B19" s="2" t="s">
        <v>70</v>
      </c>
      <c r="C19" s="4" t="s">
        <v>71</v>
      </c>
      <c r="D19" s="5" t="s">
        <v>72</v>
      </c>
      <c r="E19" s="2" t="n">
        <v>0.031</v>
      </c>
      <c r="F19" s="2" t="n">
        <v>4</v>
      </c>
      <c r="G19" s="2" t="n">
        <f aca="false">F19*E19</f>
        <v>0.124</v>
      </c>
      <c r="H19" s="2" t="s">
        <v>13</v>
      </c>
    </row>
    <row r="20" customFormat="false" ht="15" hidden="false" customHeight="false" outlineLevel="0" collapsed="false">
      <c r="A20" s="2" t="s">
        <v>73</v>
      </c>
      <c r="B20" s="2" t="s">
        <v>74</v>
      </c>
      <c r="C20" s="4" t="s">
        <v>75</v>
      </c>
      <c r="D20" s="5" t="s">
        <v>59</v>
      </c>
      <c r="E20" s="2" t="n">
        <v>0.031</v>
      </c>
      <c r="F20" s="2" t="n">
        <v>2</v>
      </c>
      <c r="G20" s="2" t="n">
        <f aca="false">F20*E20</f>
        <v>0.062</v>
      </c>
      <c r="H20" s="2" t="s">
        <v>13</v>
      </c>
    </row>
    <row r="21" customFormat="false" ht="15" hidden="false" customHeight="false" outlineLevel="0" collapsed="false">
      <c r="A21" s="2" t="s">
        <v>76</v>
      </c>
      <c r="B21" s="2" t="s">
        <v>77</v>
      </c>
      <c r="C21" s="4" t="s">
        <v>78</v>
      </c>
      <c r="D21" s="5" t="s">
        <v>59</v>
      </c>
      <c r="E21" s="2" t="n">
        <v>0.047</v>
      </c>
      <c r="F21" s="2" t="n">
        <v>2</v>
      </c>
      <c r="G21" s="2" t="n">
        <f aca="false">F21*E21</f>
        <v>0.094</v>
      </c>
      <c r="H21" s="2" t="s">
        <v>13</v>
      </c>
    </row>
    <row r="22" customFormat="false" ht="15" hidden="false" customHeight="false" outlineLevel="0" collapsed="false">
      <c r="A22" s="2" t="s">
        <v>79</v>
      </c>
      <c r="B22" s="2" t="s">
        <v>80</v>
      </c>
      <c r="C22" s="4" t="s">
        <v>81</v>
      </c>
      <c r="D22" s="5" t="s">
        <v>59</v>
      </c>
      <c r="E22" s="2" t="n">
        <v>0.047</v>
      </c>
      <c r="F22" s="2" t="n">
        <v>4</v>
      </c>
      <c r="G22" s="2" t="n">
        <f aca="false">F22*E22</f>
        <v>0.188</v>
      </c>
      <c r="H22" s="2" t="s">
        <v>13</v>
      </c>
    </row>
    <row r="23" customFormat="false" ht="15" hidden="false" customHeight="false" outlineLevel="0" collapsed="false">
      <c r="A23" s="2" t="s">
        <v>82</v>
      </c>
      <c r="B23" s="2" t="s">
        <v>83</v>
      </c>
      <c r="C23" s="4" t="s">
        <v>84</v>
      </c>
      <c r="D23" s="5" t="s">
        <v>59</v>
      </c>
      <c r="E23" s="2" t="n">
        <v>0.034</v>
      </c>
      <c r="F23" s="2" t="n">
        <v>1</v>
      </c>
      <c r="G23" s="2" t="n">
        <f aca="false">F23*E23</f>
        <v>0.034</v>
      </c>
      <c r="H23" s="2" t="s">
        <v>13</v>
      </c>
    </row>
    <row r="24" customFormat="false" ht="15" hidden="false" customHeight="false" outlineLevel="0" collapsed="false">
      <c r="A24" s="2" t="s">
        <v>85</v>
      </c>
      <c r="B24" s="2" t="s">
        <v>86</v>
      </c>
      <c r="C24" s="4" t="s">
        <v>87</v>
      </c>
      <c r="D24" s="5" t="s">
        <v>88</v>
      </c>
      <c r="E24" s="2" t="n">
        <v>3.3</v>
      </c>
      <c r="F24" s="2" t="n">
        <v>1</v>
      </c>
      <c r="G24" s="2" t="n">
        <f aca="false">F24*E24</f>
        <v>3.3</v>
      </c>
      <c r="H24" s="2" t="s">
        <v>13</v>
      </c>
    </row>
    <row r="25" customFormat="false" ht="15" hidden="false" customHeight="false" outlineLevel="0" collapsed="false">
      <c r="A25" s="2" t="s">
        <v>89</v>
      </c>
      <c r="B25" s="2" t="s">
        <v>90</v>
      </c>
      <c r="C25" s="4" t="s">
        <v>91</v>
      </c>
      <c r="D25" s="5" t="s">
        <v>92</v>
      </c>
      <c r="E25" s="2" t="n">
        <v>1.28</v>
      </c>
      <c r="F25" s="2" t="n">
        <v>2</v>
      </c>
      <c r="G25" s="2" t="n">
        <f aca="false">F25*E25</f>
        <v>2.56</v>
      </c>
      <c r="H25" s="2" t="s">
        <v>13</v>
      </c>
    </row>
    <row r="26" customFormat="false" ht="15" hidden="false" customHeight="false" outlineLevel="0" collapsed="false">
      <c r="A26" s="2" t="s">
        <v>93</v>
      </c>
      <c r="B26" s="4" t="s">
        <v>94</v>
      </c>
      <c r="C26" s="4" t="s">
        <v>95</v>
      </c>
      <c r="D26" s="5" t="s">
        <v>96</v>
      </c>
      <c r="E26" s="2" t="n">
        <v>0.348</v>
      </c>
      <c r="F26" s="2" t="n">
        <v>9</v>
      </c>
      <c r="G26" s="2" t="n">
        <f aca="false">F26*E26</f>
        <v>3.132</v>
      </c>
      <c r="H26" s="2" t="s">
        <v>13</v>
      </c>
    </row>
    <row r="27" customFormat="false" ht="15" hidden="false" customHeight="false" outlineLevel="0" collapsed="false">
      <c r="A27" s="2" t="s">
        <v>97</v>
      </c>
      <c r="B27" s="2" t="s">
        <v>98</v>
      </c>
      <c r="C27" s="4" t="s">
        <v>99</v>
      </c>
      <c r="D27" s="5" t="s">
        <v>96</v>
      </c>
      <c r="E27" s="2" t="n">
        <v>0.48</v>
      </c>
      <c r="F27" s="2" t="n">
        <v>1</v>
      </c>
      <c r="G27" s="2" t="n">
        <f aca="false">F27*E27</f>
        <v>0.48</v>
      </c>
      <c r="H27" s="2" t="s">
        <v>13</v>
      </c>
    </row>
    <row r="28" customFormat="false" ht="15" hidden="false" customHeight="false" outlineLevel="0" collapsed="false">
      <c r="A28" s="2" t="s">
        <v>100</v>
      </c>
      <c r="B28" s="2" t="s">
        <v>101</v>
      </c>
      <c r="C28" s="4" t="s">
        <v>102</v>
      </c>
      <c r="D28" s="5" t="s">
        <v>103</v>
      </c>
      <c r="E28" s="2" t="n">
        <v>0.2</v>
      </c>
      <c r="F28" s="2" t="n">
        <v>1</v>
      </c>
      <c r="G28" s="2" t="n">
        <f aca="false">F28*E28</f>
        <v>0.2</v>
      </c>
      <c r="H28" s="2" t="s">
        <v>13</v>
      </c>
    </row>
    <row r="29" customFormat="false" ht="15" hidden="false" customHeight="false" outlineLevel="0" collapsed="false">
      <c r="A29" s="2" t="s">
        <v>104</v>
      </c>
      <c r="B29" s="2" t="s">
        <v>105</v>
      </c>
      <c r="C29" s="4" t="s">
        <v>106</v>
      </c>
      <c r="D29" s="5" t="s">
        <v>107</v>
      </c>
      <c r="E29" s="2" t="n">
        <v>2.05</v>
      </c>
      <c r="F29" s="2" t="n">
        <v>1</v>
      </c>
      <c r="G29" s="2" t="n">
        <f aca="false">F29*E29</f>
        <v>2.05</v>
      </c>
      <c r="H29" s="2" t="s">
        <v>13</v>
      </c>
    </row>
    <row r="30" customFormat="false" ht="15" hidden="false" customHeight="false" outlineLevel="0" collapsed="false">
      <c r="A30" s="2" t="s">
        <v>108</v>
      </c>
      <c r="B30" s="2" t="s">
        <v>109</v>
      </c>
      <c r="C30" s="4" t="n">
        <v>39281023</v>
      </c>
      <c r="D30" s="5" t="s">
        <v>110</v>
      </c>
      <c r="E30" s="2" t="n">
        <v>0.83</v>
      </c>
      <c r="F30" s="2" t="n">
        <v>1</v>
      </c>
      <c r="G30" s="2" t="n">
        <f aca="false">F30*E30</f>
        <v>0.83</v>
      </c>
      <c r="H30" s="2" t="s">
        <v>13</v>
      </c>
    </row>
    <row r="31" customFormat="false" ht="15" hidden="false" customHeight="false" outlineLevel="0" collapsed="false">
      <c r="A31" s="2" t="s">
        <v>111</v>
      </c>
      <c r="B31" s="2" t="s">
        <v>112</v>
      </c>
      <c r="C31" s="4" t="s">
        <v>113</v>
      </c>
      <c r="D31" s="5" t="s">
        <v>114</v>
      </c>
      <c r="E31" s="2" t="n">
        <v>0.68</v>
      </c>
      <c r="F31" s="2" t="n">
        <v>2</v>
      </c>
      <c r="G31" s="2" t="n">
        <f aca="false">F31*E31</f>
        <v>1.36</v>
      </c>
      <c r="H31" s="2" t="s">
        <v>13</v>
      </c>
    </row>
    <row r="32" customFormat="false" ht="15" hidden="false" customHeight="false" outlineLevel="0" collapsed="false">
      <c r="A32" s="2" t="s">
        <v>115</v>
      </c>
      <c r="B32" s="2" t="s">
        <v>116</v>
      </c>
      <c r="C32" s="4" t="s">
        <v>117</v>
      </c>
      <c r="D32" s="5" t="s">
        <v>118</v>
      </c>
      <c r="E32" s="2" t="n">
        <v>0.083</v>
      </c>
      <c r="F32" s="2" t="n">
        <v>9</v>
      </c>
      <c r="G32" s="2" t="n">
        <f aca="false">F32*E32</f>
        <v>0.747</v>
      </c>
      <c r="H32" s="2" t="s">
        <v>13</v>
      </c>
    </row>
    <row r="34" customFormat="false" ht="13.8" hidden="false" customHeight="false" outlineLevel="0" collapsed="false">
      <c r="F34" s="6" t="s">
        <v>119</v>
      </c>
      <c r="G34" s="0" t="n">
        <f aca="false">SUM(G3:G32)</f>
        <v>34.06</v>
      </c>
    </row>
  </sheetData>
  <mergeCells count="1">
    <mergeCell ref="A1:H1"/>
  </mergeCells>
  <hyperlinks>
    <hyperlink ref="D3" r:id="rId1" display="http://www.vishay.com/docs/71300/71300.pdf"/>
    <hyperlink ref="D4" r:id="rId2" display="http://www.infineon.com/dgdl/irl6372pbf.pdf?fileId=5546d462533600a401535660046e2579"/>
    <hyperlink ref="D5" r:id="rId3" display="http://www.st.com/content/ccc/resource/technical/document/datasheet/d4/83/f4/ff/dc/cc/48/7f/CD00001323.pdf/files/CD00001323.pdf/jcr:content/translations/en.CD00001323.pdf"/>
    <hyperlink ref="D6" r:id="rId4" display="http://optoelectronics.liteon.com/upload/download/DS70-2001-006/LTV-355T%20series%20201610.pdf"/>
    <hyperlink ref="D7" r:id="rId5" display="http://www.on-shore.com/wp-content/uploads/2015/09/osttcxx2162.pdf"/>
    <hyperlink ref="D8" r:id="rId6" display="http://optoelectronics.liteon.com/upload/download/DS-22-98-0004/LTST-C150GKT.pdf"/>
    <hyperlink ref="D9" r:id="rId7" display="http://www.molex.com/pdm_docs/sd/039281043_sd.pdf"/>
    <hyperlink ref="D10" r:id="rId8" display="https://media.digikey.com/pdf/Data%20Sheets/Panasonic%20Resistors%20Thermistors%20PDFs/EXBV8V%20Spec.pdf"/>
    <hyperlink ref="D11" r:id="rId9" display="https://media.digikey.com/pdf/Data%20Sheets/Panasonic%20Resistors%20Thermistors%20PDFs/EXBV8V%20Spec.pdf"/>
    <hyperlink ref="D12" r:id="rId10" display="http://www.on-shore.com/wp-content/uploads/2015/09/ostvnxxa150.pdf"/>
    <hyperlink ref="D13" r:id="rId11" display="https://www.samsungsem.com/kr/support/product-search/mlcc/__icsFiles/afieldfile/2016/08/18/S_CL31B105KBHNNNE.pdf"/>
    <hyperlink ref="D14" r:id="rId12" display="http://www.samsungsem.com/kr/support/product-search/mlcc/CL21B106KOQNNNG.jsp"/>
    <hyperlink ref="D15" r:id="rId13" display="http://www.yageo.com/documents/recent/PYu-RC_Group_51_RoHS_L_7.pdf"/>
    <hyperlink ref="D16" r:id="rId14" display="http://www.yageo.com/documents/recent/PYu-RC_Group_51_RoHS_L_7.pdf"/>
    <hyperlink ref="D17" r:id="rId15" display="http://www.yageo.com/documents/recent/PYu-RC_Group_51_RoHS_L_7.pdf"/>
    <hyperlink ref="D18" r:id="rId16" display="http://www.yageo.com/documents/recent/PYu-RC_Group_51_RoHS_L_7.pdf"/>
    <hyperlink ref="D19" r:id="rId17" display="http://www.yageo.com/documents/recent/PYu-RC_Group_51_RoHS_L_8.pdf"/>
    <hyperlink ref="D20" r:id="rId18" display="http://www.yageo.com/documents/recent/PYu-RC_Group_51_RoHS_L_7.pdf"/>
    <hyperlink ref="D21" r:id="rId19" display="http://www.yageo.com/documents/recent/PYu-RC_Group_51_RoHS_L_7.pdf"/>
    <hyperlink ref="D22" r:id="rId20" display="http://www.yageo.com/documents/recent/PYu-RC_Group_51_RoHS_L_7.pdf"/>
    <hyperlink ref="D23" r:id="rId21" display="http://www.yageo.com/documents/recent/PYu-RC_Group_51_RoHS_L_7.pdf"/>
    <hyperlink ref="D25" r:id="rId22" display="http://www.sullinscorp.com/drawings/78_P(N)PxCxxxLFBN-RC,_10492-H.pdf"/>
    <hyperlink ref="D26" r:id="rId23" display="https://cdn.harwin.com/pdfs/M20-998.pdf"/>
    <hyperlink ref="D27" r:id="rId24" display="https://cdn.harwin.com/pdfs/M20-998.pdf"/>
    <hyperlink ref="D28" r:id="rId25" display="https://cdn.harwin.com/pdfs/M20-999.pdf"/>
    <hyperlink ref="D29" r:id="rId26" display="http://www.ti.com/lit/ds/symlink/tcan1042hgv-q1.pdf"/>
    <hyperlink ref="D30" r:id="rId27" display="http://www.molex.com/pdm_docs/sd/039281023_sd.pdf"/>
    <hyperlink ref="D31" r:id="rId28" display="http://www.jst-mfg.com/product/pdf/eng/eGH.pdf"/>
    <hyperlink ref="D32" r:id="rId29" display="http://www.sullinscorp.com/drawings/134_C02SYAN_11134.pdf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2017-05-14T22:14:51Z</dcterms:created>
  <dc:creator>Alain</dc:creator>
  <dc:description/>
  <dc:language>en-CA</dc:language>
  <cp:lastModifiedBy/>
  <dcterms:modified xsi:type="dcterms:W3CDTF">2019-10-21T19:11:48Z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