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ira\Documents\ARVP\Sonar Power Rails\LT1962\"/>
    </mc:Choice>
  </mc:AlternateContent>
  <xr:revisionPtr revIDLastSave="0" documentId="13_ncr:1_{09CD05AB-1C69-4933-86A9-CB980C9BC1E5}" xr6:coauthVersionLast="28" xr6:coauthVersionMax="28" xr10:uidLastSave="{00000000-0000-0000-0000-000000000000}"/>
  <bookViews>
    <workbookView xWindow="0" yWindow="0" windowWidth="23040" windowHeight="9048" xr2:uid="{50A2B695-FFBF-4145-A700-70092A451CFF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G24" i="1" l="1"/>
  <c r="G23" i="1"/>
  <c r="G22" i="1"/>
  <c r="G21" i="1"/>
  <c r="G20" i="1"/>
  <c r="G18" i="1"/>
  <c r="G19" i="1"/>
  <c r="G17" i="1"/>
  <c r="G16" i="1"/>
  <c r="G15" i="1"/>
  <c r="G13" i="1"/>
  <c r="G12" i="1"/>
  <c r="G11" i="1"/>
  <c r="G10" i="1"/>
  <c r="G9" i="1"/>
  <c r="G8" i="1"/>
  <c r="G7" i="1"/>
  <c r="G6" i="1"/>
  <c r="G3" i="1"/>
  <c r="G25" i="1" l="1"/>
</calcChain>
</file>

<file path=xl/sharedStrings.xml><?xml version="1.0" encoding="utf-8"?>
<sst xmlns="http://schemas.openxmlformats.org/spreadsheetml/2006/main" count="97" uniqueCount="89">
  <si>
    <t>Shematic Reference Number</t>
  </si>
  <si>
    <t>Part Description</t>
  </si>
  <si>
    <t>Manufacturer Part Number</t>
  </si>
  <si>
    <t>Datasheet</t>
  </si>
  <si>
    <t>Price</t>
  </si>
  <si>
    <t>Quantity</t>
  </si>
  <si>
    <t>Total Cost</t>
  </si>
  <si>
    <t>Sonar Power Supply Part List</t>
  </si>
  <si>
    <t>U1</t>
  </si>
  <si>
    <t>LT3471EDD#TRPBF</t>
  </si>
  <si>
    <t>IC REG MULT CONFIG INV ADJ 10DFN</t>
  </si>
  <si>
    <t>http://cds.linear.com/docs/en/datasheet/3471fb.pdf</t>
  </si>
  <si>
    <t>IC REG LIN NEG ADJ 500MA 8SOIC</t>
  </si>
  <si>
    <t>LT1175IS8#PBF</t>
  </si>
  <si>
    <t>http://cds.linear.com/docs/en/datasheet/1175ff.pdf</t>
  </si>
  <si>
    <t>D3,D4</t>
  </si>
  <si>
    <t>DIODE SCHOTTKY 20V 1A POWERMITE</t>
  </si>
  <si>
    <t>MBRM120LT1G</t>
  </si>
  <si>
    <t>http://www.onsemi.com/pub/Collateral/MBRM120L-D.PDF</t>
  </si>
  <si>
    <t>http://www.yageo.com/documents/recent/PYu-RT_1-to-0.01_RoHS_L_9.pdf</t>
  </si>
  <si>
    <t>R3</t>
  </si>
  <si>
    <t>RES SMD 150K OHM 0.5% 1/10W 0603</t>
  </si>
  <si>
    <t>RT0603DRE07150KL</t>
  </si>
  <si>
    <t>U4</t>
  </si>
  <si>
    <t>R4</t>
  </si>
  <si>
    <t>RES SMD 47.5KOHM 0.5% 1/10W 0603</t>
  </si>
  <si>
    <t>RT0603DRE0747K5L</t>
  </si>
  <si>
    <t>R5,R6</t>
  </si>
  <si>
    <t>RES SMD 4.7K OHM 0.5% 1/10W 0603</t>
  </si>
  <si>
    <t>RT0603DRE074K7L</t>
  </si>
  <si>
    <t>R7</t>
  </si>
  <si>
    <t>RES SMD 90.9KOHM 0.5% 1/10W 0603</t>
  </si>
  <si>
    <t>RT0603DRE0790K9L</t>
  </si>
  <si>
    <t>R8,R10</t>
  </si>
  <si>
    <t>RES SMD 15K OHM 0.5% 1/10W 0603</t>
  </si>
  <si>
    <t>RT0603DRE0715KL</t>
  </si>
  <si>
    <t>R9</t>
  </si>
  <si>
    <t>RES SMD 105K OHM 0.5% 1/10W 0603</t>
  </si>
  <si>
    <t>RT0603DRD07105KL</t>
  </si>
  <si>
    <t>CAP CER 4.7UF 25V X5R 0603</t>
  </si>
  <si>
    <t>C1608X5R1E475K080AC</t>
  </si>
  <si>
    <t>https://product.tdk.com/info/en/catalog/datasheets/mlcc_commercial_general_en.pdf</t>
  </si>
  <si>
    <t>CAP CER 10UF 25V X5R 0603</t>
  </si>
  <si>
    <t>C1608X5R1E106M080AC</t>
  </si>
  <si>
    <t>CAP CER 1UF 35V X5R 0603</t>
  </si>
  <si>
    <t>CGA3E3X5R1V105K080AB</t>
  </si>
  <si>
    <t>https://product.tdk.com/info/en/catalog/datasheets/mlcc_automotive_general_en.pdf</t>
  </si>
  <si>
    <t>C8,C9</t>
  </si>
  <si>
    <t>CAP CER 33PF 16V X7R 0603</t>
  </si>
  <si>
    <t>0603YC330JAT2A</t>
  </si>
  <si>
    <t>http://datasheets.avx.com/X7RDielectric.pdf</t>
  </si>
  <si>
    <t>C10</t>
  </si>
  <si>
    <t>CAP CER 0.33UF 50V X5R 0603</t>
  </si>
  <si>
    <t>CGA3E3X5R1H334K080AB</t>
  </si>
  <si>
    <t>C13</t>
  </si>
  <si>
    <t>CAP CER 0.1UF 25V X5R 0603</t>
  </si>
  <si>
    <t>06033D104MAT2A</t>
  </si>
  <si>
    <t>http://datasheets.avx.com/cx5r.pdf</t>
  </si>
  <si>
    <t>C14</t>
  </si>
  <si>
    <t>CAP CER 68PF 50V C0G/NP0 0603</t>
  </si>
  <si>
    <t>C0603C680J5GACTU</t>
  </si>
  <si>
    <t>https://content.kemet.com/datasheets/KEM_C1003_C0G_SMD.pdf</t>
  </si>
  <si>
    <t>L4</t>
  </si>
  <si>
    <t>FIXED IND 2.2UH 4.3A 16 MOHM SMD</t>
  </si>
  <si>
    <t>LQH5BPN2R2N38L</t>
  </si>
  <si>
    <t>https://search.murata.co.jp/Ceramy/image/img/P02/JELF243A-0122.pdf</t>
  </si>
  <si>
    <t>L5</t>
  </si>
  <si>
    <t>FIXED IND 10UH 2.5A 79.3 MOHM</t>
  </si>
  <si>
    <t>VLS5045EX-100M</t>
  </si>
  <si>
    <t>https://product.tdk.com/info/en/catalog/datasheets/inductor_commercial_power_vls5045ex_en.pdf</t>
  </si>
  <si>
    <t>L6</t>
  </si>
  <si>
    <t>FIXED IND 15UH 1.9A 143MOHM SMD</t>
  </si>
  <si>
    <t>VLS5045EX-150M-CA</t>
  </si>
  <si>
    <t>https://product.tdk.com/info/en/catalog/datasheets/inductor_automotive_power_vls5045ex-ca_en.pdf</t>
  </si>
  <si>
    <t>Total</t>
  </si>
  <si>
    <t>U2</t>
  </si>
  <si>
    <t>C11</t>
  </si>
  <si>
    <t>IC REG LINEAR 5V 300MA 8MSOP</t>
  </si>
  <si>
    <t>LT1962EMS8-5#PBF</t>
  </si>
  <si>
    <t>http://www.analog.com/media/en/technical-documentation/data-sheets/1962fb.pdf</t>
  </si>
  <si>
    <t>GCM188R72A103KA37D</t>
  </si>
  <si>
    <t>CAP CER 10000PF 100V X7R 0603</t>
  </si>
  <si>
    <t>https://psearch.en.murata.com/capacitor/product/GCM188R72A103KA37%23.pdf</t>
  </si>
  <si>
    <t>U3</t>
  </si>
  <si>
    <t>IC REG LINEAR 3.3V 300MA 8MSOP</t>
  </si>
  <si>
    <t>LT1962EMS8-3.3#PBF</t>
  </si>
  <si>
    <t>C1, C4</t>
  </si>
  <si>
    <t>C2, C5,C7, C15, C16</t>
  </si>
  <si>
    <t>C3,C6,C12, C17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</si>
</sst>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6" xfId="0" applyBorder="1"/>
    <xf numFmtId="0" fontId="0" fillId="0" borderId="7" xfId="0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Border="1"/>
    <xf numFmtId="0" fontId="0" fillId="0" borderId="2" xfId="0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" xfId="1" applyBorder="1"/>
    <xf numFmtId="0" fontId="0" fillId="0" borderId="12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analog.com/media/en/technical-documentation/data-sheets/1962fb.pdf" TargetMode="External"/><Relationship Id="rId1" Type="http://schemas.openxmlformats.org/officeDocument/2006/relationships/hyperlink" Target="https://psearch.en.murata.com/capacitor/product/GCM188R72A103KA37%2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E8BC-1B46-4E25-B488-E427E5A342C8}">
  <dimension ref="A1:G25"/>
  <sheetViews>
    <sheetView tabSelected="1" zoomScale="85" zoomScaleNormal="85" workbookViewId="0">
      <selection activeCell="G17" sqref="G17"/>
    </sheetView>
  </sheetViews>
  <sheetFormatPr defaultRowHeight="14.4" x14ac:dyDescent="0.3"/>
  <cols>
    <col min="1" max="1" width="22" customWidth="1"/>
    <col min="2" max="2" width="34.6640625" customWidth="1"/>
    <col min="3" max="3" width="36.21875" customWidth="1"/>
    <col min="4" max="4" width="87.77734375" customWidth="1"/>
    <col min="5" max="5" width="15" customWidth="1"/>
    <col min="6" max="6" width="16.21875" customWidth="1"/>
    <col min="7" max="7" width="16.6640625" customWidth="1"/>
  </cols>
  <sheetData>
    <row r="1" spans="1:7" x14ac:dyDescent="0.3">
      <c r="A1" s="13" t="s">
        <v>7</v>
      </c>
      <c r="B1" s="14"/>
      <c r="C1" s="14"/>
      <c r="D1" s="14"/>
      <c r="E1" s="14"/>
      <c r="F1" s="14"/>
      <c r="G1" s="15"/>
    </row>
    <row r="2" spans="1:7" x14ac:dyDescent="0.3">
      <c r="A2" s="3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4" t="s">
        <v>6</v>
      </c>
    </row>
    <row r="3" spans="1:7" x14ac:dyDescent="0.3">
      <c r="A3" s="3" t="s">
        <v>8</v>
      </c>
      <c r="B3" s="1" t="s">
        <v>10</v>
      </c>
      <c r="C3" s="1" t="s">
        <v>9</v>
      </c>
      <c r="D3" s="1" t="s">
        <v>11</v>
      </c>
      <c r="E3" s="1">
        <v>9.74</v>
      </c>
      <c r="F3" s="1">
        <v>1</v>
      </c>
      <c r="G3" s="4">
        <f>PRODUCT(E3:F3)</f>
        <v>9.74</v>
      </c>
    </row>
    <row r="4" spans="1:7" x14ac:dyDescent="0.3">
      <c r="A4" s="3" t="s">
        <v>75</v>
      </c>
      <c r="B4" t="s">
        <v>77</v>
      </c>
      <c r="C4" s="1" t="s">
        <v>78</v>
      </c>
      <c r="D4" s="16" t="s">
        <v>79</v>
      </c>
      <c r="E4" s="1">
        <v>5.25</v>
      </c>
      <c r="F4" s="1">
        <v>1</v>
      </c>
      <c r="G4" s="4">
        <v>5.25</v>
      </c>
    </row>
    <row r="5" spans="1:7" x14ac:dyDescent="0.3">
      <c r="A5" s="3" t="s">
        <v>83</v>
      </c>
      <c r="B5" t="s">
        <v>84</v>
      </c>
      <c r="C5" s="1" t="s">
        <v>85</v>
      </c>
      <c r="D5" s="16" t="s">
        <v>79</v>
      </c>
      <c r="E5" s="1">
        <v>5.2249999999999996</v>
      </c>
      <c r="F5" s="1">
        <v>1</v>
      </c>
      <c r="G5" s="4">
        <v>5.25</v>
      </c>
    </row>
    <row r="6" spans="1:7" x14ac:dyDescent="0.3">
      <c r="A6" s="3" t="s">
        <v>23</v>
      </c>
      <c r="B6" s="1" t="s">
        <v>12</v>
      </c>
      <c r="C6" s="1" t="s">
        <v>13</v>
      </c>
      <c r="D6" s="1" t="s">
        <v>14</v>
      </c>
      <c r="E6" s="1">
        <v>11.39</v>
      </c>
      <c r="F6" s="1">
        <v>1</v>
      </c>
      <c r="G6" s="4">
        <f>PRODUCT(E6,F6)</f>
        <v>11.39</v>
      </c>
    </row>
    <row r="7" spans="1:7" x14ac:dyDescent="0.3">
      <c r="A7" s="3" t="s">
        <v>15</v>
      </c>
      <c r="B7" s="1" t="s">
        <v>16</v>
      </c>
      <c r="C7" s="1" t="s">
        <v>17</v>
      </c>
      <c r="D7" s="1" t="s">
        <v>18</v>
      </c>
      <c r="E7" s="1">
        <v>0.59</v>
      </c>
      <c r="F7" s="1">
        <v>2</v>
      </c>
      <c r="G7" s="4">
        <f t="shared" ref="G7" si="0">PRODUCT(E7:F7)</f>
        <v>1.18</v>
      </c>
    </row>
    <row r="8" spans="1:7" x14ac:dyDescent="0.3">
      <c r="A8" s="3" t="s">
        <v>20</v>
      </c>
      <c r="B8" s="1" t="s">
        <v>21</v>
      </c>
      <c r="C8" s="1" t="s">
        <v>22</v>
      </c>
      <c r="D8" s="1" t="s">
        <v>19</v>
      </c>
      <c r="E8" s="1">
        <v>0.18</v>
      </c>
      <c r="F8" s="1">
        <v>1</v>
      </c>
      <c r="G8" s="4">
        <f t="shared" ref="G8" si="1">PRODUCT(E8:F8)</f>
        <v>0.18</v>
      </c>
    </row>
    <row r="9" spans="1:7" x14ac:dyDescent="0.3">
      <c r="A9" s="3" t="s">
        <v>24</v>
      </c>
      <c r="B9" s="1" t="s">
        <v>25</v>
      </c>
      <c r="C9" s="1" t="s">
        <v>26</v>
      </c>
      <c r="D9" s="1" t="s">
        <v>19</v>
      </c>
      <c r="E9" s="1">
        <v>0.18</v>
      </c>
      <c r="F9" s="1">
        <v>1</v>
      </c>
      <c r="G9" s="4">
        <f t="shared" ref="G9:G10" si="2">PRODUCT(E9,F9)</f>
        <v>0.18</v>
      </c>
    </row>
    <row r="10" spans="1:7" x14ac:dyDescent="0.3">
      <c r="A10" s="3" t="s">
        <v>27</v>
      </c>
      <c r="B10" s="1" t="s">
        <v>28</v>
      </c>
      <c r="C10" s="1" t="s">
        <v>29</v>
      </c>
      <c r="D10" s="1" t="s">
        <v>19</v>
      </c>
      <c r="E10" s="1">
        <v>0.18</v>
      </c>
      <c r="F10" s="1">
        <v>2</v>
      </c>
      <c r="G10" s="4">
        <f t="shared" si="2"/>
        <v>0.36</v>
      </c>
    </row>
    <row r="11" spans="1:7" x14ac:dyDescent="0.3">
      <c r="A11" s="3" t="s">
        <v>30</v>
      </c>
      <c r="B11" s="1" t="s">
        <v>31</v>
      </c>
      <c r="C11" s="1" t="s">
        <v>32</v>
      </c>
      <c r="D11" s="1" t="s">
        <v>19</v>
      </c>
      <c r="E11" s="1">
        <v>0.18</v>
      </c>
      <c r="F11" s="1">
        <v>1</v>
      </c>
      <c r="G11" s="4">
        <f t="shared" ref="G11" si="3">PRODUCT(E11:F11)</f>
        <v>0.18</v>
      </c>
    </row>
    <row r="12" spans="1:7" ht="14.4" customHeight="1" x14ac:dyDescent="0.3">
      <c r="A12" s="3" t="s">
        <v>33</v>
      </c>
      <c r="B12" s="1" t="s">
        <v>34</v>
      </c>
      <c r="C12" s="1" t="s">
        <v>35</v>
      </c>
      <c r="D12" s="1" t="s">
        <v>19</v>
      </c>
      <c r="E12" s="1">
        <v>0.18</v>
      </c>
      <c r="F12" s="1">
        <v>2</v>
      </c>
      <c r="G12" s="4">
        <f t="shared" ref="G12:G18" si="4">PRODUCT(E12,F12)</f>
        <v>0.36</v>
      </c>
    </row>
    <row r="13" spans="1:7" ht="14.4" customHeight="1" x14ac:dyDescent="0.3">
      <c r="A13" s="3" t="s">
        <v>36</v>
      </c>
      <c r="B13" s="1" t="s">
        <v>37</v>
      </c>
      <c r="C13" s="1" t="s">
        <v>38</v>
      </c>
      <c r="D13" s="1" t="s">
        <v>19</v>
      </c>
      <c r="E13" s="1">
        <v>0.19</v>
      </c>
      <c r="F13" s="1">
        <v>1</v>
      </c>
      <c r="G13" s="4">
        <f t="shared" si="4"/>
        <v>0.19</v>
      </c>
    </row>
    <row r="14" spans="1:7" x14ac:dyDescent="0.3">
      <c r="A14" s="5" t="s">
        <v>86</v>
      </c>
      <c r="B14" s="17" t="s">
        <v>81</v>
      </c>
      <c r="C14" s="1" t="s">
        <v>80</v>
      </c>
      <c r="D14" s="16" t="s">
        <v>82</v>
      </c>
      <c r="E14" s="2">
        <v>0.14000000000000001</v>
      </c>
      <c r="F14" s="2">
        <v>2</v>
      </c>
      <c r="G14" s="6">
        <f t="shared" si="4"/>
        <v>0.28000000000000003</v>
      </c>
    </row>
    <row r="15" spans="1:7" x14ac:dyDescent="0.3">
      <c r="A15" s="5" t="s">
        <v>76</v>
      </c>
      <c r="B15" s="1" t="s">
        <v>39</v>
      </c>
      <c r="C15" s="1" t="s">
        <v>40</v>
      </c>
      <c r="D15" s="1" t="s">
        <v>41</v>
      </c>
      <c r="E15" s="2">
        <v>0.69</v>
      </c>
      <c r="F15" s="2">
        <v>1</v>
      </c>
      <c r="G15" s="6">
        <f t="shared" si="4"/>
        <v>0.69</v>
      </c>
    </row>
    <row r="16" spans="1:7" x14ac:dyDescent="0.3">
      <c r="A16" s="5" t="s">
        <v>87</v>
      </c>
      <c r="B16" s="1" t="s">
        <v>42</v>
      </c>
      <c r="C16" s="1" t="s">
        <v>43</v>
      </c>
      <c r="D16" s="1" t="s">
        <v>41</v>
      </c>
      <c r="E16" s="2">
        <v>1.21</v>
      </c>
      <c r="F16" s="2">
        <v>5</v>
      </c>
      <c r="G16" s="6">
        <f t="shared" si="4"/>
        <v>6.05</v>
      </c>
    </row>
    <row r="17" spans="1:7" x14ac:dyDescent="0.3">
      <c r="A17" s="5" t="s">
        <v>88</v>
      </c>
      <c r="B17" s="1" t="s">
        <v>44</v>
      </c>
      <c r="C17" s="1" t="s">
        <v>45</v>
      </c>
      <c r="D17" s="1" t="s">
        <v>46</v>
      </c>
      <c r="E17" s="2">
        <v>0.38</v>
      </c>
      <c r="F17" s="2">
        <v>4</v>
      </c>
      <c r="G17" s="6">
        <f t="shared" si="4"/>
        <v>1.52</v>
      </c>
    </row>
    <row r="18" spans="1:7" x14ac:dyDescent="0.3">
      <c r="A18" s="5" t="s">
        <v>47</v>
      </c>
      <c r="B18" s="1" t="s">
        <v>52</v>
      </c>
      <c r="C18" s="1" t="s">
        <v>53</v>
      </c>
      <c r="D18" s="1" t="s">
        <v>46</v>
      </c>
      <c r="E18" s="2">
        <v>0.43</v>
      </c>
      <c r="F18" s="2">
        <v>2</v>
      </c>
      <c r="G18" s="6">
        <f t="shared" si="4"/>
        <v>0.86</v>
      </c>
    </row>
    <row r="19" spans="1:7" x14ac:dyDescent="0.3">
      <c r="A19" s="5" t="s">
        <v>51</v>
      </c>
      <c r="B19" s="1" t="s">
        <v>48</v>
      </c>
      <c r="C19" s="1" t="s">
        <v>49</v>
      </c>
      <c r="D19" s="1" t="s">
        <v>50</v>
      </c>
      <c r="E19" s="2">
        <v>0.3</v>
      </c>
      <c r="F19" s="2">
        <v>1</v>
      </c>
      <c r="G19" s="6">
        <f t="shared" ref="G19:G24" si="5">PRODUCT(E19,F19)</f>
        <v>0.3</v>
      </c>
    </row>
    <row r="20" spans="1:7" x14ac:dyDescent="0.3">
      <c r="A20" s="5" t="s">
        <v>54</v>
      </c>
      <c r="B20" s="1" t="s">
        <v>55</v>
      </c>
      <c r="C20" s="1" t="s">
        <v>56</v>
      </c>
      <c r="D20" s="1" t="s">
        <v>57</v>
      </c>
      <c r="E20" s="2">
        <v>0.45</v>
      </c>
      <c r="F20" s="2">
        <v>1</v>
      </c>
      <c r="G20" s="6">
        <f t="shared" si="5"/>
        <v>0.45</v>
      </c>
    </row>
    <row r="21" spans="1:7" x14ac:dyDescent="0.3">
      <c r="A21" s="5" t="s">
        <v>58</v>
      </c>
      <c r="B21" s="1" t="s">
        <v>59</v>
      </c>
      <c r="C21" s="1" t="s">
        <v>60</v>
      </c>
      <c r="D21" s="1" t="s">
        <v>61</v>
      </c>
      <c r="E21" s="2">
        <v>0.14000000000000001</v>
      </c>
      <c r="F21" s="2">
        <v>1</v>
      </c>
      <c r="G21" s="6">
        <f t="shared" si="5"/>
        <v>0.14000000000000001</v>
      </c>
    </row>
    <row r="22" spans="1:7" x14ac:dyDescent="0.3">
      <c r="A22" s="5" t="s">
        <v>62</v>
      </c>
      <c r="B22" s="1" t="s">
        <v>63</v>
      </c>
      <c r="C22" s="1" t="s">
        <v>64</v>
      </c>
      <c r="D22" s="1" t="s">
        <v>65</v>
      </c>
      <c r="E22" s="2">
        <v>1.04</v>
      </c>
      <c r="F22" s="2">
        <v>1</v>
      </c>
      <c r="G22" s="6">
        <f t="shared" si="5"/>
        <v>1.04</v>
      </c>
    </row>
    <row r="23" spans="1:7" x14ac:dyDescent="0.3">
      <c r="A23" s="5" t="s">
        <v>66</v>
      </c>
      <c r="B23" s="1" t="s">
        <v>67</v>
      </c>
      <c r="C23" s="1" t="s">
        <v>68</v>
      </c>
      <c r="D23" s="1" t="s">
        <v>69</v>
      </c>
      <c r="E23" s="2">
        <v>0.66</v>
      </c>
      <c r="F23" s="2">
        <v>1</v>
      </c>
      <c r="G23" s="6">
        <f t="shared" si="5"/>
        <v>0.66</v>
      </c>
    </row>
    <row r="24" spans="1:7" ht="15" thickBot="1" x14ac:dyDescent="0.35">
      <c r="A24" s="7" t="s">
        <v>70</v>
      </c>
      <c r="B24" s="8" t="s">
        <v>71</v>
      </c>
      <c r="C24" s="8" t="s">
        <v>72</v>
      </c>
      <c r="D24" s="8" t="s">
        <v>73</v>
      </c>
      <c r="E24" s="9">
        <v>0.85</v>
      </c>
      <c r="F24" s="9">
        <v>1</v>
      </c>
      <c r="G24" s="10">
        <f t="shared" si="5"/>
        <v>0.85</v>
      </c>
    </row>
    <row r="25" spans="1:7" ht="15" thickBot="1" x14ac:dyDescent="0.35">
      <c r="F25" s="11" t="s">
        <v>74</v>
      </c>
      <c r="G25" s="12">
        <f>SUM(G3:G24)</f>
        <v>47.099999999999994</v>
      </c>
    </row>
  </sheetData>
  <mergeCells count="1">
    <mergeCell ref="A1:G1"/>
  </mergeCells>
  <hyperlinks>
    <hyperlink ref="D14" r:id="rId1" xr:uid="{E1DF3CE2-0DBA-4807-BA38-9004F484777E}"/>
    <hyperlink ref="D4" r:id="rId2" xr:uid="{FA1F9BB0-5578-48E0-8F0B-EE915E1ABE8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Moira Blenkinsopp</dc:creator>
  <cp:lastModifiedBy>Moira Blenkinsopp</cp:lastModifiedBy>
  <dcterms:created xsi:type="dcterms:W3CDTF">2018-03-24T19:44:04Z</dcterms:created>
  <dcterms:modified xsi:type="dcterms:W3CDTF">2018-03-30T17:56:32Z</dcterms:modified>
</cp:coreProperties>
</file>