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59mi\Documents\Business\ARVP\au_hardware\compact_LTM4607_PCB\doc\carrier\"/>
    </mc:Choice>
  </mc:AlternateContent>
  <bookViews>
    <workbookView xWindow="0" yWindow="0" windowWidth="28800" windowHeight="12300"/>
  </bookViews>
  <sheets>
    <sheet name="carrier_board_simplified" sheetId="1" r:id="rId1"/>
  </sheets>
  <definedNames>
    <definedName name="_xlnm._FilterDatabase" localSheetId="0" hidden="1">carrier_board_simplified!$A$1:$J$18</definedName>
  </definedNames>
  <calcPr calcId="162913"/>
</workbook>
</file>

<file path=xl/calcChain.xml><?xml version="1.0" encoding="utf-8"?>
<calcChain xmlns="http://schemas.openxmlformats.org/spreadsheetml/2006/main">
  <c r="J5" i="1" l="1"/>
  <c r="G4" i="1" l="1"/>
  <c r="E4" i="1"/>
  <c r="D4" i="1"/>
  <c r="J3" i="1"/>
  <c r="J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  <c r="J20" i="1" l="1"/>
</calcChain>
</file>

<file path=xl/sharedStrings.xml><?xml version="1.0" encoding="utf-8"?>
<sst xmlns="http://schemas.openxmlformats.org/spreadsheetml/2006/main" count="127" uniqueCount="94">
  <si>
    <t>Qty</t>
  </si>
  <si>
    <t>Value</t>
  </si>
  <si>
    <t>Device</t>
  </si>
  <si>
    <t>Package</t>
  </si>
  <si>
    <t>Parts</t>
  </si>
  <si>
    <t>Description</t>
  </si>
  <si>
    <t>1926155-2_SOCK</t>
  </si>
  <si>
    <t>X2, X5, X7</t>
  </si>
  <si>
    <t>284391-6</t>
  </si>
  <si>
    <t>X1, X4, X6</t>
  </si>
  <si>
    <t>INA226</t>
  </si>
  <si>
    <t>MSOP10</t>
  </si>
  <si>
    <t>U2, U4, U6</t>
  </si>
  <si>
    <t>OSTT7020150</t>
  </si>
  <si>
    <t>X3</t>
  </si>
  <si>
    <t>PINHD-1X02_2.54-SMD-90Â°</t>
  </si>
  <si>
    <t>1X02SMD/90</t>
  </si>
  <si>
    <t>JP1</t>
  </si>
  <si>
    <t>PIN HEADER</t>
  </si>
  <si>
    <t>PINHD-1X03_2.54-SMD-90Â°</t>
  </si>
  <si>
    <t>1X03SMD/90</t>
  </si>
  <si>
    <t>JP2</t>
  </si>
  <si>
    <t>CAPACITOR, European symbol</t>
  </si>
  <si>
    <t>501_FUSE</t>
  </si>
  <si>
    <t>R1206</t>
  </si>
  <si>
    <t>F2</t>
  </si>
  <si>
    <t>BZT52C10-TP</t>
  </si>
  <si>
    <t>SOD123</t>
  </si>
  <si>
    <t>D1, D2, D3</t>
  </si>
  <si>
    <t>100k</t>
  </si>
  <si>
    <t>R-US_R0603</t>
  </si>
  <si>
    <t>R0603</t>
  </si>
  <si>
    <t>R3, R7, R11</t>
  </si>
  <si>
    <t>RESISTOR, American symbol</t>
  </si>
  <si>
    <t>100n</t>
  </si>
  <si>
    <t>C-EUC0603</t>
  </si>
  <si>
    <t>C0603</t>
  </si>
  <si>
    <t>1k</t>
  </si>
  <si>
    <t>R1, R2, R5, R6, R9, R10</t>
  </si>
  <si>
    <t>2.5m</t>
  </si>
  <si>
    <t>R-US_R2512</t>
  </si>
  <si>
    <t>R2512</t>
  </si>
  <si>
    <t>R4, R8, R12</t>
  </si>
  <si>
    <t>30A</t>
  </si>
  <si>
    <t>F1</t>
  </si>
  <si>
    <t>LM340MPX-5.0/NOPB</t>
  </si>
  <si>
    <t>LM340S</t>
  </si>
  <si>
    <t>SOT223</t>
  </si>
  <si>
    <t>U7</t>
  </si>
  <si>
    <t>3-Terminal Positive Regulators</t>
  </si>
  <si>
    <t>LTV-355T</t>
  </si>
  <si>
    <t>SMD4</t>
  </si>
  <si>
    <t>U1, U3, U5</t>
  </si>
  <si>
    <t>SQJ407EP</t>
  </si>
  <si>
    <t>POWERPAK_SO8L_SINGLE</t>
  </si>
  <si>
    <t>Q1, Q2, Q3</t>
  </si>
  <si>
    <t>Manufacturer Part Number</t>
  </si>
  <si>
    <t>Datasheet</t>
  </si>
  <si>
    <t>Unit Price</t>
  </si>
  <si>
    <t>Total</t>
  </si>
  <si>
    <t>http://www.yageo.com/documents/recent/PYu-RC_Group_51_RoHS_L_9.pdf</t>
  </si>
  <si>
    <t>Grand Total:</t>
  </si>
  <si>
    <t>http://www.ti.com/lit/ds/symlink/lm340.pdf</t>
  </si>
  <si>
    <t>CL10B104KB8NNNC</t>
  </si>
  <si>
    <t>http://www.samsungsem.com/kr/support/product-search/mlcc/__icsFiles/afieldfile/2018/08/29/Data%20sheet_CL10B104KB8NNNC.pdf</t>
  </si>
  <si>
    <t>C1, C2, C3, C4</t>
  </si>
  <si>
    <t>http://www.mccsemi.com/up_pdf/BZT52C2V4~BZT52C43(500mW)(SOD-123).pdf</t>
  </si>
  <si>
    <t>http://www.keyelco.com/product-pdf.cfm?p=14224</t>
  </si>
  <si>
    <t>FUSEHOLDER</t>
  </si>
  <si>
    <t>Blade, Miniature (Low Profile)</t>
  </si>
  <si>
    <t>0891030.NXS</t>
  </si>
  <si>
    <t>http://www.littelfuse.com/~/media/automotive/datasheets/fuses/passenger-car-and-commercial-vehicle/blade-fuses/littelfuse_lowprofilemini_datasheet.pdf</t>
  </si>
  <si>
    <t>ERB-RG0R50V</t>
  </si>
  <si>
    <t>https://industrial.panasonic.com/cdbs/www-data/pdf/AFA0000/AFA0000C7.pdf</t>
  </si>
  <si>
    <t>TSM-102-01-T-SH</t>
  </si>
  <si>
    <t>http://suddendocs.samtec.com/catalog_english/tsm.pdf</t>
  </si>
  <si>
    <t>TSM-103-01-T-SH</t>
  </si>
  <si>
    <t>SQJ407EP-T1_GE3</t>
  </si>
  <si>
    <t>http://www.vishay.com/docs/62806/sqj407ep.pdf</t>
  </si>
  <si>
    <t>RC0603FR-071KL</t>
  </si>
  <si>
    <t>AC0603FR-07100KL</t>
  </si>
  <si>
    <t>http://www.yageo.com/NewPortal/yageodocoutput?fileName=/pdf/R-Chip/PYu-AC_51_RoHS_L_6.pdf</t>
  </si>
  <si>
    <t>TLR3A10KR0025FTDG</t>
  </si>
  <si>
    <t>https://www.te.com/commerce/DocumentDelivery/DDEController?Action=srchrtrv&amp;DocNm=1773449-3&amp;DocType=DS&amp;DocLang=English</t>
  </si>
  <si>
    <t xml:space="preserve">LTV-355T </t>
  </si>
  <si>
    <t>http://optoelectronics.liteon.com/upload/download/DS70-2001-006/LTV-355T%20series%20201610.pdf</t>
  </si>
  <si>
    <t>INA226AIDGSR</t>
  </si>
  <si>
    <t>http://www.ti.com/lit/ds/symlink/ina226.pdf</t>
  </si>
  <si>
    <t>https://www.te.com/commerce/DocumentDelivery/DDEController?Action=srchrtrv&amp;DocNm=284391&amp;DocType=Customer+Drawing&amp;DocLang=English</t>
  </si>
  <si>
    <t>1926155-2</t>
  </si>
  <si>
    <t>https://www.te.com/commerce/DocumentDelivery/DDEController?Action=srchrtrv&amp;DocNm=1926155&amp;DocType=Customer+Drawing&amp;DocLang=English</t>
  </si>
  <si>
    <t>http://www.on-shore.com/wp-content/uploads/2015/09/OSTT7XX0150.pdf</t>
  </si>
  <si>
    <t>Customer Reference</t>
  </si>
  <si>
    <t>CARRIER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</si>
</sst>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&quot;$&quot;#,##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Fill="1"/>
    <xf numFmtId="0" fontId="0" fillId="0" borderId="10" xfId="0" applyBorder="1" applyAlignment="1"/>
    <xf numFmtId="164" fontId="0" fillId="0" borderId="10" xfId="0" applyNumberFormat="1" applyBorder="1" applyAlignment="1"/>
    <xf numFmtId="0" fontId="18" fillId="0" borderId="10" xfId="42" applyBorder="1" applyAlignment="1"/>
    <xf numFmtId="0" fontId="0" fillId="0" borderId="10" xfId="0" applyFill="1" applyBorder="1" applyAlignment="1"/>
    <xf numFmtId="0" fontId="18" fillId="0" borderId="10" xfId="42" applyFill="1" applyBorder="1" applyAlignment="1"/>
    <xf numFmtId="164" fontId="0" fillId="0" borderId="10" xfId="0" applyNumberFormat="1" applyFill="1" applyBorder="1" applyAlignment="1"/>
    <xf numFmtId="17" fontId="0" fillId="0" borderId="10" xfId="0" applyNumberFormat="1" applyBorder="1" applyAlignment="1"/>
    <xf numFmtId="165" fontId="0" fillId="0" borderId="10" xfId="0" applyNumberFormat="1" applyFont="1" applyBorder="1" applyAlignment="1"/>
    <xf numFmtId="0" fontId="0" fillId="0" borderId="10" xfId="0" applyFont="1" applyBorder="1" applyAlignment="1"/>
    <xf numFmtId="0" fontId="0" fillId="0" borderId="10" xfId="0" applyFont="1" applyFill="1" applyBorder="1" applyAlignment="1"/>
    <xf numFmtId="165" fontId="0" fillId="0" borderId="10" xfId="0" applyNumberFormat="1" applyFont="1" applyFill="1" applyBorder="1" applyAlignment="1"/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vishay.com/docs/62806/sqj407ep.pdf" TargetMode="External"/><Relationship Id="rId13" Type="http://schemas.openxmlformats.org/officeDocument/2006/relationships/hyperlink" Target="http://www.ti.com/lit/ds/symlink/ina226.pdf" TargetMode="External"/><Relationship Id="rId3" Type="http://schemas.openxmlformats.org/officeDocument/2006/relationships/hyperlink" Target="http://www.mccsemi.com/up_pdf/BZT52C2V4~BZT52C43(500mW)(SOD-123).pdf" TargetMode="External"/><Relationship Id="rId7" Type="http://schemas.openxmlformats.org/officeDocument/2006/relationships/hyperlink" Target="http://suddendocs.samtec.com/catalog_english/tsm.pdf" TargetMode="External"/><Relationship Id="rId12" Type="http://schemas.openxmlformats.org/officeDocument/2006/relationships/hyperlink" Target="http://optoelectronics.liteon.com/upload/download/DS70-2001-006/LTV-355T%20series%20201610.pdf" TargetMode="External"/><Relationship Id="rId2" Type="http://schemas.openxmlformats.org/officeDocument/2006/relationships/hyperlink" Target="http://www.samsungsem.com/kr/support/product-search/mlcc/__icsFiles/afieldfile/2018/08/29/Data%20sheet_CL10B104KB8NNNC.pdf" TargetMode="External"/><Relationship Id="rId1" Type="http://schemas.openxmlformats.org/officeDocument/2006/relationships/hyperlink" Target="http://www.ti.com/lit/ds/symlink/lm340.pdf" TargetMode="External"/><Relationship Id="rId6" Type="http://schemas.openxmlformats.org/officeDocument/2006/relationships/hyperlink" Target="https://industrial.panasonic.com/cdbs/www-data/pdf/AFA0000/AFA0000C7.pdf" TargetMode="External"/><Relationship Id="rId11" Type="http://schemas.openxmlformats.org/officeDocument/2006/relationships/hyperlink" Target="https://www.te.com/commerce/DocumentDelivery/DDEController?Action=srchrtrv&amp;DocNm=1773449-3&amp;DocType=DS&amp;DocLang=English" TargetMode="External"/><Relationship Id="rId5" Type="http://schemas.openxmlformats.org/officeDocument/2006/relationships/hyperlink" Target="http://www.littelfuse.com/~/media/automotive/datasheets/fuses/passenger-car-and-commercial-vehicle/blade-fuses/littelfuse_lowprofilemini_datasheet.pdf" TargetMode="External"/><Relationship Id="rId15" Type="http://schemas.openxmlformats.org/officeDocument/2006/relationships/hyperlink" Target="http://www.on-shore.com/wp-content/uploads/2015/09/OSTT7XX0150.pdf" TargetMode="External"/><Relationship Id="rId10" Type="http://schemas.openxmlformats.org/officeDocument/2006/relationships/hyperlink" Target="http://www.yageo.com/NewPortal/yageodocoutput?fileName=/pdf/R-Chip/PYu-AC_51_RoHS_L_6.pdf" TargetMode="External"/><Relationship Id="rId4" Type="http://schemas.openxmlformats.org/officeDocument/2006/relationships/hyperlink" Target="http://www.keyelco.com/product-pdf.cfm?p=14224" TargetMode="External"/><Relationship Id="rId9" Type="http://schemas.openxmlformats.org/officeDocument/2006/relationships/hyperlink" Target="http://www.yageo.com/documents/recent/PYu-RC_Group_51_RoHS_L_9.pdf" TargetMode="External"/><Relationship Id="rId14" Type="http://schemas.openxmlformats.org/officeDocument/2006/relationships/hyperlink" Target="https://www.te.com/commerce/DocumentDelivery/DDEController?Action=srchrtrv&amp;DocNm=1926155&amp;DocType=Customer+Drawing&amp;DocLang=Engli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topLeftCell="C1" workbookViewId="0">
      <selection activeCell="L3" sqref="L3"/>
    </sheetView>
  </sheetViews>
  <sheetFormatPr defaultRowHeight="15" x14ac:dyDescent="0.25"/>
  <cols>
    <col min="2" max="2" width="20" customWidth="1"/>
    <col min="3" max="3" width="21.140625" customWidth="1"/>
    <col min="4" max="5" width="13.42578125" customWidth="1"/>
    <col min="6" max="6" width="27.28515625" customWidth="1"/>
    <col min="7" max="7" width="24.140625" customWidth="1"/>
    <col min="8" max="8" width="13.5703125" customWidth="1"/>
    <col min="9" max="9" width="11.85546875" customWidth="1"/>
    <col min="11" max="11" width="19.42578125" bestFit="1" customWidth="1"/>
  </cols>
  <sheetData>
    <row r="1" spans="1:11" x14ac:dyDescent="0.25">
      <c r="A1" t="s">
        <v>0</v>
      </c>
      <c r="B1" s="1" t="s">
        <v>1</v>
      </c>
      <c r="C1" s="4" t="s">
        <v>4</v>
      </c>
      <c r="D1" s="4" t="s">
        <v>2</v>
      </c>
      <c r="E1" s="4" t="s">
        <v>3</v>
      </c>
      <c r="F1" s="4" t="s">
        <v>5</v>
      </c>
      <c r="G1" s="4" t="s">
        <v>56</v>
      </c>
      <c r="H1" s="4" t="s">
        <v>57</v>
      </c>
      <c r="I1" s="5" t="s">
        <v>58</v>
      </c>
      <c r="J1" s="5" t="s">
        <v>59</v>
      </c>
      <c r="K1" s="4" t="s">
        <v>92</v>
      </c>
    </row>
    <row r="2" spans="1:11" x14ac:dyDescent="0.25">
      <c r="A2">
        <v>4</v>
      </c>
      <c r="B2" t="s">
        <v>34</v>
      </c>
      <c r="C2" s="4" t="s">
        <v>65</v>
      </c>
      <c r="D2" s="4" t="s">
        <v>35</v>
      </c>
      <c r="E2" s="4" t="s">
        <v>36</v>
      </c>
      <c r="F2" s="4" t="s">
        <v>22</v>
      </c>
      <c r="G2" s="4" t="s">
        <v>63</v>
      </c>
      <c r="H2" s="6" t="s">
        <v>64</v>
      </c>
      <c r="I2" s="5">
        <v>5.0999999999999997E-2</v>
      </c>
      <c r="J2" s="5">
        <f>A2*I2</f>
        <v>0.20399999999999999</v>
      </c>
      <c r="K2" s="4" t="s">
        <v>93</v>
      </c>
    </row>
    <row r="3" spans="1:11" s="3" customFormat="1" x14ac:dyDescent="0.25">
      <c r="A3" s="3">
        <v>3</v>
      </c>
      <c r="B3" s="3">
        <v>10</v>
      </c>
      <c r="C3" s="7" t="s">
        <v>28</v>
      </c>
      <c r="D3" s="7" t="s">
        <v>26</v>
      </c>
      <c r="E3" s="7" t="s">
        <v>27</v>
      </c>
      <c r="F3" s="7"/>
      <c r="G3" s="7" t="s">
        <v>26</v>
      </c>
      <c r="H3" s="8" t="s">
        <v>66</v>
      </c>
      <c r="I3" s="9">
        <v>0.32</v>
      </c>
      <c r="J3" s="9">
        <f t="shared" ref="J3:J18" si="0">A3*I3</f>
        <v>0.96</v>
      </c>
      <c r="K3" s="4" t="s">
        <v>93</v>
      </c>
    </row>
    <row r="4" spans="1:11" x14ac:dyDescent="0.25">
      <c r="A4">
        <v>1</v>
      </c>
      <c r="B4" t="s">
        <v>43</v>
      </c>
      <c r="C4" s="4" t="s">
        <v>44</v>
      </c>
      <c r="D4" s="10" t="str">
        <f>"3557-10"</f>
        <v>3557-10</v>
      </c>
      <c r="E4" s="10" t="str">
        <f>"3557-10"</f>
        <v>3557-10</v>
      </c>
      <c r="F4" s="4"/>
      <c r="G4" s="10" t="str">
        <f>"3557-10"</f>
        <v>3557-10</v>
      </c>
      <c r="H4" s="6" t="s">
        <v>67</v>
      </c>
      <c r="I4" s="5">
        <v>1.43</v>
      </c>
      <c r="J4" s="5">
        <f t="shared" si="0"/>
        <v>1.43</v>
      </c>
      <c r="K4" s="4" t="s">
        <v>93</v>
      </c>
    </row>
    <row r="5" spans="1:11" x14ac:dyDescent="0.25">
      <c r="A5">
        <v>1</v>
      </c>
      <c r="B5" t="s">
        <v>43</v>
      </c>
      <c r="C5" s="4" t="s">
        <v>44</v>
      </c>
      <c r="D5" s="10" t="s">
        <v>68</v>
      </c>
      <c r="E5" s="10" t="s">
        <v>69</v>
      </c>
      <c r="F5" s="4"/>
      <c r="G5" s="10" t="s">
        <v>70</v>
      </c>
      <c r="H5" s="6" t="s">
        <v>71</v>
      </c>
      <c r="I5" s="11">
        <v>0.52</v>
      </c>
      <c r="J5" s="11">
        <f t="shared" si="0"/>
        <v>0.52</v>
      </c>
      <c r="K5" s="4" t="s">
        <v>93</v>
      </c>
    </row>
    <row r="6" spans="1:11" x14ac:dyDescent="0.25">
      <c r="A6">
        <v>1</v>
      </c>
      <c r="B6">
        <v>0.5</v>
      </c>
      <c r="C6" s="4" t="s">
        <v>25</v>
      </c>
      <c r="D6" s="4" t="s">
        <v>23</v>
      </c>
      <c r="E6" s="4" t="s">
        <v>24</v>
      </c>
      <c r="F6" s="4"/>
      <c r="G6" s="12" t="s">
        <v>72</v>
      </c>
      <c r="H6" s="6" t="s">
        <v>73</v>
      </c>
      <c r="I6" s="11">
        <v>0.78</v>
      </c>
      <c r="J6" s="5">
        <f t="shared" si="0"/>
        <v>0.78</v>
      </c>
      <c r="K6" s="4" t="s">
        <v>93</v>
      </c>
    </row>
    <row r="7" spans="1:11" s="3" customFormat="1" x14ac:dyDescent="0.25">
      <c r="A7" s="3">
        <v>1</v>
      </c>
      <c r="C7" s="7" t="s">
        <v>17</v>
      </c>
      <c r="D7" s="7" t="s">
        <v>15</v>
      </c>
      <c r="E7" s="7" t="s">
        <v>16</v>
      </c>
      <c r="F7" s="7" t="s">
        <v>18</v>
      </c>
      <c r="G7" s="13" t="s">
        <v>74</v>
      </c>
      <c r="H7" s="8" t="s">
        <v>75</v>
      </c>
      <c r="I7" s="14">
        <v>0.4</v>
      </c>
      <c r="J7" s="9">
        <f t="shared" si="0"/>
        <v>0.4</v>
      </c>
      <c r="K7" s="4" t="s">
        <v>93</v>
      </c>
    </row>
    <row r="8" spans="1:11" s="3" customFormat="1" x14ac:dyDescent="0.25">
      <c r="A8" s="3">
        <v>1</v>
      </c>
      <c r="C8" s="7" t="s">
        <v>21</v>
      </c>
      <c r="D8" s="7" t="s">
        <v>19</v>
      </c>
      <c r="E8" s="7" t="s">
        <v>20</v>
      </c>
      <c r="F8" s="7" t="s">
        <v>18</v>
      </c>
      <c r="G8" s="13" t="s">
        <v>76</v>
      </c>
      <c r="H8" s="8" t="s">
        <v>75</v>
      </c>
      <c r="I8" s="9">
        <v>0.63</v>
      </c>
      <c r="J8" s="9">
        <f t="shared" si="0"/>
        <v>0.63</v>
      </c>
      <c r="K8" s="4" t="s">
        <v>93</v>
      </c>
    </row>
    <row r="9" spans="1:11" x14ac:dyDescent="0.25">
      <c r="A9">
        <v>3</v>
      </c>
      <c r="B9" t="s">
        <v>53</v>
      </c>
      <c r="C9" s="4" t="s">
        <v>55</v>
      </c>
      <c r="D9" s="4" t="s">
        <v>53</v>
      </c>
      <c r="E9" s="4" t="s">
        <v>54</v>
      </c>
      <c r="F9" s="4"/>
      <c r="G9" s="12" t="s">
        <v>77</v>
      </c>
      <c r="H9" s="6" t="s">
        <v>78</v>
      </c>
      <c r="I9" s="11">
        <v>2.29</v>
      </c>
      <c r="J9" s="5">
        <f t="shared" si="0"/>
        <v>6.87</v>
      </c>
      <c r="K9" s="4" t="s">
        <v>93</v>
      </c>
    </row>
    <row r="10" spans="1:11" x14ac:dyDescent="0.25">
      <c r="A10">
        <v>6</v>
      </c>
      <c r="B10" t="s">
        <v>37</v>
      </c>
      <c r="C10" s="4" t="s">
        <v>38</v>
      </c>
      <c r="D10" s="4" t="s">
        <v>30</v>
      </c>
      <c r="E10" s="4" t="s">
        <v>31</v>
      </c>
      <c r="F10" s="4" t="s">
        <v>33</v>
      </c>
      <c r="G10" s="12" t="s">
        <v>79</v>
      </c>
      <c r="H10" s="6" t="s">
        <v>60</v>
      </c>
      <c r="I10" s="11">
        <v>3.9E-2</v>
      </c>
      <c r="J10" s="5">
        <f t="shared" si="0"/>
        <v>0.23399999999999999</v>
      </c>
      <c r="K10" s="4" t="s">
        <v>93</v>
      </c>
    </row>
    <row r="11" spans="1:11" x14ac:dyDescent="0.25">
      <c r="A11">
        <v>3</v>
      </c>
      <c r="B11" t="s">
        <v>29</v>
      </c>
      <c r="C11" s="4" t="s">
        <v>32</v>
      </c>
      <c r="D11" s="4" t="s">
        <v>30</v>
      </c>
      <c r="E11" s="4" t="s">
        <v>31</v>
      </c>
      <c r="F11" s="4" t="s">
        <v>33</v>
      </c>
      <c r="G11" s="12" t="s">
        <v>80</v>
      </c>
      <c r="H11" s="6" t="s">
        <v>81</v>
      </c>
      <c r="I11" s="11">
        <v>4.8000000000000001E-2</v>
      </c>
      <c r="J11" s="5">
        <f t="shared" si="0"/>
        <v>0.14400000000000002</v>
      </c>
      <c r="K11" s="4" t="s">
        <v>93</v>
      </c>
    </row>
    <row r="12" spans="1:11" x14ac:dyDescent="0.25">
      <c r="A12">
        <v>3</v>
      </c>
      <c r="B12" t="s">
        <v>39</v>
      </c>
      <c r="C12" s="4" t="s">
        <v>42</v>
      </c>
      <c r="D12" s="4" t="s">
        <v>40</v>
      </c>
      <c r="E12" s="4" t="s">
        <v>41</v>
      </c>
      <c r="F12" s="4" t="s">
        <v>33</v>
      </c>
      <c r="G12" s="12" t="s">
        <v>82</v>
      </c>
      <c r="H12" s="6" t="s">
        <v>83</v>
      </c>
      <c r="I12" s="11">
        <v>1.47</v>
      </c>
      <c r="J12" s="5">
        <f t="shared" si="0"/>
        <v>4.41</v>
      </c>
      <c r="K12" s="4" t="s">
        <v>93</v>
      </c>
    </row>
    <row r="13" spans="1:11" x14ac:dyDescent="0.25">
      <c r="A13">
        <v>3</v>
      </c>
      <c r="B13" t="s">
        <v>50</v>
      </c>
      <c r="C13" s="4" t="s">
        <v>52</v>
      </c>
      <c r="D13" s="4" t="s">
        <v>50</v>
      </c>
      <c r="E13" s="4" t="s">
        <v>51</v>
      </c>
      <c r="F13" s="4"/>
      <c r="G13" s="12" t="s">
        <v>84</v>
      </c>
      <c r="H13" s="6" t="s">
        <v>85</v>
      </c>
      <c r="I13" s="11">
        <v>0.81</v>
      </c>
      <c r="J13" s="5">
        <f t="shared" si="0"/>
        <v>2.4300000000000002</v>
      </c>
      <c r="K13" s="4" t="s">
        <v>93</v>
      </c>
    </row>
    <row r="14" spans="1:11" x14ac:dyDescent="0.25">
      <c r="A14">
        <v>3</v>
      </c>
      <c r="C14" s="4" t="s">
        <v>12</v>
      </c>
      <c r="D14" s="4" t="s">
        <v>10</v>
      </c>
      <c r="E14" s="4" t="s">
        <v>11</v>
      </c>
      <c r="F14" s="4"/>
      <c r="G14" s="12" t="s">
        <v>86</v>
      </c>
      <c r="H14" s="6" t="s">
        <v>87</v>
      </c>
      <c r="I14" s="11">
        <v>4.51</v>
      </c>
      <c r="J14" s="5">
        <f t="shared" si="0"/>
        <v>13.53</v>
      </c>
      <c r="K14" s="4" t="s">
        <v>93</v>
      </c>
    </row>
    <row r="15" spans="1:11" s="3" customFormat="1" x14ac:dyDescent="0.25">
      <c r="A15" s="3">
        <v>1</v>
      </c>
      <c r="B15" s="3" t="s">
        <v>45</v>
      </c>
      <c r="C15" s="7" t="s">
        <v>48</v>
      </c>
      <c r="D15" s="7" t="s">
        <v>46</v>
      </c>
      <c r="E15" s="7" t="s">
        <v>47</v>
      </c>
      <c r="F15" s="7" t="s">
        <v>49</v>
      </c>
      <c r="G15" s="7" t="s">
        <v>45</v>
      </c>
      <c r="H15" s="8" t="s">
        <v>62</v>
      </c>
      <c r="I15" s="9">
        <v>2.13</v>
      </c>
      <c r="J15" s="9">
        <f t="shared" si="0"/>
        <v>2.13</v>
      </c>
      <c r="K15" s="4" t="s">
        <v>93</v>
      </c>
    </row>
    <row r="16" spans="1:11" x14ac:dyDescent="0.25">
      <c r="A16">
        <v>3</v>
      </c>
      <c r="C16" s="4" t="s">
        <v>9</v>
      </c>
      <c r="D16" s="4" t="s">
        <v>8</v>
      </c>
      <c r="E16" s="4" t="s">
        <v>8</v>
      </c>
      <c r="F16" s="4"/>
      <c r="G16" s="4" t="s">
        <v>8</v>
      </c>
      <c r="H16" s="6" t="s">
        <v>88</v>
      </c>
      <c r="I16" s="11">
        <v>4.96</v>
      </c>
      <c r="J16" s="5">
        <f t="shared" si="0"/>
        <v>14.879999999999999</v>
      </c>
      <c r="K16" s="4" t="s">
        <v>93</v>
      </c>
    </row>
    <row r="17" spans="1:11" x14ac:dyDescent="0.25">
      <c r="A17">
        <v>3</v>
      </c>
      <c r="C17" s="4" t="s">
        <v>7</v>
      </c>
      <c r="D17" s="4" t="s">
        <v>6</v>
      </c>
      <c r="E17" s="4" t="s">
        <v>6</v>
      </c>
      <c r="F17" s="4"/>
      <c r="G17" s="12" t="s">
        <v>89</v>
      </c>
      <c r="H17" s="6" t="s">
        <v>90</v>
      </c>
      <c r="I17" s="11">
        <v>19.22</v>
      </c>
      <c r="J17" s="5">
        <f t="shared" si="0"/>
        <v>57.66</v>
      </c>
      <c r="K17" s="4" t="s">
        <v>93</v>
      </c>
    </row>
    <row r="18" spans="1:11" s="3" customFormat="1" x14ac:dyDescent="0.25">
      <c r="A18" s="3">
        <v>1</v>
      </c>
      <c r="C18" s="7" t="s">
        <v>14</v>
      </c>
      <c r="D18" s="7" t="s">
        <v>13</v>
      </c>
      <c r="E18" s="7" t="s">
        <v>13</v>
      </c>
      <c r="F18" s="7"/>
      <c r="G18" s="13" t="s">
        <v>13</v>
      </c>
      <c r="H18" s="8" t="s">
        <v>91</v>
      </c>
      <c r="I18" s="9">
        <v>2.1800000000000002</v>
      </c>
      <c r="J18" s="9">
        <f t="shared" si="0"/>
        <v>2.1800000000000002</v>
      </c>
      <c r="K18" s="4" t="s">
        <v>93</v>
      </c>
    </row>
    <row r="20" spans="1:11" x14ac:dyDescent="0.25">
      <c r="F20" s="15"/>
      <c r="I20" s="2" t="s">
        <v>61</v>
      </c>
      <c r="J20" s="2">
        <f>SUM(J2:J18)</f>
        <v>109.39200000000001</v>
      </c>
    </row>
  </sheetData>
  <autoFilter ref="A1:J18">
    <sortState ref="A2:J18">
      <sortCondition ref="C1:C18"/>
    </sortState>
  </autoFilter>
  <hyperlinks>
    <hyperlink ref="H15" r:id="rId1"/>
    <hyperlink ref="H2" r:id="rId2"/>
    <hyperlink ref="H3" r:id="rId3"/>
    <hyperlink ref="H4" r:id="rId4"/>
    <hyperlink ref="H5" r:id="rId5"/>
    <hyperlink ref="H6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7" r:id="rId14"/>
    <hyperlink ref="H18" r:id="rId1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carrier_board_simplified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</dc:creator>
  <cp:lastModifiedBy>Andrew Schroeder</cp:lastModifiedBy>
  <dcterms:created xsi:type="dcterms:W3CDTF">2019-01-04T05:43:03Z</dcterms:created>
  <dcterms:modified xsi:type="dcterms:W3CDTF">2019-05-26T14:51:39Z</dcterms:modified>
</cp:coreProperties>
</file>