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59mi\Documents\Business\ARVP\au_hardware\compact_LTM4607_PCB\doc\converter\v2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Sheet1!$A$2:$J$19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6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8" i="1"/>
  <c r="J19" i="1"/>
  <c r="J20" i="1" l="1"/>
</calcChain>
</file>

<file path=xl/comments1.xml><?xml version="1.0" encoding="utf-8"?>
<comments xmlns="http://schemas.openxmlformats.org/spreadsheetml/2006/main">
  <authors>
    <author>Andrew Schroeder</author>
  </authors>
  <commentList>
    <comment ref="I19" authorId="0" shapeId="0">
      <text>
        <r>
          <rPr>
            <b/>
            <sz val="9"/>
            <color indexed="81"/>
            <rFont val="Tahoma"/>
            <family val="2"/>
          </rPr>
          <t>Andrew Schroeder:</t>
        </r>
        <r>
          <rPr>
            <sz val="9"/>
            <color indexed="81"/>
            <rFont val="Tahoma"/>
            <family val="2"/>
          </rPr>
          <t xml:space="preserve">
We may already have several of these components on old converter boards that could be desoldered and used to save money.</t>
        </r>
      </text>
    </comment>
  </commentList>
</comments>
</file>

<file path=xl/sharedStrings.xml><?xml version="1.0" encoding="utf-8"?>
<sst xmlns="http://schemas.openxmlformats.org/spreadsheetml/2006/main" count="142" uniqueCount="92">
  <si>
    <t>Qty</t>
  </si>
  <si>
    <t>Value</t>
  </si>
  <si>
    <t>Device</t>
  </si>
  <si>
    <t>Package</t>
  </si>
  <si>
    <t>Parts</t>
  </si>
  <si>
    <t>Description</t>
  </si>
  <si>
    <t>LTM4607EVPBF</t>
  </si>
  <si>
    <t>LGA-141</t>
  </si>
  <si>
    <t>U1</t>
  </si>
  <si>
    <t>10u</t>
  </si>
  <si>
    <t>C-EUC1210</t>
  </si>
  <si>
    <t>C1210</t>
  </si>
  <si>
    <t>C2, C4, C5, C8, C9</t>
  </si>
  <si>
    <t>CAPACITOR, European symbol</t>
  </si>
  <si>
    <t>R-US_R0603</t>
  </si>
  <si>
    <t>R0603</t>
  </si>
  <si>
    <t>RESISTOR, American symbol</t>
  </si>
  <si>
    <t>15m</t>
  </si>
  <si>
    <t>R-US_R1206</t>
  </si>
  <si>
    <t>R1206</t>
  </si>
  <si>
    <t>R4, R5</t>
  </si>
  <si>
    <t>180u</t>
  </si>
  <si>
    <t>PCR1H181MCL1GS</t>
  </si>
  <si>
    <t>C7</t>
  </si>
  <si>
    <t>2.7k</t>
  </si>
  <si>
    <t>R9</t>
  </si>
  <si>
    <t>20A</t>
  </si>
  <si>
    <t>501_FUSE</t>
  </si>
  <si>
    <t>F1</t>
  </si>
  <si>
    <t>220u</t>
  </si>
  <si>
    <t>PCR1V221MCL1GS</t>
  </si>
  <si>
    <t>C3, C14</t>
  </si>
  <si>
    <t>4.7V</t>
  </si>
  <si>
    <t>ZENER-DIODESOD80C</t>
  </si>
  <si>
    <t>SOD80C</t>
  </si>
  <si>
    <t>D1</t>
  </si>
  <si>
    <t>Z-Diode</t>
  </si>
  <si>
    <t>4.7k</t>
  </si>
  <si>
    <t>R6</t>
  </si>
  <si>
    <t>4.7u</t>
  </si>
  <si>
    <t>PA4343.472ANLT</t>
  </si>
  <si>
    <t>L1</t>
  </si>
  <si>
    <t>51k</t>
  </si>
  <si>
    <t>R1</t>
  </si>
  <si>
    <t>5n</t>
  </si>
  <si>
    <t>C-EUC0603</t>
  </si>
  <si>
    <t>C0603</t>
  </si>
  <si>
    <t>C16</t>
  </si>
  <si>
    <t>6.98k</t>
  </si>
  <si>
    <t>8.5k</t>
  </si>
  <si>
    <t>R3</t>
  </si>
  <si>
    <t>Manufacturer Part Number</t>
  </si>
  <si>
    <t>Datasheet</t>
  </si>
  <si>
    <t>Unit Price</t>
  </si>
  <si>
    <t>Total</t>
  </si>
  <si>
    <t>LTM4607EV#PBF</t>
  </si>
  <si>
    <t>http://www.linear.com/docs/25661</t>
  </si>
  <si>
    <t>C0603C512J5JAC7867</t>
  </si>
  <si>
    <t>https://api.kemet.com/component-edge/download/datasheet/C0603C512J5JAC7867.pdf</t>
  </si>
  <si>
    <t>C3225X5R1H106M250AB</t>
  </si>
  <si>
    <t>https://product.tdk.com/info/en/documents/chara_sheet/C3225X5R1H106M250AB.pdf</t>
  </si>
  <si>
    <t>http://nichicon-us.com/english/products/pdfs/e-pcr.pdf</t>
  </si>
  <si>
    <t xml:space="preserve">BZT55C4V7-GS08 </t>
  </si>
  <si>
    <t>http://www.vishay.com/docs/85637/bzt55-se.pdf</t>
  </si>
  <si>
    <t>3413.0330.22</t>
  </si>
  <si>
    <t>https://us.schurter.com/pdf/english/typ_UST_1206.pdf</t>
  </si>
  <si>
    <t>http://products.pulseelex.com/files/product_files/P793_782.pdf</t>
  </si>
  <si>
    <t>ERJ-3EKF5102V</t>
  </si>
  <si>
    <t>https://industrial.panasonic.com/cdbs/www-data/pdf/RDA0000/AOA0000C304.pdf</t>
  </si>
  <si>
    <t>ERJ-3EKF8451V</t>
  </si>
  <si>
    <t>ERJ-8BWFR015V</t>
  </si>
  <si>
    <t>https://industrial.panasonic.com/cdbs/www-data/pdf/RDN0000/AOA0000C313.pdf</t>
  </si>
  <si>
    <t>RC0603FR-074K7L</t>
  </si>
  <si>
    <t>http://www.yageo.com/documents/recent/PYu-RC_Group_51_RoHS_L_9.pdf</t>
  </si>
  <si>
    <t>ERA-3AEB151V</t>
  </si>
  <si>
    <t>https://industrial.panasonic.com/cdbs/www-data/pdf/RDM0000/AOA0000C307.pdf</t>
  </si>
  <si>
    <t>ERA-3AEB6981V</t>
  </si>
  <si>
    <t>ERJ-3EKF2701V</t>
  </si>
  <si>
    <t>Grand Total:</t>
  </si>
  <si>
    <t>Customer Reference</t>
  </si>
  <si>
    <t>Parts List for Two Power Converter Boards (+5V, +12V)</t>
  </si>
  <si>
    <t>Notes</t>
  </si>
  <si>
    <t>Converter</t>
  </si>
  <si>
    <t>Converter (+12V)</t>
  </si>
  <si>
    <t>Converter (+5V)</t>
  </si>
  <si>
    <t>R7 (+12V)</t>
  </si>
  <si>
    <t>R8 (+12V)</t>
  </si>
  <si>
    <t>R7 (+5V)</t>
  </si>
  <si>
    <t>R8 (+5V)</t>
  </si>
  <si>
    <t>18.7k</t>
  </si>
  <si>
    <t>ERA-3AEB4020V</t>
  </si>
  <si>
    <t>ERA-3AEB1872V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</si>
</sst>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1" fillId="0" borderId="1" xfId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" fillId="0" borderId="1" xfId="1" applyFill="1" applyBorder="1"/>
    <xf numFmtId="164" fontId="0" fillId="0" borderId="1" xfId="0" applyNumberFormat="1" applyFill="1" applyBorder="1"/>
    <xf numFmtId="0" fontId="2" fillId="2" borderId="2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3" borderId="1" xfId="1" applyFill="1" applyBorder="1"/>
    <xf numFmtId="164" fontId="0" fillId="3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1" fillId="4" borderId="1" xfId="1" applyFill="1" applyBorder="1"/>
    <xf numFmtId="164" fontId="0" fillId="4" borderId="1" xfId="0" applyNumberFormat="1" applyFill="1" applyBorder="1"/>
    <xf numFmtId="0" fontId="5" fillId="4" borderId="0" xfId="0" applyFont="1" applyFill="1"/>
    <xf numFmtId="0" fontId="5" fillId="4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ucts.pulseelex.com/files/product_files/P793_782.pdf" TargetMode="External"/><Relationship Id="rId13" Type="http://schemas.openxmlformats.org/officeDocument/2006/relationships/hyperlink" Target="https://industrial.panasonic.com/cdbs/www-data/pdf/RDM0000/AOA0000C307.pdf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product.tdk.com/info/en/documents/chara_sheet/C3225X5R1H106M250AB.pdf" TargetMode="External"/><Relationship Id="rId7" Type="http://schemas.openxmlformats.org/officeDocument/2006/relationships/hyperlink" Target="https://us.schurter.com/pdf/english/typ_UST_1206.pdf" TargetMode="External"/><Relationship Id="rId12" Type="http://schemas.openxmlformats.org/officeDocument/2006/relationships/hyperlink" Target="http://www.yageo.com/documents/recent/PYu-RC_Group_51_RoHS_L_9.pdf" TargetMode="External"/><Relationship Id="rId17" Type="http://schemas.openxmlformats.org/officeDocument/2006/relationships/hyperlink" Target="https://industrial.panasonic.com/cdbs/www-data/pdf/RDM0000/AOA0000C307.pdf" TargetMode="External"/><Relationship Id="rId2" Type="http://schemas.openxmlformats.org/officeDocument/2006/relationships/hyperlink" Target="https://api.kemet.com/component-edge/download/datasheet/C0603C512J5JAC7867.pdf" TargetMode="External"/><Relationship Id="rId16" Type="http://schemas.openxmlformats.org/officeDocument/2006/relationships/hyperlink" Target="https://industrial.panasonic.com/cdbs/www-data/pdf/RDM0000/AOA0000C307.pdf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linear.com/docs/25661" TargetMode="External"/><Relationship Id="rId6" Type="http://schemas.openxmlformats.org/officeDocument/2006/relationships/hyperlink" Target="http://www.vishay.com/docs/85637/bzt55-se.pdf" TargetMode="External"/><Relationship Id="rId11" Type="http://schemas.openxmlformats.org/officeDocument/2006/relationships/hyperlink" Target="https://industrial.panasonic.com/cdbs/www-data/pdf/RDN0000/AOA0000C313.pdf" TargetMode="External"/><Relationship Id="rId5" Type="http://schemas.openxmlformats.org/officeDocument/2006/relationships/hyperlink" Target="http://nichicon-us.com/english/products/pdfs/e-pcr.pdf" TargetMode="External"/><Relationship Id="rId15" Type="http://schemas.openxmlformats.org/officeDocument/2006/relationships/hyperlink" Target="https://industrial.panasonic.com/cdbs/www-data/pdf/RDA0000/AOA0000C304.pdf" TargetMode="External"/><Relationship Id="rId10" Type="http://schemas.openxmlformats.org/officeDocument/2006/relationships/hyperlink" Target="https://industrial.panasonic.com/cdbs/www-data/pdf/RDA0000/AOA0000C304.pdf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nichicon-us.com/english/products/pdfs/e-pcr.pdf" TargetMode="External"/><Relationship Id="rId9" Type="http://schemas.openxmlformats.org/officeDocument/2006/relationships/hyperlink" Target="https://industrial.panasonic.com/cdbs/www-data/pdf/RDA0000/AOA0000C304.pdf" TargetMode="External"/><Relationship Id="rId14" Type="http://schemas.openxmlformats.org/officeDocument/2006/relationships/hyperlink" Target="https://industrial.panasonic.com/cdbs/www-data/pdf/RDM0000/AOA0000C30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G23" sqref="G23"/>
    </sheetView>
  </sheetViews>
  <sheetFormatPr defaultRowHeight="15" x14ac:dyDescent="0.25"/>
  <cols>
    <col min="1" max="1" width="5.7109375" customWidth="1"/>
    <col min="2" max="2" width="17.42578125" style="1" customWidth="1"/>
    <col min="3" max="3" width="20.42578125" customWidth="1"/>
    <col min="4" max="4" width="17.85546875" customWidth="1"/>
    <col min="5" max="5" width="16.7109375" customWidth="1"/>
    <col min="6" max="6" width="30.7109375" customWidth="1"/>
    <col min="7" max="7" width="25.85546875" customWidth="1"/>
    <col min="8" max="8" width="11" customWidth="1"/>
    <col min="9" max="10" width="12.5703125" style="2" customWidth="1"/>
    <col min="11" max="11" width="19.42578125" bestFit="1" customWidth="1"/>
  </cols>
  <sheetData>
    <row r="1" spans="1:12" x14ac:dyDescent="0.25">
      <c r="A1" s="12" t="s">
        <v>80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t="s">
        <v>81</v>
      </c>
    </row>
    <row r="2" spans="1:12" x14ac:dyDescent="0.25">
      <c r="A2" s="4" t="s">
        <v>0</v>
      </c>
      <c r="B2" s="5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51</v>
      </c>
      <c r="H2" s="4" t="s">
        <v>52</v>
      </c>
      <c r="I2" s="6" t="s">
        <v>53</v>
      </c>
      <c r="J2" s="6" t="s">
        <v>54</v>
      </c>
      <c r="K2" s="4" t="s">
        <v>79</v>
      </c>
    </row>
    <row r="3" spans="1:12" s="3" customFormat="1" x14ac:dyDescent="0.25">
      <c r="A3" s="4">
        <v>2</v>
      </c>
      <c r="B3" s="5" t="s">
        <v>44</v>
      </c>
      <c r="C3" s="4" t="s">
        <v>45</v>
      </c>
      <c r="D3" s="4" t="s">
        <v>46</v>
      </c>
      <c r="E3" s="4" t="s">
        <v>47</v>
      </c>
      <c r="F3" s="4" t="s">
        <v>13</v>
      </c>
      <c r="G3" s="4" t="s">
        <v>57</v>
      </c>
      <c r="H3" s="7" t="s">
        <v>58</v>
      </c>
      <c r="I3" s="6">
        <v>0.69</v>
      </c>
      <c r="J3" s="6">
        <f t="shared" ref="J3:J16" si="0">A3*I3</f>
        <v>1.38</v>
      </c>
      <c r="K3" s="4" t="s">
        <v>82</v>
      </c>
    </row>
    <row r="4" spans="1:12" x14ac:dyDescent="0.25">
      <c r="A4" s="8">
        <v>10</v>
      </c>
      <c r="B4" s="9" t="s">
        <v>9</v>
      </c>
      <c r="C4" s="8" t="s">
        <v>10</v>
      </c>
      <c r="D4" s="8" t="s">
        <v>11</v>
      </c>
      <c r="E4" s="8" t="s">
        <v>12</v>
      </c>
      <c r="F4" s="8" t="s">
        <v>13</v>
      </c>
      <c r="G4" s="8" t="s">
        <v>59</v>
      </c>
      <c r="H4" s="10" t="s">
        <v>60</v>
      </c>
      <c r="I4" s="11">
        <v>2.2999999999999998</v>
      </c>
      <c r="J4" s="11">
        <f t="shared" si="0"/>
        <v>23</v>
      </c>
      <c r="K4" s="4" t="s">
        <v>82</v>
      </c>
    </row>
    <row r="5" spans="1:12" x14ac:dyDescent="0.25">
      <c r="A5" s="4">
        <v>4</v>
      </c>
      <c r="B5" s="5" t="s">
        <v>29</v>
      </c>
      <c r="C5" s="4" t="s">
        <v>30</v>
      </c>
      <c r="D5" s="4" t="s">
        <v>30</v>
      </c>
      <c r="E5" s="4" t="s">
        <v>31</v>
      </c>
      <c r="F5" s="4"/>
      <c r="G5" s="4" t="s">
        <v>30</v>
      </c>
      <c r="H5" s="7" t="s">
        <v>61</v>
      </c>
      <c r="I5" s="6">
        <v>4.47</v>
      </c>
      <c r="J5" s="6">
        <f t="shared" si="0"/>
        <v>17.88</v>
      </c>
      <c r="K5" s="4" t="s">
        <v>82</v>
      </c>
    </row>
    <row r="6" spans="1:12" x14ac:dyDescent="0.25">
      <c r="A6" s="4">
        <v>2</v>
      </c>
      <c r="B6" s="5" t="s">
        <v>21</v>
      </c>
      <c r="C6" s="4" t="s">
        <v>22</v>
      </c>
      <c r="D6" s="4" t="s">
        <v>22</v>
      </c>
      <c r="E6" s="4" t="s">
        <v>23</v>
      </c>
      <c r="F6" s="4"/>
      <c r="G6" s="4" t="s">
        <v>22</v>
      </c>
      <c r="H6" s="7" t="s">
        <v>61</v>
      </c>
      <c r="I6" s="6">
        <v>5.35</v>
      </c>
      <c r="J6" s="6">
        <f t="shared" si="0"/>
        <v>10.7</v>
      </c>
      <c r="K6" s="4" t="s">
        <v>82</v>
      </c>
    </row>
    <row r="7" spans="1:12" x14ac:dyDescent="0.25">
      <c r="A7" s="4">
        <v>2</v>
      </c>
      <c r="B7" s="5" t="s">
        <v>32</v>
      </c>
      <c r="C7" s="4" t="s">
        <v>33</v>
      </c>
      <c r="D7" s="4" t="s">
        <v>34</v>
      </c>
      <c r="E7" s="4" t="s">
        <v>35</v>
      </c>
      <c r="F7" s="4" t="s">
        <v>36</v>
      </c>
      <c r="G7" s="4" t="s">
        <v>62</v>
      </c>
      <c r="H7" s="7" t="s">
        <v>63</v>
      </c>
      <c r="I7" s="6">
        <v>0.28000000000000003</v>
      </c>
      <c r="J7" s="6">
        <f t="shared" si="0"/>
        <v>0.56000000000000005</v>
      </c>
      <c r="K7" s="4" t="s">
        <v>82</v>
      </c>
    </row>
    <row r="8" spans="1:12" x14ac:dyDescent="0.25">
      <c r="A8" s="4">
        <v>2</v>
      </c>
      <c r="B8" s="5" t="s">
        <v>26</v>
      </c>
      <c r="C8" s="4" t="s">
        <v>27</v>
      </c>
      <c r="D8" s="4" t="s">
        <v>19</v>
      </c>
      <c r="E8" s="4" t="s">
        <v>28</v>
      </c>
      <c r="F8" s="4"/>
      <c r="G8" s="4" t="s">
        <v>64</v>
      </c>
      <c r="H8" s="7" t="s">
        <v>65</v>
      </c>
      <c r="I8" s="6">
        <v>0.71</v>
      </c>
      <c r="J8" s="6">
        <f t="shared" si="0"/>
        <v>1.42</v>
      </c>
      <c r="K8" s="4" t="s">
        <v>82</v>
      </c>
    </row>
    <row r="9" spans="1:12" x14ac:dyDescent="0.25">
      <c r="A9" s="4">
        <v>2</v>
      </c>
      <c r="B9" s="5" t="s">
        <v>39</v>
      </c>
      <c r="C9" s="4" t="s">
        <v>40</v>
      </c>
      <c r="D9" s="4" t="s">
        <v>40</v>
      </c>
      <c r="E9" s="4" t="s">
        <v>41</v>
      </c>
      <c r="F9" s="4"/>
      <c r="G9" s="4" t="s">
        <v>40</v>
      </c>
      <c r="H9" s="7" t="s">
        <v>66</v>
      </c>
      <c r="I9" s="6">
        <v>3.19</v>
      </c>
      <c r="J9" s="6">
        <f t="shared" si="0"/>
        <v>6.38</v>
      </c>
      <c r="K9" s="4" t="s">
        <v>82</v>
      </c>
    </row>
    <row r="10" spans="1:12" x14ac:dyDescent="0.25">
      <c r="A10" s="4">
        <v>2</v>
      </c>
      <c r="B10" s="5" t="s">
        <v>42</v>
      </c>
      <c r="C10" s="4" t="s">
        <v>14</v>
      </c>
      <c r="D10" s="4" t="s">
        <v>15</v>
      </c>
      <c r="E10" s="4" t="s">
        <v>43</v>
      </c>
      <c r="F10" s="4" t="s">
        <v>16</v>
      </c>
      <c r="G10" s="4" t="s">
        <v>67</v>
      </c>
      <c r="H10" s="7" t="s">
        <v>68</v>
      </c>
      <c r="I10" s="6">
        <v>0.15</v>
      </c>
      <c r="J10" s="6">
        <f t="shared" si="0"/>
        <v>0.3</v>
      </c>
      <c r="K10" s="4" t="s">
        <v>82</v>
      </c>
    </row>
    <row r="11" spans="1:12" x14ac:dyDescent="0.25">
      <c r="A11" s="4">
        <v>2</v>
      </c>
      <c r="B11" s="5" t="s">
        <v>49</v>
      </c>
      <c r="C11" s="4" t="s">
        <v>14</v>
      </c>
      <c r="D11" s="4" t="s">
        <v>15</v>
      </c>
      <c r="E11" s="4" t="s">
        <v>50</v>
      </c>
      <c r="F11" s="4" t="s">
        <v>16</v>
      </c>
      <c r="G11" s="4" t="s">
        <v>69</v>
      </c>
      <c r="H11" s="7" t="s">
        <v>68</v>
      </c>
      <c r="I11" s="6">
        <v>0.15</v>
      </c>
      <c r="J11" s="6">
        <f t="shared" si="0"/>
        <v>0.3</v>
      </c>
      <c r="K11" s="4" t="s">
        <v>82</v>
      </c>
    </row>
    <row r="12" spans="1:12" x14ac:dyDescent="0.25">
      <c r="A12" s="4">
        <v>4</v>
      </c>
      <c r="B12" s="5" t="s">
        <v>17</v>
      </c>
      <c r="C12" s="4" t="s">
        <v>18</v>
      </c>
      <c r="D12" s="4" t="s">
        <v>19</v>
      </c>
      <c r="E12" s="4" t="s">
        <v>20</v>
      </c>
      <c r="F12" s="4" t="s">
        <v>16</v>
      </c>
      <c r="G12" s="4" t="s">
        <v>70</v>
      </c>
      <c r="H12" s="7" t="s">
        <v>71</v>
      </c>
      <c r="I12" s="6">
        <v>1.1000000000000001</v>
      </c>
      <c r="J12" s="6">
        <f t="shared" si="0"/>
        <v>4.4000000000000004</v>
      </c>
      <c r="K12" s="4" t="s">
        <v>82</v>
      </c>
    </row>
    <row r="13" spans="1:12" x14ac:dyDescent="0.25">
      <c r="A13" s="4">
        <v>2</v>
      </c>
      <c r="B13" s="5" t="s">
        <v>37</v>
      </c>
      <c r="C13" s="4" t="s">
        <v>14</v>
      </c>
      <c r="D13" s="4" t="s">
        <v>15</v>
      </c>
      <c r="E13" s="4" t="s">
        <v>38</v>
      </c>
      <c r="F13" s="4" t="s">
        <v>16</v>
      </c>
      <c r="G13" s="4" t="s">
        <v>72</v>
      </c>
      <c r="H13" s="7" t="s">
        <v>73</v>
      </c>
      <c r="I13" s="6">
        <v>3.9E-2</v>
      </c>
      <c r="J13" s="6">
        <f t="shared" si="0"/>
        <v>7.8E-2</v>
      </c>
      <c r="K13" s="4" t="s">
        <v>82</v>
      </c>
    </row>
    <row r="14" spans="1:12" x14ac:dyDescent="0.25">
      <c r="A14" s="17">
        <v>3</v>
      </c>
      <c r="B14" s="18">
        <v>150</v>
      </c>
      <c r="C14" s="17" t="s">
        <v>14</v>
      </c>
      <c r="D14" s="17" t="s">
        <v>15</v>
      </c>
      <c r="E14" s="17" t="s">
        <v>85</v>
      </c>
      <c r="F14" s="17" t="s">
        <v>16</v>
      </c>
      <c r="G14" s="17" t="s">
        <v>74</v>
      </c>
      <c r="H14" s="19" t="s">
        <v>75</v>
      </c>
      <c r="I14" s="20">
        <v>0.52</v>
      </c>
      <c r="J14" s="20">
        <f t="shared" si="0"/>
        <v>1.56</v>
      </c>
      <c r="K14" s="17" t="s">
        <v>83</v>
      </c>
    </row>
    <row r="15" spans="1:12" x14ac:dyDescent="0.25">
      <c r="A15" s="17">
        <v>3</v>
      </c>
      <c r="B15" s="18" t="s">
        <v>48</v>
      </c>
      <c r="C15" s="17" t="s">
        <v>14</v>
      </c>
      <c r="D15" s="17" t="s">
        <v>15</v>
      </c>
      <c r="E15" s="17" t="s">
        <v>86</v>
      </c>
      <c r="F15" s="17" t="s">
        <v>16</v>
      </c>
      <c r="G15" s="17" t="s">
        <v>76</v>
      </c>
      <c r="H15" s="19" t="s">
        <v>75</v>
      </c>
      <c r="I15" s="20">
        <v>0.52</v>
      </c>
      <c r="J15" s="20">
        <f t="shared" si="0"/>
        <v>1.56</v>
      </c>
      <c r="K15" s="17" t="s">
        <v>83</v>
      </c>
    </row>
    <row r="16" spans="1:12" x14ac:dyDescent="0.25">
      <c r="A16" s="17">
        <v>3</v>
      </c>
      <c r="B16" s="18">
        <v>402</v>
      </c>
      <c r="C16" s="17" t="s">
        <v>14</v>
      </c>
      <c r="D16" s="17" t="s">
        <v>15</v>
      </c>
      <c r="E16" s="17" t="s">
        <v>87</v>
      </c>
      <c r="F16" s="17" t="s">
        <v>16</v>
      </c>
      <c r="G16" s="22" t="s">
        <v>90</v>
      </c>
      <c r="H16" s="19" t="s">
        <v>75</v>
      </c>
      <c r="I16" s="20">
        <v>0.54</v>
      </c>
      <c r="J16" s="20">
        <f t="shared" ref="J16:J17" si="1">A16*I16</f>
        <v>1.62</v>
      </c>
      <c r="K16" s="17" t="s">
        <v>84</v>
      </c>
    </row>
    <row r="17" spans="1:11" x14ac:dyDescent="0.25">
      <c r="A17" s="17">
        <v>3</v>
      </c>
      <c r="B17" s="18" t="s">
        <v>89</v>
      </c>
      <c r="C17" s="17" t="s">
        <v>14</v>
      </c>
      <c r="D17" s="17" t="s">
        <v>15</v>
      </c>
      <c r="E17" s="17" t="s">
        <v>88</v>
      </c>
      <c r="F17" s="17" t="s">
        <v>16</v>
      </c>
      <c r="G17" s="21" t="s">
        <v>91</v>
      </c>
      <c r="H17" s="19" t="s">
        <v>75</v>
      </c>
      <c r="I17" s="20">
        <v>0.54</v>
      </c>
      <c r="J17" s="20">
        <f t="shared" si="1"/>
        <v>1.62</v>
      </c>
      <c r="K17" s="17" t="s">
        <v>84</v>
      </c>
    </row>
    <row r="18" spans="1:11" x14ac:dyDescent="0.25">
      <c r="A18" s="4">
        <v>2</v>
      </c>
      <c r="B18" s="5" t="s">
        <v>24</v>
      </c>
      <c r="C18" s="4" t="s">
        <v>14</v>
      </c>
      <c r="D18" s="4" t="s">
        <v>15</v>
      </c>
      <c r="E18" s="4" t="s">
        <v>25</v>
      </c>
      <c r="F18" s="4" t="s">
        <v>16</v>
      </c>
      <c r="G18" s="4" t="s">
        <v>77</v>
      </c>
      <c r="H18" s="7" t="s">
        <v>68</v>
      </c>
      <c r="I18" s="6">
        <v>0.15</v>
      </c>
      <c r="J18" s="6">
        <f>A18*I18</f>
        <v>0.3</v>
      </c>
      <c r="K18" s="4" t="s">
        <v>82</v>
      </c>
    </row>
    <row r="19" spans="1:11" x14ac:dyDescent="0.25">
      <c r="A19" s="13">
        <v>2</v>
      </c>
      <c r="B19" s="14"/>
      <c r="C19" s="13" t="s">
        <v>6</v>
      </c>
      <c r="D19" s="13" t="s">
        <v>7</v>
      </c>
      <c r="E19" s="13" t="s">
        <v>8</v>
      </c>
      <c r="F19" s="13"/>
      <c r="G19" s="13" t="s">
        <v>55</v>
      </c>
      <c r="H19" s="15" t="s">
        <v>56</v>
      </c>
      <c r="I19" s="16">
        <v>56.02</v>
      </c>
      <c r="J19" s="16">
        <f>A19*I19</f>
        <v>112.04</v>
      </c>
      <c r="K19" s="13" t="s">
        <v>82</v>
      </c>
    </row>
    <row r="20" spans="1:11" x14ac:dyDescent="0.25">
      <c r="I20" s="2" t="s">
        <v>78</v>
      </c>
      <c r="J20" s="2">
        <f>SUM(J3:J19)</f>
        <v>185.09800000000001</v>
      </c>
    </row>
  </sheetData>
  <autoFilter ref="A2:J17">
    <sortState ref="A3:J17">
      <sortCondition ref="E1:E16"/>
    </sortState>
  </autoFilter>
  <mergeCells count="1">
    <mergeCell ref="A1:K1"/>
  </mergeCells>
  <hyperlinks>
    <hyperlink ref="H19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8" r:id="rId15"/>
    <hyperlink ref="H16" r:id="rId16"/>
    <hyperlink ref="H17" r:id="rId17"/>
  </hyperlinks>
  <pageMargins left="0.7" right="0.7" top="0.75" bottom="0.75" header="0.3" footer="0.3"/>
  <pageSetup orientation="portrait" horizontalDpi="0" verticalDpi="0" r:id="rId18"/>
  <legacy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Andrew Schroeder</cp:lastModifiedBy>
  <dcterms:created xsi:type="dcterms:W3CDTF">2018-10-08T04:35:22Z</dcterms:created>
  <dcterms:modified xsi:type="dcterms:W3CDTF">2019-05-26T16:15:22Z</dcterms:modified>
</cp:coreProperties>
</file>