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5" i="1" l="1"/>
  <c r="G13" i="1"/>
  <c r="G19" i="1"/>
  <c r="G17" i="1"/>
  <c r="G16" i="1"/>
  <c r="G15" i="1"/>
  <c r="G14" i="1"/>
  <c r="G12" i="1"/>
  <c r="G11" i="1"/>
  <c r="G10" i="1"/>
  <c r="G9" i="1"/>
  <c r="G8" i="1"/>
  <c r="G7" i="1"/>
  <c r="G6" i="1"/>
  <c r="G4" i="1"/>
  <c r="G3" i="1"/>
  <c r="G2" i="1"/>
  <c r="G22" i="1" l="1"/>
</calcChain>
</file>

<file path=xl/sharedStrings.xml><?xml version="1.0" encoding="utf-8"?>
<sst xmlns="http://schemas.openxmlformats.org/spreadsheetml/2006/main" count="75" uniqueCount="72">
  <si>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</si>
  <si>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</si>
  <si>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</si>
  <si>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</si>
  <si>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</si>
  <si>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</si>
  <si>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</si>
  <si>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RES SMD 10K OHM 1% 1/8W 0805</t>
  </si>
  <si>
    <t>RC0805FR-0710KL</t>
  </si>
  <si>
    <t>http://www.yageo.com/documents/recent/PYu-RC_Group_51_RoHS_L_7.pdf</t>
  </si>
  <si>
    <t>RES SMD 220 OHM 1% 1/8W 0805</t>
  </si>
  <si>
    <t>RC0805FR-07220RL</t>
  </si>
  <si>
    <t>RES SMD 1K OHM 1% 1/8W 0805</t>
  </si>
  <si>
    <t>RC0805FR-071KL</t>
  </si>
  <si>
    <t>CAP CER 0.1UF 50V Y5V 0805</t>
  </si>
  <si>
    <t>CL21F104ZBCNNNC</t>
  </si>
  <si>
    <t>http://www.samsungsem.com/kr/support/product-search/mlcc/CL21F104ZBCNNNC.jsp</t>
  </si>
  <si>
    <t>IC TXRX CAN 8SOIC</t>
  </si>
  <si>
    <t>MCP2562-E/SN</t>
  </si>
  <si>
    <t>http://ww1.microchip.com/downloads/en/DeviceDoc/20005284A.pdf</t>
  </si>
  <si>
    <t>CONN HEADER 2POS 4.2MM VERT TIN</t>
  </si>
  <si>
    <t>http://www.molex.com/pdm_docs/sd/039281023_sd.pdf</t>
  </si>
  <si>
    <t>SIL VERTICAL PC TAIL PIN HEADER 1x2</t>
  </si>
  <si>
    <t>M20-9990245</t>
  </si>
  <si>
    <t>https://cdn.harwin.com/pdfs/M20-999.pdf</t>
  </si>
  <si>
    <t>MOSFET N-CH 50V 300MA SOT23-3</t>
  </si>
  <si>
    <t>DMN5L06K-7</t>
  </si>
  <si>
    <t>https://www.digikey.ca/product-detail/en/diodes-incorporated/DMN5L06K-7/DMN5L06KDITR-ND/1287185</t>
  </si>
  <si>
    <t>LED RED CLEAR 640NM SMD</t>
  </si>
  <si>
    <t>XZM2MR55W-3</t>
  </si>
  <si>
    <t>https://www.digikey.ca/product-detail/en/sunled/XZM2MR55W-3/1497-1364-2-ND/6709133</t>
  </si>
  <si>
    <t>LED YELLOW CLEAR 1206 SMD</t>
  </si>
  <si>
    <t>XZMYK55W-3</t>
  </si>
  <si>
    <t>https://www.digikey.ca/product-detail/en/sunled/XZMYK55W-3/1497-1196-1-ND/4745902</t>
  </si>
  <si>
    <t>RES SMD 62 OHM 1% 1/4W 1206</t>
  </si>
  <si>
    <t>311-62ERCT-ND</t>
  </si>
  <si>
    <t>https://www.digikey.ca/product-detail/en/samsung-electro-mechanics/RC3216F121CS/1276-5672-1-ND/3968644</t>
  </si>
  <si>
    <t>CONN HEADER GH SIDE 4POS 1.25MM</t>
  </si>
  <si>
    <t>SM04B-GHS-TB(LF)(SN)-</t>
  </si>
  <si>
    <t>https://www.digikey.ca/product-detail/en/jst-sales-america-inc/SM04B-GHS-TB-LF-SN/455-1566-1-ND/807834</t>
  </si>
  <si>
    <t>CONN HEADER GH SIDE 2POS 1.25MM</t>
  </si>
  <si>
    <t>SM02B-GHS-TB(LF)(SN)</t>
  </si>
  <si>
    <t>https://www.digikey.ca/product-detail/en/jst-sales-america-inc/SM02B-GHS-TB-LF-SN/455-1564-1-ND/807832</t>
  </si>
  <si>
    <t>RES SMD 68 OHM 1% 1/8W 0805</t>
  </si>
  <si>
    <t>RC0805FR-0768RL</t>
  </si>
  <si>
    <t>http://www.yageo.com/documents/recent/PYu-RC_Group_51_RoHS_L_9.pdf</t>
  </si>
  <si>
    <t>RES SMD 140 OHM 1% 1/8W 0805</t>
  </si>
  <si>
    <t>RC0805FR-07140RL</t>
  </si>
  <si>
    <t>TVS DIODE 24V 44V SOT23-3</t>
  </si>
  <si>
    <t>NUP2105LT1G</t>
  </si>
  <si>
    <t>http://www.onsemi.com/pub/Collateral/NUP2105L-D.PDF</t>
  </si>
  <si>
    <t>Total</t>
  </si>
  <si>
    <t>R6 R3</t>
  </si>
  <si>
    <t>R20 R1 R2 R19 R4 R5</t>
  </si>
  <si>
    <t>R13 R21</t>
  </si>
  <si>
    <t>R17 16 15 14</t>
  </si>
  <si>
    <t>R9 R10 R11 R12 R8 R7</t>
  </si>
  <si>
    <t>R22 R18?</t>
  </si>
  <si>
    <t>https://www.digikey.ca/product-detail/en/samtec-inc/SSQ-120-03-T-D-005/SSQ-120-03-T-D-005-ND/8094930</t>
  </si>
  <si>
    <t>SSQ-120-03-T-D-005-ND</t>
  </si>
  <si>
    <t>CONN RCPT 40POS 0.1 TIN PCB</t>
  </si>
  <si>
    <t>C1 2 3 4</t>
  </si>
  <si>
    <t>C5 6</t>
  </si>
  <si>
    <t>C0805X472K5RACAUTO</t>
  </si>
  <si>
    <t>https://www.digikey.ca/product-detail/en/kemet/C0805X472K5RACAUTO/399-19471-6-ND/9742374</t>
  </si>
  <si>
    <t>CAP CER 4700PF 50V X7R 0805</t>
  </si>
  <si>
    <t>Q1 Q2</t>
  </si>
  <si>
    <t>U4 U5</t>
  </si>
  <si>
    <t>R23</t>
  </si>
  <si>
    <t>RES SMD 4.7K OHM 5% 1/10W 0603</t>
  </si>
  <si>
    <t>RC0603JR-074K7L</t>
  </si>
  <si>
    <t>http://www.yageo.com/documents/recent/PYu-RC_Group_51_RoHS_L_10.pdf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</si>
</sst>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rgb="FF999999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164" fontId="3" fillId="0" borderId="2" xfId="1" applyFont="1" applyBorder="1" applyAlignment="1" applyProtection="1"/>
    <xf numFmtId="164" fontId="3" fillId="0" borderId="3" xfId="1" applyFont="1" applyBorder="1" applyAlignment="1" applyProtection="1"/>
    <xf numFmtId="0" fontId="7" fillId="0" borderId="0" xfId="0" applyFont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2" borderId="4" xfId="0" applyFont="1" applyFill="1" applyBorder="1"/>
    <xf numFmtId="0" fontId="0" fillId="2" borderId="5" xfId="0" applyFont="1" applyFill="1" applyBorder="1"/>
    <xf numFmtId="0" fontId="0" fillId="2" borderId="5" xfId="0" applyFont="1" applyFill="1" applyBorder="1" applyAlignment="1">
      <alignment wrapText="1"/>
    </xf>
    <xf numFmtId="0" fontId="4" fillId="2" borderId="5" xfId="2" applyFont="1" applyFill="1" applyBorder="1" applyAlignment="1" applyProtection="1"/>
    <xf numFmtId="164" fontId="1" fillId="2" borderId="5" xfId="1" applyFill="1" applyBorder="1" applyAlignment="1" applyProtection="1"/>
    <xf numFmtId="164" fontId="1" fillId="2" borderId="6" xfId="1" applyFill="1" applyBorder="1" applyAlignment="1" applyProtection="1"/>
    <xf numFmtId="0" fontId="5" fillId="2" borderId="5" xfId="0" applyFont="1" applyFill="1" applyBorder="1"/>
    <xf numFmtId="0" fontId="6" fillId="2" borderId="5" xfId="2" applyFont="1" applyFill="1" applyBorder="1" applyAlignment="1" applyProtection="1"/>
    <xf numFmtId="164" fontId="0" fillId="2" borderId="5" xfId="1" applyFont="1" applyFill="1" applyBorder="1" applyAlignment="1" applyProtection="1"/>
    <xf numFmtId="164" fontId="0" fillId="2" borderId="6" xfId="1" applyFont="1" applyFill="1" applyBorder="1" applyAlignment="1" applyProtection="1"/>
    <xf numFmtId="0" fontId="2" fillId="2" borderId="5" xfId="2" applyFill="1" applyBorder="1" applyAlignment="1" applyProtection="1"/>
    <xf numFmtId="0" fontId="2" fillId="2" borderId="5" xfId="2" applyFill="1" applyBorder="1" applyProtection="1"/>
    <xf numFmtId="0" fontId="5" fillId="2" borderId="5" xfId="0" applyFont="1" applyFill="1" applyBorder="1" applyAlignment="1">
      <alignment vertical="center" wrapText="1"/>
    </xf>
    <xf numFmtId="0" fontId="7" fillId="2" borderId="5" xfId="0" applyFont="1" applyFill="1" applyBorder="1"/>
    <xf numFmtId="0" fontId="7" fillId="2" borderId="5" xfId="0" applyFont="1" applyFill="1" applyBorder="1" applyAlignment="1">
      <alignment vertical="center" wrapText="1"/>
    </xf>
    <xf numFmtId="16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19"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  <protection locked="1" hidden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0" totalsRowShown="0" headerRowDxfId="18" dataDxfId="7" totalsRowDxfId="17" headerRowBorderDxfId="15" tableBorderDxfId="16">
  <tableColumns count="7">
    <tableColumn id="1" name="Shematic Reference Number" dataDxfId="14" totalsRowDxfId="6"/>
    <tableColumn id="2" name="Part Description" dataDxfId="13" totalsRowDxfId="5"/>
    <tableColumn id="3" name="Manufacturer Part Number" dataDxfId="12" totalsRowDxfId="4"/>
    <tableColumn id="4" name="Datasheet" dataDxfId="11" totalsRowDxfId="3"/>
    <tableColumn id="5" name="Price" dataDxfId="10" totalsRowDxfId="2"/>
    <tableColumn id="6" name="Quantity" dataDxfId="9" totalsRowDxfId="1"/>
    <tableColumn id="7" name="Total Cost" dataDxfId="8" totalsRowDxfId="0" dataCellStyle="Currenc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jst-sales-america-inc/SM02B-GHS-TB-LF-SN/455-1564-1-ND/807832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://www.yageo.com/documents/recent/PYu-RC_Group_51_RoHS_L_7.pdf" TargetMode="External"/><Relationship Id="rId7" Type="http://schemas.openxmlformats.org/officeDocument/2006/relationships/hyperlink" Target="https://www.digikey.ca/product-detail/en/diodes-incorporated/DMN5L06K-7/DMN5L06KDITR-ND/1287185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yageo.com/documents/recent/PYu-RC_Group_51_RoHS_L_7.pdf" TargetMode="External"/><Relationship Id="rId1" Type="http://schemas.openxmlformats.org/officeDocument/2006/relationships/hyperlink" Target="http://www.yageo.com/documents/recent/PYu-RC_Group_51_RoHS_L_7.pdf" TargetMode="External"/><Relationship Id="rId6" Type="http://schemas.openxmlformats.org/officeDocument/2006/relationships/hyperlink" Target="http://ww1.microchip.com/downloads/en/DeviceDoc/20005284A.pdf" TargetMode="External"/><Relationship Id="rId11" Type="http://schemas.openxmlformats.org/officeDocument/2006/relationships/hyperlink" Target="http://www.onsemi.com/pub/Collateral/NUP2105L-D.PDF" TargetMode="External"/><Relationship Id="rId5" Type="http://schemas.openxmlformats.org/officeDocument/2006/relationships/hyperlink" Target="https://cdn.harwin.com/pdfs/M20-999.pdf" TargetMode="External"/><Relationship Id="rId10" Type="http://schemas.openxmlformats.org/officeDocument/2006/relationships/hyperlink" Target="http://www.samsungsem.com/kr/support/product-search/mlcc/CL21F104ZBCNNNC.jsp" TargetMode="External"/><Relationship Id="rId4" Type="http://schemas.openxmlformats.org/officeDocument/2006/relationships/hyperlink" Target="http://www.molex.com/pdm_docs/sd/039281023_sd.pdf" TargetMode="External"/><Relationship Id="rId9" Type="http://schemas.openxmlformats.org/officeDocument/2006/relationships/hyperlink" Target="https://www.digikey.ca/product-detail/en/sunled/XZM2MR55W-3/1497-1364-2-ND/67091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7" sqref="C7"/>
    </sheetView>
  </sheetViews>
  <sheetFormatPr defaultRowHeight="15" x14ac:dyDescent="0.25"/>
  <cols>
    <col min="1" max="1" width="24.5703125" bestFit="1" customWidth="1"/>
    <col min="2" max="2" width="33.7109375" bestFit="1" customWidth="1"/>
    <col min="3" max="3" width="23.28515625" bestFit="1" customWidth="1"/>
    <col min="4" max="4" width="19.7109375" customWidth="1"/>
    <col min="5" max="5" width="10.7109375" customWidth="1"/>
    <col min="6" max="6" width="10" customWidth="1"/>
    <col min="7" max="7" width="16.28515625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</row>
    <row r="2" spans="1:7" x14ac:dyDescent="0.25">
      <c r="A2" s="7" t="s">
        <v>56</v>
      </c>
      <c r="B2" s="8" t="s">
        <v>7</v>
      </c>
      <c r="C2" s="9" t="s">
        <v>8</v>
      </c>
      <c r="D2" s="10" t="s">
        <v>9</v>
      </c>
      <c r="E2" s="11">
        <v>4.7E-2</v>
      </c>
      <c r="F2" s="8">
        <v>6</v>
      </c>
      <c r="G2" s="12">
        <f t="shared" ref="G2:G19" si="0">F2*E2</f>
        <v>0.28200000000000003</v>
      </c>
    </row>
    <row r="3" spans="1:7" x14ac:dyDescent="0.25">
      <c r="A3" s="7" t="s">
        <v>53</v>
      </c>
      <c r="B3" s="8" t="s">
        <v>10</v>
      </c>
      <c r="C3" s="9" t="s">
        <v>11</v>
      </c>
      <c r="D3" s="10" t="s">
        <v>9</v>
      </c>
      <c r="E3" s="11">
        <v>3.1E-2</v>
      </c>
      <c r="F3" s="8">
        <v>6</v>
      </c>
      <c r="G3" s="12">
        <f t="shared" si="0"/>
        <v>0.186</v>
      </c>
    </row>
    <row r="4" spans="1:7" x14ac:dyDescent="0.25">
      <c r="A4" s="7" t="s">
        <v>52</v>
      </c>
      <c r="B4" s="8" t="s">
        <v>12</v>
      </c>
      <c r="C4" s="9" t="s">
        <v>13</v>
      </c>
      <c r="D4" s="10" t="s">
        <v>9</v>
      </c>
      <c r="E4" s="11">
        <v>3.4000000000000002E-2</v>
      </c>
      <c r="F4" s="8">
        <v>2</v>
      </c>
      <c r="G4" s="12">
        <f t="shared" si="0"/>
        <v>6.8000000000000005E-2</v>
      </c>
    </row>
    <row r="5" spans="1:7" x14ac:dyDescent="0.25">
      <c r="A5" s="7" t="s">
        <v>62</v>
      </c>
      <c r="B5" s="13" t="s">
        <v>65</v>
      </c>
      <c r="C5" s="13" t="s">
        <v>63</v>
      </c>
      <c r="D5" s="14" t="s">
        <v>64</v>
      </c>
      <c r="E5" s="15">
        <v>0.55000000000000004</v>
      </c>
      <c r="F5" s="8">
        <v>2</v>
      </c>
      <c r="G5" s="16">
        <f>E5*F5</f>
        <v>1.1000000000000001</v>
      </c>
    </row>
    <row r="6" spans="1:7" x14ac:dyDescent="0.25">
      <c r="A6" s="7" t="s">
        <v>61</v>
      </c>
      <c r="B6" s="8" t="s">
        <v>14</v>
      </c>
      <c r="C6" s="9" t="s">
        <v>15</v>
      </c>
      <c r="D6" s="17" t="s">
        <v>16</v>
      </c>
      <c r="E6" s="11">
        <v>0.15</v>
      </c>
      <c r="F6" s="8">
        <v>4</v>
      </c>
      <c r="G6" s="12">
        <f t="shared" si="0"/>
        <v>0.6</v>
      </c>
    </row>
    <row r="7" spans="1:7" x14ac:dyDescent="0.25">
      <c r="A7" s="7"/>
      <c r="B7" s="8" t="s">
        <v>17</v>
      </c>
      <c r="C7" s="9" t="s">
        <v>18</v>
      </c>
      <c r="D7" s="18" t="s">
        <v>19</v>
      </c>
      <c r="E7" s="11">
        <v>1.42</v>
      </c>
      <c r="F7" s="8">
        <v>2</v>
      </c>
      <c r="G7" s="12">
        <f t="shared" si="0"/>
        <v>2.84</v>
      </c>
    </row>
    <row r="8" spans="1:7" x14ac:dyDescent="0.25">
      <c r="A8" s="7"/>
      <c r="B8" s="8" t="s">
        <v>20</v>
      </c>
      <c r="C8" s="9">
        <v>39281023</v>
      </c>
      <c r="D8" s="10" t="s">
        <v>21</v>
      </c>
      <c r="E8" s="11">
        <v>0.83</v>
      </c>
      <c r="F8" s="8">
        <v>1</v>
      </c>
      <c r="G8" s="12">
        <f t="shared" si="0"/>
        <v>0.83</v>
      </c>
    </row>
    <row r="9" spans="1:7" x14ac:dyDescent="0.25">
      <c r="A9" s="7"/>
      <c r="B9" s="8" t="s">
        <v>22</v>
      </c>
      <c r="C9" s="9" t="s">
        <v>23</v>
      </c>
      <c r="D9" s="10" t="s">
        <v>24</v>
      </c>
      <c r="E9" s="11">
        <v>0.2</v>
      </c>
      <c r="F9" s="8">
        <v>1</v>
      </c>
      <c r="G9" s="12">
        <f t="shared" si="0"/>
        <v>0.2</v>
      </c>
    </row>
    <row r="10" spans="1:7" x14ac:dyDescent="0.25">
      <c r="A10" s="7" t="s">
        <v>66</v>
      </c>
      <c r="B10" s="8" t="s">
        <v>25</v>
      </c>
      <c r="C10" s="9" t="s">
        <v>26</v>
      </c>
      <c r="D10" s="18" t="s">
        <v>27</v>
      </c>
      <c r="E10" s="11">
        <v>0.56999999999999995</v>
      </c>
      <c r="F10" s="9">
        <v>2</v>
      </c>
      <c r="G10" s="12">
        <f t="shared" si="0"/>
        <v>1.1399999999999999</v>
      </c>
    </row>
    <row r="11" spans="1:7" x14ac:dyDescent="0.25">
      <c r="A11" s="7"/>
      <c r="B11" s="8" t="s">
        <v>28</v>
      </c>
      <c r="C11" s="9" t="s">
        <v>29</v>
      </c>
      <c r="D11" s="17" t="s">
        <v>30</v>
      </c>
      <c r="E11" s="11">
        <v>0.62</v>
      </c>
      <c r="F11" s="9">
        <v>3</v>
      </c>
      <c r="G11" s="12">
        <f t="shared" si="0"/>
        <v>1.8599999999999999</v>
      </c>
    </row>
    <row r="12" spans="1:7" x14ac:dyDescent="0.25">
      <c r="A12" s="7"/>
      <c r="B12" s="8" t="s">
        <v>31</v>
      </c>
      <c r="C12" s="9" t="s">
        <v>32</v>
      </c>
      <c r="D12" s="10" t="s">
        <v>33</v>
      </c>
      <c r="E12" s="11">
        <v>0.5</v>
      </c>
      <c r="F12" s="9">
        <v>1</v>
      </c>
      <c r="G12" s="12">
        <f t="shared" si="0"/>
        <v>0.5</v>
      </c>
    </row>
    <row r="13" spans="1:7" x14ac:dyDescent="0.25">
      <c r="A13" s="7"/>
      <c r="B13" s="19" t="s">
        <v>60</v>
      </c>
      <c r="C13" s="19" t="s">
        <v>59</v>
      </c>
      <c r="D13" s="17" t="s">
        <v>58</v>
      </c>
      <c r="E13" s="11">
        <v>5.99</v>
      </c>
      <c r="F13" s="9">
        <v>1</v>
      </c>
      <c r="G13" s="12">
        <f t="shared" si="0"/>
        <v>5.99</v>
      </c>
    </row>
    <row r="14" spans="1:7" x14ac:dyDescent="0.25">
      <c r="A14" s="7" t="s">
        <v>55</v>
      </c>
      <c r="B14" s="8" t="s">
        <v>34</v>
      </c>
      <c r="C14" s="9" t="s">
        <v>35</v>
      </c>
      <c r="D14" s="10" t="s">
        <v>36</v>
      </c>
      <c r="E14" s="11">
        <v>0.15</v>
      </c>
      <c r="F14" s="9">
        <v>4</v>
      </c>
      <c r="G14" s="12">
        <f t="shared" si="0"/>
        <v>0.6</v>
      </c>
    </row>
    <row r="15" spans="1:7" x14ac:dyDescent="0.25">
      <c r="A15" s="7"/>
      <c r="B15" s="8" t="s">
        <v>37</v>
      </c>
      <c r="C15" s="9" t="s">
        <v>38</v>
      </c>
      <c r="D15" s="10" t="s">
        <v>39</v>
      </c>
      <c r="E15" s="11">
        <v>0.45</v>
      </c>
      <c r="F15" s="9">
        <v>4</v>
      </c>
      <c r="G15" s="12">
        <f t="shared" si="0"/>
        <v>1.8</v>
      </c>
    </row>
    <row r="16" spans="1:7" ht="15.75" thickBot="1" x14ac:dyDescent="0.3">
      <c r="A16" s="7"/>
      <c r="B16" s="8" t="s">
        <v>40</v>
      </c>
      <c r="C16" s="9" t="s">
        <v>41</v>
      </c>
      <c r="D16" s="18" t="s">
        <v>42</v>
      </c>
      <c r="E16" s="11">
        <v>0.46</v>
      </c>
      <c r="F16" s="9">
        <v>1</v>
      </c>
      <c r="G16" s="12">
        <f t="shared" si="0"/>
        <v>0.46</v>
      </c>
    </row>
    <row r="17" spans="1:9" x14ac:dyDescent="0.25">
      <c r="A17" s="7" t="s">
        <v>57</v>
      </c>
      <c r="B17" s="8" t="s">
        <v>43</v>
      </c>
      <c r="C17" s="9" t="s">
        <v>44</v>
      </c>
      <c r="D17" s="10" t="s">
        <v>45</v>
      </c>
      <c r="E17" s="11">
        <v>0.15</v>
      </c>
      <c r="F17" s="9">
        <v>2</v>
      </c>
      <c r="G17" s="12">
        <f t="shared" si="0"/>
        <v>0.3</v>
      </c>
      <c r="I17" s="6"/>
    </row>
    <row r="18" spans="1:9" x14ac:dyDescent="0.25">
      <c r="A18" s="7" t="s">
        <v>68</v>
      </c>
      <c r="B18" s="20" t="s">
        <v>69</v>
      </c>
      <c r="C18" s="21" t="s">
        <v>70</v>
      </c>
      <c r="D18" s="10" t="s">
        <v>71</v>
      </c>
      <c r="E18" s="11">
        <v>0.15</v>
      </c>
      <c r="F18" s="9">
        <v>1</v>
      </c>
      <c r="G18" s="11">
        <f t="shared" si="0"/>
        <v>0.15</v>
      </c>
      <c r="I18" s="5"/>
    </row>
    <row r="19" spans="1:9" x14ac:dyDescent="0.25">
      <c r="A19" s="7" t="s">
        <v>54</v>
      </c>
      <c r="B19" s="8" t="s">
        <v>46</v>
      </c>
      <c r="C19" s="9" t="s">
        <v>47</v>
      </c>
      <c r="D19" s="10" t="s">
        <v>45</v>
      </c>
      <c r="E19" s="11">
        <v>0.15</v>
      </c>
      <c r="F19" s="9">
        <v>2</v>
      </c>
      <c r="G19" s="12">
        <f t="shared" si="0"/>
        <v>0.3</v>
      </c>
    </row>
    <row r="20" spans="1:9" x14ac:dyDescent="0.25">
      <c r="A20" s="7" t="s">
        <v>67</v>
      </c>
      <c r="B20" s="8" t="s">
        <v>48</v>
      </c>
      <c r="C20" s="9" t="s">
        <v>49</v>
      </c>
      <c r="D20" s="17" t="s">
        <v>50</v>
      </c>
      <c r="E20" s="11">
        <v>0.68</v>
      </c>
      <c r="F20" s="9">
        <v>2</v>
      </c>
      <c r="G20" s="12"/>
    </row>
    <row r="22" spans="1:9" x14ac:dyDescent="0.25">
      <c r="F22" t="s">
        <v>51</v>
      </c>
      <c r="G22" s="22">
        <f>SUM(G2:G19)</f>
        <v>19.206000000000003</v>
      </c>
    </row>
  </sheetData>
  <hyperlinks>
    <hyperlink ref="D2" r:id="rId1"/>
    <hyperlink ref="D3" r:id="rId2"/>
    <hyperlink ref="D4" r:id="rId3"/>
    <hyperlink ref="D8" r:id="rId4"/>
    <hyperlink ref="D9" r:id="rId5"/>
    <hyperlink ref="D7" r:id="rId6"/>
    <hyperlink ref="D10" r:id="rId7"/>
    <hyperlink ref="D16" r:id="rId8"/>
    <hyperlink ref="D11" r:id="rId9"/>
    <hyperlink ref="D6" r:id="rId10"/>
    <hyperlink ref="D20" r:id="rId11"/>
  </hyperlinks>
  <pageMargins left="0.7" right="0.7" top="0.75" bottom="0.75" header="0.3" footer="0.3"/>
  <pageSetup orientation="portrait" horizontalDpi="4294967293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2019-05-28T02:12:02Z</dcterms:modified>
</cp:coreProperties>
</file>